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Chandrakant\Desktop\D Drive\Board Infinity Folder\BI Final Project\3. Business Analysis of a Snacks Manufacturer\Excel_datafile\"/>
    </mc:Choice>
  </mc:AlternateContent>
  <bookViews>
    <workbookView xWindow="0" yWindow="0" windowWidth="20490" windowHeight="7650" activeTab="6"/>
  </bookViews>
  <sheets>
    <sheet name="Transactions" sheetId="3" r:id="rId1"/>
    <sheet name="Inventory_data" sheetId="2" r:id="rId2"/>
    <sheet name="Task No.1" sheetId="1" r:id="rId3"/>
    <sheet name="Task No.2" sheetId="4" r:id="rId4"/>
    <sheet name="Task No.3" sheetId="5" r:id="rId5"/>
    <sheet name="Task No.4" sheetId="6" r:id="rId6"/>
    <sheet name="Task No.5" sheetId="8" r:id="rId7"/>
  </sheets>
  <definedNames>
    <definedName name="_xlnm._FilterDatabase" localSheetId="5" hidden="1">'Task No.4'!$B$4:$E$89</definedName>
    <definedName name="_xlcn.WorksheetConnection_Sheet1A1E5951" hidden="1">'Task No.5'!$A$2:$E$596</definedName>
    <definedName name="_xlcn.WorksheetConnection_Task2A1E5951" hidden="1">'Task No.2'!$A$2:$E$596</definedName>
    <definedName name="_xlcn.WorksheetConnection_TransactionsA1D5951" hidden="1">'Task No.1'!$A$2:$D$596</definedName>
  </definedNames>
  <calcPr calcId="162913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06d1bcc0-fff9-40d2-81be-37ee46bd6289" name="Range" connection="WorksheetConnection_Transactions!$A$1:$D$595"/>
          <x15:modelTable id="Range1-85f556ca-17e2-41bc-a0a8-4de4de66d2b7" name="Range1" connection="WorksheetConnection_Task 2!$A$1:$E$595"/>
          <x15:modelTable id="Range2-39fc3732-dac2-4489-b07a-57992f3ad815" name="Range2" connection="WorksheetConnection_Sheet1!$A$1:$E$595"/>
        </x15:modelTables>
      </x15:dataModel>
    </ext>
  </extLst>
</workbook>
</file>

<file path=xl/calcChain.xml><?xml version="1.0" encoding="utf-8"?>
<calcChain xmlns="http://schemas.openxmlformats.org/spreadsheetml/2006/main">
  <c r="E3" i="4" l="1"/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3" i="8"/>
  <c r="E596" i="8" l="1"/>
  <c r="D596" i="8"/>
  <c r="E595" i="8"/>
  <c r="D595" i="8"/>
  <c r="E594" i="8"/>
  <c r="D594" i="8"/>
  <c r="E593" i="8"/>
  <c r="D593" i="8"/>
  <c r="E592" i="8"/>
  <c r="D592" i="8"/>
  <c r="E591" i="8"/>
  <c r="D591" i="8"/>
  <c r="E590" i="8"/>
  <c r="D590" i="8"/>
  <c r="E589" i="8"/>
  <c r="D589" i="8"/>
  <c r="E588" i="8"/>
  <c r="D588" i="8"/>
  <c r="E587" i="8"/>
  <c r="D587" i="8"/>
  <c r="E586" i="8"/>
  <c r="D586" i="8"/>
  <c r="E585" i="8"/>
  <c r="D585" i="8"/>
  <c r="E584" i="8"/>
  <c r="D584" i="8"/>
  <c r="E583" i="8"/>
  <c r="D583" i="8"/>
  <c r="E582" i="8"/>
  <c r="D582" i="8"/>
  <c r="E581" i="8"/>
  <c r="D581" i="8"/>
  <c r="E580" i="8"/>
  <c r="D580" i="8"/>
  <c r="E579" i="8"/>
  <c r="D579" i="8"/>
  <c r="E578" i="8"/>
  <c r="D578" i="8"/>
  <c r="E577" i="8"/>
  <c r="D577" i="8"/>
  <c r="E576" i="8"/>
  <c r="D576" i="8"/>
  <c r="E575" i="8"/>
  <c r="D575" i="8"/>
  <c r="E574" i="8"/>
  <c r="D574" i="8"/>
  <c r="E573" i="8"/>
  <c r="D573" i="8"/>
  <c r="E572" i="8"/>
  <c r="D572" i="8"/>
  <c r="E571" i="8"/>
  <c r="D571" i="8"/>
  <c r="E570" i="8"/>
  <c r="D570" i="8"/>
  <c r="E569" i="8"/>
  <c r="D569" i="8"/>
  <c r="E568" i="8"/>
  <c r="D568" i="8"/>
  <c r="E567" i="8"/>
  <c r="D567" i="8"/>
  <c r="E566" i="8"/>
  <c r="D566" i="8"/>
  <c r="E565" i="8"/>
  <c r="D565" i="8"/>
  <c r="E564" i="8"/>
  <c r="D564" i="8"/>
  <c r="E563" i="8"/>
  <c r="D563" i="8"/>
  <c r="E562" i="8"/>
  <c r="D562" i="8"/>
  <c r="E561" i="8"/>
  <c r="D561" i="8"/>
  <c r="E560" i="8"/>
  <c r="D560" i="8"/>
  <c r="E559" i="8"/>
  <c r="D559" i="8"/>
  <c r="E558" i="8"/>
  <c r="D558" i="8"/>
  <c r="E557" i="8"/>
  <c r="D557" i="8"/>
  <c r="E556" i="8"/>
  <c r="D556" i="8"/>
  <c r="E555" i="8"/>
  <c r="D555" i="8"/>
  <c r="E554" i="8"/>
  <c r="D554" i="8"/>
  <c r="E553" i="8"/>
  <c r="D553" i="8"/>
  <c r="E552" i="8"/>
  <c r="D552" i="8"/>
  <c r="E551" i="8"/>
  <c r="D551" i="8"/>
  <c r="E550" i="8"/>
  <c r="D550" i="8"/>
  <c r="E549" i="8"/>
  <c r="D549" i="8"/>
  <c r="E548" i="8"/>
  <c r="D548" i="8"/>
  <c r="E547" i="8"/>
  <c r="D547" i="8"/>
  <c r="E546" i="8"/>
  <c r="D546" i="8"/>
  <c r="E545" i="8"/>
  <c r="D545" i="8"/>
  <c r="E544" i="8"/>
  <c r="D544" i="8"/>
  <c r="E543" i="8"/>
  <c r="D543" i="8"/>
  <c r="E542" i="8"/>
  <c r="D542" i="8"/>
  <c r="E541" i="8"/>
  <c r="D541" i="8"/>
  <c r="E540" i="8"/>
  <c r="D540" i="8"/>
  <c r="E539" i="8"/>
  <c r="D539" i="8"/>
  <c r="E538" i="8"/>
  <c r="D538" i="8"/>
  <c r="E537" i="8"/>
  <c r="D537" i="8"/>
  <c r="E536" i="8"/>
  <c r="D536" i="8"/>
  <c r="E535" i="8"/>
  <c r="D535" i="8"/>
  <c r="E534" i="8"/>
  <c r="D534" i="8"/>
  <c r="E533" i="8"/>
  <c r="D533" i="8"/>
  <c r="E532" i="8"/>
  <c r="D532" i="8"/>
  <c r="E531" i="8"/>
  <c r="D531" i="8"/>
  <c r="E530" i="8"/>
  <c r="D530" i="8"/>
  <c r="E529" i="8"/>
  <c r="D529" i="8"/>
  <c r="E528" i="8"/>
  <c r="D528" i="8"/>
  <c r="E527" i="8"/>
  <c r="D527" i="8"/>
  <c r="E526" i="8"/>
  <c r="D526" i="8"/>
  <c r="E525" i="8"/>
  <c r="D525" i="8"/>
  <c r="E524" i="8"/>
  <c r="D524" i="8"/>
  <c r="E523" i="8"/>
  <c r="D523" i="8"/>
  <c r="E522" i="8"/>
  <c r="D522" i="8"/>
  <c r="E521" i="8"/>
  <c r="D521" i="8"/>
  <c r="E520" i="8"/>
  <c r="D520" i="8"/>
  <c r="E519" i="8"/>
  <c r="D519" i="8"/>
  <c r="E518" i="8"/>
  <c r="D518" i="8"/>
  <c r="E517" i="8"/>
  <c r="D517" i="8"/>
  <c r="E516" i="8"/>
  <c r="D516" i="8"/>
  <c r="E515" i="8"/>
  <c r="D515" i="8"/>
  <c r="E514" i="8"/>
  <c r="D514" i="8"/>
  <c r="E513" i="8"/>
  <c r="D513" i="8"/>
  <c r="E512" i="8"/>
  <c r="D512" i="8"/>
  <c r="E511" i="8"/>
  <c r="D511" i="8"/>
  <c r="E510" i="8"/>
  <c r="D510" i="8"/>
  <c r="E509" i="8"/>
  <c r="D509" i="8"/>
  <c r="E508" i="8"/>
  <c r="D508" i="8"/>
  <c r="E507" i="8"/>
  <c r="D507" i="8"/>
  <c r="E506" i="8"/>
  <c r="D506" i="8"/>
  <c r="E505" i="8"/>
  <c r="D505" i="8"/>
  <c r="E504" i="8"/>
  <c r="D504" i="8"/>
  <c r="E503" i="8"/>
  <c r="D503" i="8"/>
  <c r="E502" i="8"/>
  <c r="D502" i="8"/>
  <c r="E501" i="8"/>
  <c r="D501" i="8"/>
  <c r="E500" i="8"/>
  <c r="D500" i="8"/>
  <c r="E499" i="8"/>
  <c r="D499" i="8"/>
  <c r="E498" i="8"/>
  <c r="D498" i="8"/>
  <c r="E497" i="8"/>
  <c r="D497" i="8"/>
  <c r="E496" i="8"/>
  <c r="D496" i="8"/>
  <c r="E495" i="8"/>
  <c r="D495" i="8"/>
  <c r="E494" i="8"/>
  <c r="D494" i="8"/>
  <c r="E493" i="8"/>
  <c r="D493" i="8"/>
  <c r="E492" i="8"/>
  <c r="D492" i="8"/>
  <c r="E491" i="8"/>
  <c r="D491" i="8"/>
  <c r="E490" i="8"/>
  <c r="D490" i="8"/>
  <c r="E489" i="8"/>
  <c r="D489" i="8"/>
  <c r="E488" i="8"/>
  <c r="D488" i="8"/>
  <c r="E487" i="8"/>
  <c r="D487" i="8"/>
  <c r="E486" i="8"/>
  <c r="D486" i="8"/>
  <c r="E485" i="8"/>
  <c r="D485" i="8"/>
  <c r="E484" i="8"/>
  <c r="D484" i="8"/>
  <c r="E483" i="8"/>
  <c r="D483" i="8"/>
  <c r="E482" i="8"/>
  <c r="D482" i="8"/>
  <c r="E481" i="8"/>
  <c r="D481" i="8"/>
  <c r="E480" i="8"/>
  <c r="D480" i="8"/>
  <c r="E479" i="8"/>
  <c r="D479" i="8"/>
  <c r="E478" i="8"/>
  <c r="D478" i="8"/>
  <c r="E477" i="8"/>
  <c r="D477" i="8"/>
  <c r="E476" i="8"/>
  <c r="D476" i="8"/>
  <c r="E475" i="8"/>
  <c r="D475" i="8"/>
  <c r="E474" i="8"/>
  <c r="D474" i="8"/>
  <c r="E473" i="8"/>
  <c r="D473" i="8"/>
  <c r="E472" i="8"/>
  <c r="D472" i="8"/>
  <c r="E471" i="8"/>
  <c r="D471" i="8"/>
  <c r="E470" i="8"/>
  <c r="D470" i="8"/>
  <c r="E469" i="8"/>
  <c r="D469" i="8"/>
  <c r="E468" i="8"/>
  <c r="D468" i="8"/>
  <c r="E467" i="8"/>
  <c r="D467" i="8"/>
  <c r="E466" i="8"/>
  <c r="D466" i="8"/>
  <c r="E465" i="8"/>
  <c r="D465" i="8"/>
  <c r="E464" i="8"/>
  <c r="D464" i="8"/>
  <c r="E463" i="8"/>
  <c r="D463" i="8"/>
  <c r="E462" i="8"/>
  <c r="D462" i="8"/>
  <c r="E461" i="8"/>
  <c r="D461" i="8"/>
  <c r="E460" i="8"/>
  <c r="D460" i="8"/>
  <c r="E459" i="8"/>
  <c r="D459" i="8"/>
  <c r="E458" i="8"/>
  <c r="D458" i="8"/>
  <c r="E457" i="8"/>
  <c r="D457" i="8"/>
  <c r="E456" i="8"/>
  <c r="D456" i="8"/>
  <c r="E455" i="8"/>
  <c r="D455" i="8"/>
  <c r="E454" i="8"/>
  <c r="D454" i="8"/>
  <c r="E453" i="8"/>
  <c r="D453" i="8"/>
  <c r="E452" i="8"/>
  <c r="D452" i="8"/>
  <c r="E451" i="8"/>
  <c r="D451" i="8"/>
  <c r="E450" i="8"/>
  <c r="D450" i="8"/>
  <c r="E449" i="8"/>
  <c r="D449" i="8"/>
  <c r="E448" i="8"/>
  <c r="D448" i="8"/>
  <c r="E447" i="8"/>
  <c r="D447" i="8"/>
  <c r="E446" i="8"/>
  <c r="D446" i="8"/>
  <c r="E445" i="8"/>
  <c r="D445" i="8"/>
  <c r="E444" i="8"/>
  <c r="D444" i="8"/>
  <c r="E443" i="8"/>
  <c r="D443" i="8"/>
  <c r="E442" i="8"/>
  <c r="D442" i="8"/>
  <c r="E441" i="8"/>
  <c r="D441" i="8"/>
  <c r="E440" i="8"/>
  <c r="D440" i="8"/>
  <c r="E439" i="8"/>
  <c r="D439" i="8"/>
  <c r="E438" i="8"/>
  <c r="D438" i="8"/>
  <c r="E437" i="8"/>
  <c r="D437" i="8"/>
  <c r="E436" i="8"/>
  <c r="D436" i="8"/>
  <c r="E435" i="8"/>
  <c r="D435" i="8"/>
  <c r="E434" i="8"/>
  <c r="D434" i="8"/>
  <c r="E433" i="8"/>
  <c r="D433" i="8"/>
  <c r="E432" i="8"/>
  <c r="D432" i="8"/>
  <c r="E431" i="8"/>
  <c r="D431" i="8"/>
  <c r="E430" i="8"/>
  <c r="D430" i="8"/>
  <c r="E429" i="8"/>
  <c r="D429" i="8"/>
  <c r="E428" i="8"/>
  <c r="D428" i="8"/>
  <c r="E427" i="8"/>
  <c r="D427" i="8"/>
  <c r="E426" i="8"/>
  <c r="D426" i="8"/>
  <c r="E425" i="8"/>
  <c r="D425" i="8"/>
  <c r="E424" i="8"/>
  <c r="D424" i="8"/>
  <c r="E423" i="8"/>
  <c r="D423" i="8"/>
  <c r="E422" i="8"/>
  <c r="D422" i="8"/>
  <c r="E421" i="8"/>
  <c r="D421" i="8"/>
  <c r="E420" i="8"/>
  <c r="D420" i="8"/>
  <c r="E419" i="8"/>
  <c r="D419" i="8"/>
  <c r="E418" i="8"/>
  <c r="D418" i="8"/>
  <c r="E417" i="8"/>
  <c r="D417" i="8"/>
  <c r="E416" i="8"/>
  <c r="D416" i="8"/>
  <c r="E415" i="8"/>
  <c r="D415" i="8"/>
  <c r="E414" i="8"/>
  <c r="D414" i="8"/>
  <c r="E413" i="8"/>
  <c r="D413" i="8"/>
  <c r="E412" i="8"/>
  <c r="D412" i="8"/>
  <c r="E411" i="8"/>
  <c r="D411" i="8"/>
  <c r="E410" i="8"/>
  <c r="D410" i="8"/>
  <c r="E409" i="8"/>
  <c r="D409" i="8"/>
  <c r="E408" i="8"/>
  <c r="D408" i="8"/>
  <c r="E407" i="8"/>
  <c r="D407" i="8"/>
  <c r="E406" i="8"/>
  <c r="D406" i="8"/>
  <c r="E405" i="8"/>
  <c r="D405" i="8"/>
  <c r="E404" i="8"/>
  <c r="D404" i="8"/>
  <c r="E403" i="8"/>
  <c r="D403" i="8"/>
  <c r="E402" i="8"/>
  <c r="D402" i="8"/>
  <c r="E401" i="8"/>
  <c r="D401" i="8"/>
  <c r="E400" i="8"/>
  <c r="D400" i="8"/>
  <c r="E399" i="8"/>
  <c r="D399" i="8"/>
  <c r="E398" i="8"/>
  <c r="D398" i="8"/>
  <c r="E397" i="8"/>
  <c r="D397" i="8"/>
  <c r="E396" i="8"/>
  <c r="D396" i="8"/>
  <c r="E395" i="8"/>
  <c r="D395" i="8"/>
  <c r="E394" i="8"/>
  <c r="D394" i="8"/>
  <c r="E393" i="8"/>
  <c r="D393" i="8"/>
  <c r="E392" i="8"/>
  <c r="D392" i="8"/>
  <c r="E391" i="8"/>
  <c r="D391" i="8"/>
  <c r="E390" i="8"/>
  <c r="D390" i="8"/>
  <c r="E389" i="8"/>
  <c r="D389" i="8"/>
  <c r="E388" i="8"/>
  <c r="D388" i="8"/>
  <c r="E387" i="8"/>
  <c r="D387" i="8"/>
  <c r="E386" i="8"/>
  <c r="D386" i="8"/>
  <c r="E385" i="8"/>
  <c r="D385" i="8"/>
  <c r="E384" i="8"/>
  <c r="D384" i="8"/>
  <c r="E383" i="8"/>
  <c r="D383" i="8"/>
  <c r="E382" i="8"/>
  <c r="D382" i="8"/>
  <c r="E381" i="8"/>
  <c r="D381" i="8"/>
  <c r="E380" i="8"/>
  <c r="D380" i="8"/>
  <c r="E379" i="8"/>
  <c r="D379" i="8"/>
  <c r="E378" i="8"/>
  <c r="D378" i="8"/>
  <c r="E377" i="8"/>
  <c r="D377" i="8"/>
  <c r="E376" i="8"/>
  <c r="D376" i="8"/>
  <c r="E375" i="8"/>
  <c r="D375" i="8"/>
  <c r="E374" i="8"/>
  <c r="D374" i="8"/>
  <c r="E373" i="8"/>
  <c r="D373" i="8"/>
  <c r="E372" i="8"/>
  <c r="D372" i="8"/>
  <c r="E371" i="8"/>
  <c r="D371" i="8"/>
  <c r="E370" i="8"/>
  <c r="D370" i="8"/>
  <c r="E369" i="8"/>
  <c r="D369" i="8"/>
  <c r="E368" i="8"/>
  <c r="D368" i="8"/>
  <c r="E367" i="8"/>
  <c r="D367" i="8"/>
  <c r="E366" i="8"/>
  <c r="D366" i="8"/>
  <c r="E365" i="8"/>
  <c r="D365" i="8"/>
  <c r="E364" i="8"/>
  <c r="D364" i="8"/>
  <c r="E363" i="8"/>
  <c r="D363" i="8"/>
  <c r="E362" i="8"/>
  <c r="D362" i="8"/>
  <c r="E361" i="8"/>
  <c r="D361" i="8"/>
  <c r="E360" i="8"/>
  <c r="D360" i="8"/>
  <c r="E359" i="8"/>
  <c r="D359" i="8"/>
  <c r="E358" i="8"/>
  <c r="D358" i="8"/>
  <c r="E357" i="8"/>
  <c r="D357" i="8"/>
  <c r="E356" i="8"/>
  <c r="D356" i="8"/>
  <c r="E355" i="8"/>
  <c r="D355" i="8"/>
  <c r="E354" i="8"/>
  <c r="D354" i="8"/>
  <c r="E353" i="8"/>
  <c r="D353" i="8"/>
  <c r="E352" i="8"/>
  <c r="D352" i="8"/>
  <c r="E351" i="8"/>
  <c r="D351" i="8"/>
  <c r="E350" i="8"/>
  <c r="D350" i="8"/>
  <c r="E349" i="8"/>
  <c r="D349" i="8"/>
  <c r="E348" i="8"/>
  <c r="D348" i="8"/>
  <c r="E347" i="8"/>
  <c r="D347" i="8"/>
  <c r="E346" i="8"/>
  <c r="D346" i="8"/>
  <c r="E345" i="8"/>
  <c r="D345" i="8"/>
  <c r="E344" i="8"/>
  <c r="D344" i="8"/>
  <c r="E343" i="8"/>
  <c r="D343" i="8"/>
  <c r="E342" i="8"/>
  <c r="D342" i="8"/>
  <c r="E341" i="8"/>
  <c r="D341" i="8"/>
  <c r="E340" i="8"/>
  <c r="D340" i="8"/>
  <c r="E339" i="8"/>
  <c r="D339" i="8"/>
  <c r="E338" i="8"/>
  <c r="D338" i="8"/>
  <c r="E337" i="8"/>
  <c r="D337" i="8"/>
  <c r="E336" i="8"/>
  <c r="D336" i="8"/>
  <c r="E335" i="8"/>
  <c r="D335" i="8"/>
  <c r="E334" i="8"/>
  <c r="D334" i="8"/>
  <c r="E333" i="8"/>
  <c r="D333" i="8"/>
  <c r="E332" i="8"/>
  <c r="D332" i="8"/>
  <c r="E331" i="8"/>
  <c r="D331" i="8"/>
  <c r="E330" i="8"/>
  <c r="D330" i="8"/>
  <c r="E329" i="8"/>
  <c r="D329" i="8"/>
  <c r="E328" i="8"/>
  <c r="D328" i="8"/>
  <c r="E327" i="8"/>
  <c r="D327" i="8"/>
  <c r="E326" i="8"/>
  <c r="D326" i="8"/>
  <c r="E325" i="8"/>
  <c r="D325" i="8"/>
  <c r="E324" i="8"/>
  <c r="D324" i="8"/>
  <c r="E323" i="8"/>
  <c r="D323" i="8"/>
  <c r="E322" i="8"/>
  <c r="D322" i="8"/>
  <c r="E321" i="8"/>
  <c r="D321" i="8"/>
  <c r="E320" i="8"/>
  <c r="D320" i="8"/>
  <c r="E319" i="8"/>
  <c r="D319" i="8"/>
  <c r="E318" i="8"/>
  <c r="D318" i="8"/>
  <c r="E317" i="8"/>
  <c r="D317" i="8"/>
  <c r="E316" i="8"/>
  <c r="D316" i="8"/>
  <c r="E315" i="8"/>
  <c r="D315" i="8"/>
  <c r="E314" i="8"/>
  <c r="D314" i="8"/>
  <c r="E313" i="8"/>
  <c r="D313" i="8"/>
  <c r="E312" i="8"/>
  <c r="D312" i="8"/>
  <c r="E311" i="8"/>
  <c r="D311" i="8"/>
  <c r="E310" i="8"/>
  <c r="D310" i="8"/>
  <c r="E309" i="8"/>
  <c r="D309" i="8"/>
  <c r="E308" i="8"/>
  <c r="D308" i="8"/>
  <c r="E307" i="8"/>
  <c r="D307" i="8"/>
  <c r="E306" i="8"/>
  <c r="D306" i="8"/>
  <c r="E305" i="8"/>
  <c r="D305" i="8"/>
  <c r="E304" i="8"/>
  <c r="D304" i="8"/>
  <c r="E303" i="8"/>
  <c r="D303" i="8"/>
  <c r="E302" i="8"/>
  <c r="D302" i="8"/>
  <c r="E301" i="8"/>
  <c r="D301" i="8"/>
  <c r="E300" i="8"/>
  <c r="D300" i="8"/>
  <c r="E299" i="8"/>
  <c r="D299" i="8"/>
  <c r="E298" i="8"/>
  <c r="D298" i="8"/>
  <c r="E297" i="8"/>
  <c r="D297" i="8"/>
  <c r="E296" i="8"/>
  <c r="D296" i="8"/>
  <c r="E295" i="8"/>
  <c r="D295" i="8"/>
  <c r="E294" i="8"/>
  <c r="D294" i="8"/>
  <c r="E293" i="8"/>
  <c r="D293" i="8"/>
  <c r="E292" i="8"/>
  <c r="D292" i="8"/>
  <c r="E291" i="8"/>
  <c r="D291" i="8"/>
  <c r="E290" i="8"/>
  <c r="D290" i="8"/>
  <c r="E289" i="8"/>
  <c r="D289" i="8"/>
  <c r="E288" i="8"/>
  <c r="D288" i="8"/>
  <c r="E287" i="8"/>
  <c r="D287" i="8"/>
  <c r="E286" i="8"/>
  <c r="D286" i="8"/>
  <c r="E285" i="8"/>
  <c r="D285" i="8"/>
  <c r="E284" i="8"/>
  <c r="D284" i="8"/>
  <c r="E283" i="8"/>
  <c r="D283" i="8"/>
  <c r="E282" i="8"/>
  <c r="D282" i="8"/>
  <c r="E281" i="8"/>
  <c r="D281" i="8"/>
  <c r="E280" i="8"/>
  <c r="D280" i="8"/>
  <c r="E279" i="8"/>
  <c r="D279" i="8"/>
  <c r="E278" i="8"/>
  <c r="D278" i="8"/>
  <c r="E277" i="8"/>
  <c r="D277" i="8"/>
  <c r="E276" i="8"/>
  <c r="D276" i="8"/>
  <c r="E275" i="8"/>
  <c r="D275" i="8"/>
  <c r="E274" i="8"/>
  <c r="D274" i="8"/>
  <c r="E273" i="8"/>
  <c r="D273" i="8"/>
  <c r="E272" i="8"/>
  <c r="D272" i="8"/>
  <c r="E271" i="8"/>
  <c r="D271" i="8"/>
  <c r="E270" i="8"/>
  <c r="D270" i="8"/>
  <c r="E269" i="8"/>
  <c r="D269" i="8"/>
  <c r="E268" i="8"/>
  <c r="D268" i="8"/>
  <c r="E267" i="8"/>
  <c r="D267" i="8"/>
  <c r="E266" i="8"/>
  <c r="D266" i="8"/>
  <c r="E265" i="8"/>
  <c r="D265" i="8"/>
  <c r="E264" i="8"/>
  <c r="D264" i="8"/>
  <c r="E263" i="8"/>
  <c r="D263" i="8"/>
  <c r="E262" i="8"/>
  <c r="D262" i="8"/>
  <c r="E261" i="8"/>
  <c r="D261" i="8"/>
  <c r="E260" i="8"/>
  <c r="D260" i="8"/>
  <c r="E259" i="8"/>
  <c r="D259" i="8"/>
  <c r="E258" i="8"/>
  <c r="D258" i="8"/>
  <c r="E257" i="8"/>
  <c r="D257" i="8"/>
  <c r="E256" i="8"/>
  <c r="D256" i="8"/>
  <c r="E255" i="8"/>
  <c r="D255" i="8"/>
  <c r="E254" i="8"/>
  <c r="D254" i="8"/>
  <c r="E253" i="8"/>
  <c r="D253" i="8"/>
  <c r="E252" i="8"/>
  <c r="D252" i="8"/>
  <c r="E251" i="8"/>
  <c r="D251" i="8"/>
  <c r="E250" i="8"/>
  <c r="D250" i="8"/>
  <c r="E249" i="8"/>
  <c r="D249" i="8"/>
  <c r="E248" i="8"/>
  <c r="D248" i="8"/>
  <c r="E247" i="8"/>
  <c r="D247" i="8"/>
  <c r="E246" i="8"/>
  <c r="D246" i="8"/>
  <c r="E245" i="8"/>
  <c r="D245" i="8"/>
  <c r="E244" i="8"/>
  <c r="D244" i="8"/>
  <c r="E243" i="8"/>
  <c r="D243" i="8"/>
  <c r="E242" i="8"/>
  <c r="D242" i="8"/>
  <c r="E241" i="8"/>
  <c r="D241" i="8"/>
  <c r="E240" i="8"/>
  <c r="D240" i="8"/>
  <c r="E239" i="8"/>
  <c r="D239" i="8"/>
  <c r="E238" i="8"/>
  <c r="D238" i="8"/>
  <c r="E237" i="8"/>
  <c r="D237" i="8"/>
  <c r="E236" i="8"/>
  <c r="D236" i="8"/>
  <c r="E235" i="8"/>
  <c r="D235" i="8"/>
  <c r="E234" i="8"/>
  <c r="D234" i="8"/>
  <c r="E233" i="8"/>
  <c r="D233" i="8"/>
  <c r="E232" i="8"/>
  <c r="D232" i="8"/>
  <c r="E231" i="8"/>
  <c r="D231" i="8"/>
  <c r="E230" i="8"/>
  <c r="D230" i="8"/>
  <c r="E229" i="8"/>
  <c r="D229" i="8"/>
  <c r="E228" i="8"/>
  <c r="D228" i="8"/>
  <c r="E227" i="8"/>
  <c r="D227" i="8"/>
  <c r="E226" i="8"/>
  <c r="D226" i="8"/>
  <c r="E225" i="8"/>
  <c r="D225" i="8"/>
  <c r="E224" i="8"/>
  <c r="D224" i="8"/>
  <c r="E223" i="8"/>
  <c r="D223" i="8"/>
  <c r="E222" i="8"/>
  <c r="D222" i="8"/>
  <c r="E221" i="8"/>
  <c r="D221" i="8"/>
  <c r="E220" i="8"/>
  <c r="D220" i="8"/>
  <c r="E219" i="8"/>
  <c r="D219" i="8"/>
  <c r="E218" i="8"/>
  <c r="D218" i="8"/>
  <c r="E217" i="8"/>
  <c r="D217" i="8"/>
  <c r="E216" i="8"/>
  <c r="D216" i="8"/>
  <c r="E215" i="8"/>
  <c r="D215" i="8"/>
  <c r="E214" i="8"/>
  <c r="D214" i="8"/>
  <c r="E213" i="8"/>
  <c r="D213" i="8"/>
  <c r="E212" i="8"/>
  <c r="D212" i="8"/>
  <c r="E211" i="8"/>
  <c r="D211" i="8"/>
  <c r="E210" i="8"/>
  <c r="D210" i="8"/>
  <c r="E209" i="8"/>
  <c r="D209" i="8"/>
  <c r="E208" i="8"/>
  <c r="D208" i="8"/>
  <c r="E207" i="8"/>
  <c r="D207" i="8"/>
  <c r="E206" i="8"/>
  <c r="D206" i="8"/>
  <c r="E205" i="8"/>
  <c r="D205" i="8"/>
  <c r="E204" i="8"/>
  <c r="D204" i="8"/>
  <c r="E203" i="8"/>
  <c r="D203" i="8"/>
  <c r="E202" i="8"/>
  <c r="D202" i="8"/>
  <c r="E201" i="8"/>
  <c r="D201" i="8"/>
  <c r="E200" i="8"/>
  <c r="D200" i="8"/>
  <c r="E199" i="8"/>
  <c r="D199" i="8"/>
  <c r="E198" i="8"/>
  <c r="D198" i="8"/>
  <c r="E197" i="8"/>
  <c r="D197" i="8"/>
  <c r="E196" i="8"/>
  <c r="D196" i="8"/>
  <c r="E195" i="8"/>
  <c r="D195" i="8"/>
  <c r="E194" i="8"/>
  <c r="D194" i="8"/>
  <c r="E193" i="8"/>
  <c r="D193" i="8"/>
  <c r="E192" i="8"/>
  <c r="D192" i="8"/>
  <c r="E191" i="8"/>
  <c r="D191" i="8"/>
  <c r="E190" i="8"/>
  <c r="D190" i="8"/>
  <c r="E189" i="8"/>
  <c r="D189" i="8"/>
  <c r="E188" i="8"/>
  <c r="D188" i="8"/>
  <c r="E187" i="8"/>
  <c r="D187" i="8"/>
  <c r="E186" i="8"/>
  <c r="D186" i="8"/>
  <c r="E185" i="8"/>
  <c r="D185" i="8"/>
  <c r="E184" i="8"/>
  <c r="D184" i="8"/>
  <c r="E183" i="8"/>
  <c r="D183" i="8"/>
  <c r="E182" i="8"/>
  <c r="D182" i="8"/>
  <c r="E181" i="8"/>
  <c r="D181" i="8"/>
  <c r="E180" i="8"/>
  <c r="D180" i="8"/>
  <c r="E179" i="8"/>
  <c r="D179" i="8"/>
  <c r="E178" i="8"/>
  <c r="D178" i="8"/>
  <c r="E177" i="8"/>
  <c r="D177" i="8"/>
  <c r="E176" i="8"/>
  <c r="D176" i="8"/>
  <c r="E175" i="8"/>
  <c r="D175" i="8"/>
  <c r="E174" i="8"/>
  <c r="D174" i="8"/>
  <c r="E173" i="8"/>
  <c r="D173" i="8"/>
  <c r="E172" i="8"/>
  <c r="D172" i="8"/>
  <c r="E171" i="8"/>
  <c r="D171" i="8"/>
  <c r="E170" i="8"/>
  <c r="D170" i="8"/>
  <c r="E169" i="8"/>
  <c r="D169" i="8"/>
  <c r="E168" i="8"/>
  <c r="D168" i="8"/>
  <c r="E167" i="8"/>
  <c r="D167" i="8"/>
  <c r="E166" i="8"/>
  <c r="D166" i="8"/>
  <c r="E165" i="8"/>
  <c r="D165" i="8"/>
  <c r="E164" i="8"/>
  <c r="D164" i="8"/>
  <c r="E163" i="8"/>
  <c r="D163" i="8"/>
  <c r="E162" i="8"/>
  <c r="D162" i="8"/>
  <c r="E161" i="8"/>
  <c r="D161" i="8"/>
  <c r="E160" i="8"/>
  <c r="D160" i="8"/>
  <c r="E159" i="8"/>
  <c r="D159" i="8"/>
  <c r="E158" i="8"/>
  <c r="D158" i="8"/>
  <c r="E157" i="8"/>
  <c r="D157" i="8"/>
  <c r="E156" i="8"/>
  <c r="D156" i="8"/>
  <c r="E155" i="8"/>
  <c r="D155" i="8"/>
  <c r="E154" i="8"/>
  <c r="D154" i="8"/>
  <c r="E153" i="8"/>
  <c r="D153" i="8"/>
  <c r="E152" i="8"/>
  <c r="D152" i="8"/>
  <c r="E151" i="8"/>
  <c r="D151" i="8"/>
  <c r="E150" i="8"/>
  <c r="D150" i="8"/>
  <c r="E149" i="8"/>
  <c r="D149" i="8"/>
  <c r="E148" i="8"/>
  <c r="D148" i="8"/>
  <c r="E147" i="8"/>
  <c r="D147" i="8"/>
  <c r="E146" i="8"/>
  <c r="D146" i="8"/>
  <c r="E145" i="8"/>
  <c r="D145" i="8"/>
  <c r="E144" i="8"/>
  <c r="D144" i="8"/>
  <c r="E143" i="8"/>
  <c r="D143" i="8"/>
  <c r="E142" i="8"/>
  <c r="D142" i="8"/>
  <c r="E141" i="8"/>
  <c r="D141" i="8"/>
  <c r="E140" i="8"/>
  <c r="D140" i="8"/>
  <c r="E139" i="8"/>
  <c r="D139" i="8"/>
  <c r="E138" i="8"/>
  <c r="D138" i="8"/>
  <c r="E137" i="8"/>
  <c r="D137" i="8"/>
  <c r="E136" i="8"/>
  <c r="D136" i="8"/>
  <c r="E135" i="8"/>
  <c r="D135" i="8"/>
  <c r="E134" i="8"/>
  <c r="D134" i="8"/>
  <c r="E133" i="8"/>
  <c r="D133" i="8"/>
  <c r="E132" i="8"/>
  <c r="D132" i="8"/>
  <c r="E131" i="8"/>
  <c r="D131" i="8"/>
  <c r="E130" i="8"/>
  <c r="D130" i="8"/>
  <c r="E129" i="8"/>
  <c r="D129" i="8"/>
  <c r="E128" i="8"/>
  <c r="D128" i="8"/>
  <c r="E127" i="8"/>
  <c r="D127" i="8"/>
  <c r="E126" i="8"/>
  <c r="D126" i="8"/>
  <c r="E125" i="8"/>
  <c r="D125" i="8"/>
  <c r="E124" i="8"/>
  <c r="D124" i="8"/>
  <c r="E123" i="8"/>
  <c r="D123" i="8"/>
  <c r="E122" i="8"/>
  <c r="D122" i="8"/>
  <c r="E121" i="8"/>
  <c r="D121" i="8"/>
  <c r="E120" i="8"/>
  <c r="D120" i="8"/>
  <c r="E119" i="8"/>
  <c r="D119" i="8"/>
  <c r="E118" i="8"/>
  <c r="D118" i="8"/>
  <c r="E117" i="8"/>
  <c r="D117" i="8"/>
  <c r="E116" i="8"/>
  <c r="D116" i="8"/>
  <c r="E115" i="8"/>
  <c r="D115" i="8"/>
  <c r="E114" i="8"/>
  <c r="D114" i="8"/>
  <c r="E113" i="8"/>
  <c r="D113" i="8"/>
  <c r="E112" i="8"/>
  <c r="D112" i="8"/>
  <c r="E111" i="8"/>
  <c r="D111" i="8"/>
  <c r="E110" i="8"/>
  <c r="D110" i="8"/>
  <c r="E109" i="8"/>
  <c r="D109" i="8"/>
  <c r="E108" i="8"/>
  <c r="D108" i="8"/>
  <c r="E107" i="8"/>
  <c r="D107" i="8"/>
  <c r="E106" i="8"/>
  <c r="D106" i="8"/>
  <c r="E105" i="8"/>
  <c r="D105" i="8"/>
  <c r="E104" i="8"/>
  <c r="D104" i="8"/>
  <c r="E103" i="8"/>
  <c r="D103" i="8"/>
  <c r="E102" i="8"/>
  <c r="D102" i="8"/>
  <c r="E101" i="8"/>
  <c r="D101" i="8"/>
  <c r="E100" i="8"/>
  <c r="D100" i="8"/>
  <c r="E99" i="8"/>
  <c r="D99" i="8"/>
  <c r="E98" i="8"/>
  <c r="D98" i="8"/>
  <c r="E97" i="8"/>
  <c r="D97" i="8"/>
  <c r="E96" i="8"/>
  <c r="D96" i="8"/>
  <c r="E95" i="8"/>
  <c r="D95" i="8"/>
  <c r="E94" i="8"/>
  <c r="D94" i="8"/>
  <c r="E93" i="8"/>
  <c r="D93" i="8"/>
  <c r="E92" i="8"/>
  <c r="D92" i="8"/>
  <c r="E91" i="8"/>
  <c r="D91" i="8"/>
  <c r="E90" i="8"/>
  <c r="D90" i="8"/>
  <c r="E89" i="8"/>
  <c r="D89" i="8"/>
  <c r="E88" i="8"/>
  <c r="D88" i="8"/>
  <c r="E87" i="8"/>
  <c r="D87" i="8"/>
  <c r="E86" i="8"/>
  <c r="D86" i="8"/>
  <c r="E85" i="8"/>
  <c r="D85" i="8"/>
  <c r="E84" i="8"/>
  <c r="D84" i="8"/>
  <c r="E83" i="8"/>
  <c r="D83" i="8"/>
  <c r="E82" i="8"/>
  <c r="D82" i="8"/>
  <c r="E81" i="8"/>
  <c r="D81" i="8"/>
  <c r="E80" i="8"/>
  <c r="D80" i="8"/>
  <c r="E79" i="8"/>
  <c r="D79" i="8"/>
  <c r="E78" i="8"/>
  <c r="D78" i="8"/>
  <c r="E77" i="8"/>
  <c r="D77" i="8"/>
  <c r="E76" i="8"/>
  <c r="D76" i="8"/>
  <c r="E75" i="8"/>
  <c r="D75" i="8"/>
  <c r="E74" i="8"/>
  <c r="D74" i="8"/>
  <c r="E73" i="8"/>
  <c r="D73" i="8"/>
  <c r="E72" i="8"/>
  <c r="D72" i="8"/>
  <c r="E71" i="8"/>
  <c r="D71" i="8"/>
  <c r="E70" i="8"/>
  <c r="D70" i="8"/>
  <c r="E69" i="8"/>
  <c r="D69" i="8"/>
  <c r="E68" i="8"/>
  <c r="D68" i="8"/>
  <c r="E67" i="8"/>
  <c r="D67" i="8"/>
  <c r="E66" i="8"/>
  <c r="D66" i="8"/>
  <c r="E65" i="8"/>
  <c r="D65" i="8"/>
  <c r="E64" i="8"/>
  <c r="D64" i="8"/>
  <c r="E63" i="8"/>
  <c r="D63" i="8"/>
  <c r="E62" i="8"/>
  <c r="D62" i="8"/>
  <c r="E61" i="8"/>
  <c r="D61" i="8"/>
  <c r="E60" i="8"/>
  <c r="D60" i="8"/>
  <c r="E59" i="8"/>
  <c r="D59" i="8"/>
  <c r="E58" i="8"/>
  <c r="D58" i="8"/>
  <c r="E57" i="8"/>
  <c r="D57" i="8"/>
  <c r="E56" i="8"/>
  <c r="D56" i="8"/>
  <c r="E55" i="8"/>
  <c r="D55" i="8"/>
  <c r="E54" i="8"/>
  <c r="D54" i="8"/>
  <c r="E53" i="8"/>
  <c r="D53" i="8"/>
  <c r="E52" i="8"/>
  <c r="D52" i="8"/>
  <c r="E51" i="8"/>
  <c r="D51" i="8"/>
  <c r="E50" i="8"/>
  <c r="D50" i="8"/>
  <c r="E49" i="8"/>
  <c r="D49" i="8"/>
  <c r="E48" i="8"/>
  <c r="D48" i="8"/>
  <c r="E47" i="8"/>
  <c r="D47" i="8"/>
  <c r="E46" i="8"/>
  <c r="D46" i="8"/>
  <c r="E45" i="8"/>
  <c r="D45" i="8"/>
  <c r="E44" i="8"/>
  <c r="D44" i="8"/>
  <c r="E43" i="8"/>
  <c r="D43" i="8"/>
  <c r="E42" i="8"/>
  <c r="D42" i="8"/>
  <c r="E41" i="8"/>
  <c r="D41" i="8"/>
  <c r="E40" i="8"/>
  <c r="D40" i="8"/>
  <c r="E39" i="8"/>
  <c r="D39" i="8"/>
  <c r="E38" i="8"/>
  <c r="D38" i="8"/>
  <c r="E37" i="8"/>
  <c r="D37" i="8"/>
  <c r="E36" i="8"/>
  <c r="D36" i="8"/>
  <c r="E35" i="8"/>
  <c r="D35" i="8"/>
  <c r="E34" i="8"/>
  <c r="D34" i="8"/>
  <c r="E33" i="8"/>
  <c r="D33" i="8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D3" i="8"/>
  <c r="E3" i="5"/>
  <c r="E42" i="6" l="1"/>
  <c r="E41" i="6"/>
  <c r="E6" i="6"/>
  <c r="E29" i="6"/>
  <c r="E58" i="6"/>
  <c r="E86" i="6"/>
  <c r="E60" i="6"/>
  <c r="E17" i="6"/>
  <c r="E12" i="6"/>
  <c r="E51" i="6"/>
  <c r="E75" i="6"/>
  <c r="E45" i="6"/>
  <c r="E25" i="6"/>
  <c r="E23" i="6"/>
  <c r="E34" i="6"/>
  <c r="E52" i="6"/>
  <c r="E7" i="6"/>
  <c r="E78" i="6"/>
  <c r="E32" i="6"/>
  <c r="E85" i="6"/>
  <c r="E63" i="6"/>
  <c r="E61" i="6"/>
  <c r="E66" i="6"/>
  <c r="E43" i="6"/>
  <c r="E84" i="6"/>
  <c r="E64" i="6"/>
  <c r="E37" i="6"/>
  <c r="E33" i="6"/>
  <c r="E9" i="6"/>
  <c r="E36" i="6"/>
  <c r="E53" i="6"/>
  <c r="E40" i="6"/>
  <c r="E48" i="6"/>
  <c r="E5" i="6"/>
  <c r="E35" i="6"/>
  <c r="E8" i="6"/>
  <c r="E77" i="6"/>
  <c r="E15" i="6"/>
  <c r="E27" i="6"/>
  <c r="E59" i="6"/>
  <c r="E68" i="6"/>
  <c r="E55" i="6"/>
  <c r="E62" i="6"/>
  <c r="E46" i="6"/>
  <c r="E54" i="6"/>
  <c r="E30" i="6"/>
  <c r="E38" i="6"/>
  <c r="E71" i="6"/>
  <c r="E19" i="6"/>
  <c r="E56" i="6"/>
  <c r="E13" i="6"/>
  <c r="E16" i="6"/>
  <c r="E72" i="6"/>
  <c r="E50" i="6"/>
  <c r="E14" i="6"/>
  <c r="E82" i="6"/>
  <c r="E47" i="6"/>
  <c r="E65" i="6"/>
  <c r="E22" i="6"/>
  <c r="E73" i="6"/>
  <c r="E74" i="6"/>
  <c r="E87" i="6"/>
  <c r="E69" i="6"/>
  <c r="E79" i="6"/>
  <c r="E70" i="6"/>
  <c r="E39" i="6"/>
  <c r="E88" i="6"/>
  <c r="E49" i="6"/>
  <c r="E44" i="6"/>
  <c r="E24" i="6"/>
  <c r="E28" i="6"/>
  <c r="E89" i="6"/>
  <c r="E10" i="6"/>
  <c r="E20" i="6"/>
  <c r="E67" i="6"/>
  <c r="E76" i="6"/>
  <c r="E81" i="6"/>
  <c r="E80" i="6"/>
  <c r="E83" i="6"/>
  <c r="E26" i="6"/>
  <c r="E18" i="6"/>
  <c r="E57" i="6"/>
  <c r="E21" i="6"/>
  <c r="E11" i="6"/>
  <c r="E31" i="6"/>
  <c r="D3" i="5"/>
  <c r="F3" i="5"/>
  <c r="D4" i="5"/>
  <c r="E4" i="5"/>
  <c r="F4" i="5" s="1"/>
  <c r="D5" i="5"/>
  <c r="E5" i="5"/>
  <c r="F5" i="5" s="1"/>
  <c r="D6" i="5"/>
  <c r="E6" i="5"/>
  <c r="F6" i="5" s="1"/>
  <c r="D7" i="5"/>
  <c r="E7" i="5"/>
  <c r="F7" i="5" s="1"/>
  <c r="D8" i="5"/>
  <c r="E8" i="5"/>
  <c r="F8" i="5" s="1"/>
  <c r="D9" i="5"/>
  <c r="E9" i="5"/>
  <c r="F9" i="5" s="1"/>
  <c r="D10" i="5"/>
  <c r="E10" i="5"/>
  <c r="F10" i="5" s="1"/>
  <c r="D11" i="5"/>
  <c r="E11" i="5"/>
  <c r="F11" i="5"/>
  <c r="D12" i="5"/>
  <c r="E12" i="5"/>
  <c r="F12" i="5" s="1"/>
  <c r="D13" i="5"/>
  <c r="E13" i="5"/>
  <c r="F13" i="5" s="1"/>
  <c r="D14" i="5"/>
  <c r="E14" i="5"/>
  <c r="F14" i="5" s="1"/>
  <c r="D15" i="5"/>
  <c r="E15" i="5"/>
  <c r="F15" i="5" s="1"/>
  <c r="D16" i="5"/>
  <c r="E16" i="5"/>
  <c r="F16" i="5" s="1"/>
  <c r="D17" i="5"/>
  <c r="E17" i="5"/>
  <c r="F17" i="5" s="1"/>
  <c r="D18" i="5"/>
  <c r="E18" i="5"/>
  <c r="F18" i="5" s="1"/>
  <c r="D19" i="5"/>
  <c r="E19" i="5"/>
  <c r="F19" i="5" s="1"/>
  <c r="D20" i="5"/>
  <c r="E20" i="5"/>
  <c r="F20" i="5" s="1"/>
  <c r="D21" i="5"/>
  <c r="E21" i="5"/>
  <c r="F21" i="5" s="1"/>
  <c r="D22" i="5"/>
  <c r="E22" i="5"/>
  <c r="F22" i="5" s="1"/>
  <c r="D23" i="5"/>
  <c r="E23" i="5"/>
  <c r="F23" i="5" s="1"/>
  <c r="D24" i="5"/>
  <c r="E24" i="5"/>
  <c r="F24" i="5" s="1"/>
  <c r="D25" i="5"/>
  <c r="E25" i="5"/>
  <c r="F25" i="5" s="1"/>
  <c r="D26" i="5"/>
  <c r="E26" i="5"/>
  <c r="F26" i="5" s="1"/>
  <c r="D27" i="5"/>
  <c r="E27" i="5"/>
  <c r="F27" i="5"/>
  <c r="D28" i="5"/>
  <c r="E28" i="5"/>
  <c r="F28" i="5" s="1"/>
  <c r="D29" i="5"/>
  <c r="E29" i="5"/>
  <c r="F29" i="5" s="1"/>
  <c r="D30" i="5"/>
  <c r="E30" i="5"/>
  <c r="F30" i="5" s="1"/>
  <c r="D31" i="5"/>
  <c r="E31" i="5"/>
  <c r="F31" i="5" s="1"/>
  <c r="D32" i="5"/>
  <c r="E32" i="5"/>
  <c r="F32" i="5" s="1"/>
  <c r="D33" i="5"/>
  <c r="E33" i="5"/>
  <c r="F33" i="5" s="1"/>
  <c r="D34" i="5"/>
  <c r="E34" i="5"/>
  <c r="F34" i="5" s="1"/>
  <c r="D35" i="5"/>
  <c r="E35" i="5"/>
  <c r="F35" i="5" s="1"/>
  <c r="D36" i="5"/>
  <c r="E36" i="5"/>
  <c r="F36" i="5" s="1"/>
  <c r="D37" i="5"/>
  <c r="E37" i="5"/>
  <c r="F37" i="5" s="1"/>
  <c r="D38" i="5"/>
  <c r="E38" i="5"/>
  <c r="F38" i="5" s="1"/>
  <c r="D39" i="5"/>
  <c r="E39" i="5"/>
  <c r="F39" i="5" s="1"/>
  <c r="D40" i="5"/>
  <c r="E40" i="5"/>
  <c r="F40" i="5"/>
  <c r="D41" i="5"/>
  <c r="E41" i="5"/>
  <c r="F41" i="5" s="1"/>
  <c r="D42" i="5"/>
  <c r="E42" i="5"/>
  <c r="F42" i="5" s="1"/>
  <c r="D43" i="5"/>
  <c r="E43" i="5"/>
  <c r="F43" i="5" s="1"/>
  <c r="D44" i="5"/>
  <c r="E44" i="5"/>
  <c r="F44" i="5" s="1"/>
  <c r="D45" i="5"/>
  <c r="E45" i="5"/>
  <c r="F45" i="5" s="1"/>
  <c r="D46" i="5"/>
  <c r="E46" i="5"/>
  <c r="F46" i="5" s="1"/>
  <c r="D47" i="5"/>
  <c r="E47" i="5"/>
  <c r="F47" i="5" s="1"/>
  <c r="D48" i="5"/>
  <c r="E48" i="5"/>
  <c r="F48" i="5" s="1"/>
  <c r="D49" i="5"/>
  <c r="E49" i="5"/>
  <c r="F49" i="5" s="1"/>
  <c r="D50" i="5"/>
  <c r="E50" i="5"/>
  <c r="F50" i="5" s="1"/>
  <c r="D51" i="5"/>
  <c r="E51" i="5"/>
  <c r="F51" i="5"/>
  <c r="D52" i="5"/>
  <c r="E52" i="5"/>
  <c r="F52" i="5" s="1"/>
  <c r="D53" i="5"/>
  <c r="E53" i="5"/>
  <c r="F53" i="5" s="1"/>
  <c r="D54" i="5"/>
  <c r="E54" i="5"/>
  <c r="F54" i="5" s="1"/>
  <c r="D55" i="5"/>
  <c r="E55" i="5"/>
  <c r="F55" i="5" s="1"/>
  <c r="D56" i="5"/>
  <c r="E56" i="5"/>
  <c r="F56" i="5" s="1"/>
  <c r="D57" i="5"/>
  <c r="E57" i="5"/>
  <c r="F57" i="5" s="1"/>
  <c r="D58" i="5"/>
  <c r="E58" i="5"/>
  <c r="F58" i="5" s="1"/>
  <c r="D59" i="5"/>
  <c r="E59" i="5"/>
  <c r="F59" i="5" s="1"/>
  <c r="D60" i="5"/>
  <c r="E60" i="5"/>
  <c r="F60" i="5" s="1"/>
  <c r="D61" i="5"/>
  <c r="E61" i="5"/>
  <c r="F61" i="5" s="1"/>
  <c r="D62" i="5"/>
  <c r="E62" i="5"/>
  <c r="F62" i="5"/>
  <c r="D63" i="5"/>
  <c r="E63" i="5"/>
  <c r="F63" i="5" s="1"/>
  <c r="D64" i="5"/>
  <c r="E64" i="5"/>
  <c r="F64" i="5" s="1"/>
  <c r="D65" i="5"/>
  <c r="E65" i="5"/>
  <c r="F65" i="5" s="1"/>
  <c r="D66" i="5"/>
  <c r="E66" i="5"/>
  <c r="F66" i="5" s="1"/>
  <c r="D67" i="5"/>
  <c r="E67" i="5"/>
  <c r="F67" i="5" s="1"/>
  <c r="D68" i="5"/>
  <c r="E68" i="5"/>
  <c r="F68" i="5" s="1"/>
  <c r="D69" i="5"/>
  <c r="E69" i="5"/>
  <c r="F69" i="5" s="1"/>
  <c r="D70" i="5"/>
  <c r="E70" i="5"/>
  <c r="F70" i="5" s="1"/>
  <c r="D71" i="5"/>
  <c r="E71" i="5"/>
  <c r="F71" i="5" s="1"/>
  <c r="D72" i="5"/>
  <c r="E72" i="5"/>
  <c r="F72" i="5" s="1"/>
  <c r="D73" i="5"/>
  <c r="E73" i="5"/>
  <c r="F73" i="5" s="1"/>
  <c r="D74" i="5"/>
  <c r="E74" i="5"/>
  <c r="F74" i="5" s="1"/>
  <c r="D75" i="5"/>
  <c r="E75" i="5"/>
  <c r="F75" i="5" s="1"/>
  <c r="D76" i="5"/>
  <c r="E76" i="5"/>
  <c r="F76" i="5" s="1"/>
  <c r="D77" i="5"/>
  <c r="E77" i="5"/>
  <c r="F77" i="5" s="1"/>
  <c r="D78" i="5"/>
  <c r="E78" i="5"/>
  <c r="F78" i="5"/>
  <c r="D79" i="5"/>
  <c r="E79" i="5"/>
  <c r="F79" i="5" s="1"/>
  <c r="D80" i="5"/>
  <c r="E80" i="5"/>
  <c r="F80" i="5" s="1"/>
  <c r="D81" i="5"/>
  <c r="E81" i="5"/>
  <c r="F81" i="5" s="1"/>
  <c r="D82" i="5"/>
  <c r="E82" i="5"/>
  <c r="F82" i="5" s="1"/>
  <c r="D83" i="5"/>
  <c r="E83" i="5"/>
  <c r="F83" i="5" s="1"/>
  <c r="D84" i="5"/>
  <c r="E84" i="5"/>
  <c r="F84" i="5" s="1"/>
  <c r="D85" i="5"/>
  <c r="E85" i="5"/>
  <c r="F85" i="5" s="1"/>
  <c r="D86" i="5"/>
  <c r="E86" i="5"/>
  <c r="F86" i="5" s="1"/>
  <c r="D87" i="5"/>
  <c r="E87" i="5"/>
  <c r="F87" i="5" s="1"/>
  <c r="D88" i="5"/>
  <c r="E88" i="5"/>
  <c r="F88" i="5" s="1"/>
  <c r="D89" i="5"/>
  <c r="E89" i="5"/>
  <c r="F89" i="5" s="1"/>
  <c r="D90" i="5"/>
  <c r="E90" i="5"/>
  <c r="F90" i="5" s="1"/>
  <c r="D91" i="5"/>
  <c r="E91" i="5"/>
  <c r="F91" i="5" s="1"/>
  <c r="D92" i="5"/>
  <c r="E92" i="5"/>
  <c r="F92" i="5" s="1"/>
  <c r="D93" i="5"/>
  <c r="E93" i="5"/>
  <c r="F93" i="5" s="1"/>
  <c r="D94" i="5"/>
  <c r="E94" i="5"/>
  <c r="F94" i="5"/>
  <c r="D95" i="5"/>
  <c r="E95" i="5"/>
  <c r="F95" i="5" s="1"/>
  <c r="D96" i="5"/>
  <c r="E96" i="5"/>
  <c r="F96" i="5" s="1"/>
  <c r="D97" i="5"/>
  <c r="E97" i="5"/>
  <c r="F97" i="5" s="1"/>
  <c r="D98" i="5"/>
  <c r="E98" i="5"/>
  <c r="F98" i="5" s="1"/>
  <c r="D99" i="5"/>
  <c r="E99" i="5"/>
  <c r="F99" i="5" s="1"/>
  <c r="D100" i="5"/>
  <c r="E100" i="5"/>
  <c r="F100" i="5" s="1"/>
  <c r="D101" i="5"/>
  <c r="E101" i="5"/>
  <c r="F101" i="5" s="1"/>
  <c r="D102" i="5"/>
  <c r="E102" i="5"/>
  <c r="F102" i="5" s="1"/>
  <c r="D103" i="5"/>
  <c r="E103" i="5"/>
  <c r="F103" i="5" s="1"/>
  <c r="D104" i="5"/>
  <c r="E104" i="5"/>
  <c r="F104" i="5" s="1"/>
  <c r="D105" i="5"/>
  <c r="E105" i="5"/>
  <c r="F105" i="5" s="1"/>
  <c r="D106" i="5"/>
  <c r="E106" i="5"/>
  <c r="F106" i="5" s="1"/>
  <c r="D107" i="5"/>
  <c r="E107" i="5"/>
  <c r="F107" i="5" s="1"/>
  <c r="D108" i="5"/>
  <c r="E108" i="5"/>
  <c r="F108" i="5" s="1"/>
  <c r="D109" i="5"/>
  <c r="E109" i="5"/>
  <c r="F109" i="5" s="1"/>
  <c r="D110" i="5"/>
  <c r="E110" i="5"/>
  <c r="F110" i="5"/>
  <c r="D111" i="5"/>
  <c r="E111" i="5"/>
  <c r="F111" i="5" s="1"/>
  <c r="D112" i="5"/>
  <c r="E112" i="5"/>
  <c r="F112" i="5" s="1"/>
  <c r="D113" i="5"/>
  <c r="E113" i="5"/>
  <c r="F113" i="5" s="1"/>
  <c r="D114" i="5"/>
  <c r="E114" i="5"/>
  <c r="F114" i="5" s="1"/>
  <c r="D115" i="5"/>
  <c r="E115" i="5"/>
  <c r="F115" i="5" s="1"/>
  <c r="D116" i="5"/>
  <c r="E116" i="5"/>
  <c r="F116" i="5" s="1"/>
  <c r="D117" i="5"/>
  <c r="E117" i="5"/>
  <c r="F117" i="5" s="1"/>
  <c r="D118" i="5"/>
  <c r="E118" i="5"/>
  <c r="F118" i="5" s="1"/>
  <c r="D119" i="5"/>
  <c r="E119" i="5"/>
  <c r="F119" i="5" s="1"/>
  <c r="D120" i="5"/>
  <c r="E120" i="5"/>
  <c r="F120" i="5" s="1"/>
  <c r="D121" i="5"/>
  <c r="E121" i="5"/>
  <c r="F121" i="5" s="1"/>
  <c r="D122" i="5"/>
  <c r="E122" i="5"/>
  <c r="F122" i="5" s="1"/>
  <c r="D123" i="5"/>
  <c r="E123" i="5"/>
  <c r="F123" i="5" s="1"/>
  <c r="D124" i="5"/>
  <c r="E124" i="5"/>
  <c r="F124" i="5" s="1"/>
  <c r="D125" i="5"/>
  <c r="E125" i="5"/>
  <c r="F125" i="5" s="1"/>
  <c r="D126" i="5"/>
  <c r="E126" i="5"/>
  <c r="F126" i="5"/>
  <c r="D127" i="5"/>
  <c r="E127" i="5"/>
  <c r="F127" i="5" s="1"/>
  <c r="D128" i="5"/>
  <c r="E128" i="5"/>
  <c r="F128" i="5" s="1"/>
  <c r="D129" i="5"/>
  <c r="E129" i="5"/>
  <c r="F129" i="5" s="1"/>
  <c r="D130" i="5"/>
  <c r="E130" i="5"/>
  <c r="F130" i="5" s="1"/>
  <c r="D131" i="5"/>
  <c r="E131" i="5"/>
  <c r="F131" i="5" s="1"/>
  <c r="D132" i="5"/>
  <c r="E132" i="5"/>
  <c r="F132" i="5" s="1"/>
  <c r="D133" i="5"/>
  <c r="E133" i="5"/>
  <c r="F133" i="5" s="1"/>
  <c r="D134" i="5"/>
  <c r="E134" i="5"/>
  <c r="F134" i="5" s="1"/>
  <c r="D135" i="5"/>
  <c r="E135" i="5"/>
  <c r="F135" i="5" s="1"/>
  <c r="D136" i="5"/>
  <c r="E136" i="5"/>
  <c r="F136" i="5" s="1"/>
  <c r="D137" i="5"/>
  <c r="E137" i="5"/>
  <c r="F137" i="5" s="1"/>
  <c r="D138" i="5"/>
  <c r="E138" i="5"/>
  <c r="F138" i="5" s="1"/>
  <c r="D139" i="5"/>
  <c r="E139" i="5"/>
  <c r="F139" i="5" s="1"/>
  <c r="D140" i="5"/>
  <c r="E140" i="5"/>
  <c r="F140" i="5" s="1"/>
  <c r="D141" i="5"/>
  <c r="E141" i="5"/>
  <c r="F141" i="5" s="1"/>
  <c r="D142" i="5"/>
  <c r="E142" i="5"/>
  <c r="F142" i="5" s="1"/>
  <c r="D143" i="5"/>
  <c r="E143" i="5"/>
  <c r="F143" i="5" s="1"/>
  <c r="D144" i="5"/>
  <c r="E144" i="5"/>
  <c r="F144" i="5" s="1"/>
  <c r="D145" i="5"/>
  <c r="E145" i="5"/>
  <c r="F145" i="5" s="1"/>
  <c r="D146" i="5"/>
  <c r="E146" i="5"/>
  <c r="F146" i="5" s="1"/>
  <c r="D147" i="5"/>
  <c r="E147" i="5"/>
  <c r="F147" i="5" s="1"/>
  <c r="D148" i="5"/>
  <c r="E148" i="5"/>
  <c r="F148" i="5" s="1"/>
  <c r="D149" i="5"/>
  <c r="E149" i="5"/>
  <c r="F149" i="5" s="1"/>
  <c r="D150" i="5"/>
  <c r="E150" i="5"/>
  <c r="F150" i="5" s="1"/>
  <c r="D151" i="5"/>
  <c r="E151" i="5"/>
  <c r="F151" i="5"/>
  <c r="D152" i="5"/>
  <c r="E152" i="5"/>
  <c r="F152" i="5" s="1"/>
  <c r="D153" i="5"/>
  <c r="E153" i="5"/>
  <c r="F153" i="5" s="1"/>
  <c r="D154" i="5"/>
  <c r="E154" i="5"/>
  <c r="F154" i="5" s="1"/>
  <c r="D155" i="5"/>
  <c r="E155" i="5"/>
  <c r="F155" i="5" s="1"/>
  <c r="D156" i="5"/>
  <c r="E156" i="5"/>
  <c r="F156" i="5" s="1"/>
  <c r="D157" i="5"/>
  <c r="E157" i="5"/>
  <c r="F157" i="5" s="1"/>
  <c r="D158" i="5"/>
  <c r="E158" i="5"/>
  <c r="F158" i="5" s="1"/>
  <c r="D159" i="5"/>
  <c r="E159" i="5"/>
  <c r="F159" i="5" s="1"/>
  <c r="D160" i="5"/>
  <c r="E160" i="5"/>
  <c r="F160" i="5" s="1"/>
  <c r="D161" i="5"/>
  <c r="E161" i="5"/>
  <c r="F161" i="5" s="1"/>
  <c r="D162" i="5"/>
  <c r="E162" i="5"/>
  <c r="F162" i="5" s="1"/>
  <c r="D163" i="5"/>
  <c r="E163" i="5"/>
  <c r="F163" i="5" s="1"/>
  <c r="D164" i="5"/>
  <c r="E164" i="5"/>
  <c r="F164" i="5" s="1"/>
  <c r="D165" i="5"/>
  <c r="E165" i="5"/>
  <c r="F165" i="5" s="1"/>
  <c r="D166" i="5"/>
  <c r="E166" i="5"/>
  <c r="F166" i="5" s="1"/>
  <c r="D167" i="5"/>
  <c r="E167" i="5"/>
  <c r="F167" i="5" s="1"/>
  <c r="D168" i="5"/>
  <c r="E168" i="5"/>
  <c r="F168" i="5" s="1"/>
  <c r="D169" i="5"/>
  <c r="E169" i="5"/>
  <c r="F169" i="5" s="1"/>
  <c r="D170" i="5"/>
  <c r="E170" i="5"/>
  <c r="F170" i="5" s="1"/>
  <c r="D171" i="5"/>
  <c r="E171" i="5"/>
  <c r="F171" i="5" s="1"/>
  <c r="D172" i="5"/>
  <c r="E172" i="5"/>
  <c r="F172" i="5" s="1"/>
  <c r="D173" i="5"/>
  <c r="E173" i="5"/>
  <c r="F173" i="5" s="1"/>
  <c r="D174" i="5"/>
  <c r="E174" i="5"/>
  <c r="F174" i="5" s="1"/>
  <c r="D175" i="5"/>
  <c r="E175" i="5"/>
  <c r="F175" i="5"/>
  <c r="D176" i="5"/>
  <c r="E176" i="5"/>
  <c r="F176" i="5" s="1"/>
  <c r="D177" i="5"/>
  <c r="E177" i="5"/>
  <c r="F177" i="5" s="1"/>
  <c r="D178" i="5"/>
  <c r="E178" i="5"/>
  <c r="F178" i="5" s="1"/>
  <c r="D179" i="5"/>
  <c r="E179" i="5"/>
  <c r="F179" i="5" s="1"/>
  <c r="D180" i="5"/>
  <c r="E180" i="5"/>
  <c r="F180" i="5" s="1"/>
  <c r="D181" i="5"/>
  <c r="E181" i="5"/>
  <c r="F181" i="5" s="1"/>
  <c r="D182" i="5"/>
  <c r="E182" i="5"/>
  <c r="F182" i="5" s="1"/>
  <c r="D183" i="5"/>
  <c r="E183" i="5"/>
  <c r="F183" i="5" s="1"/>
  <c r="D184" i="5"/>
  <c r="E184" i="5"/>
  <c r="F184" i="5" s="1"/>
  <c r="D185" i="5"/>
  <c r="E185" i="5"/>
  <c r="F185" i="5" s="1"/>
  <c r="D186" i="5"/>
  <c r="E186" i="5"/>
  <c r="F186" i="5" s="1"/>
  <c r="D187" i="5"/>
  <c r="E187" i="5"/>
  <c r="F187" i="5" s="1"/>
  <c r="D188" i="5"/>
  <c r="E188" i="5"/>
  <c r="F188" i="5" s="1"/>
  <c r="D189" i="5"/>
  <c r="E189" i="5"/>
  <c r="F189" i="5" s="1"/>
  <c r="D190" i="5"/>
  <c r="E190" i="5"/>
  <c r="F190" i="5" s="1"/>
  <c r="D191" i="5"/>
  <c r="E191" i="5"/>
  <c r="F191" i="5" s="1"/>
  <c r="D192" i="5"/>
  <c r="E192" i="5"/>
  <c r="F192" i="5" s="1"/>
  <c r="D193" i="5"/>
  <c r="E193" i="5"/>
  <c r="F193" i="5" s="1"/>
  <c r="D194" i="5"/>
  <c r="E194" i="5"/>
  <c r="F194" i="5" s="1"/>
  <c r="D195" i="5"/>
  <c r="E195" i="5"/>
  <c r="F195" i="5"/>
  <c r="D196" i="5"/>
  <c r="E196" i="5"/>
  <c r="F196" i="5" s="1"/>
  <c r="D197" i="5"/>
  <c r="E197" i="5"/>
  <c r="F197" i="5" s="1"/>
  <c r="D198" i="5"/>
  <c r="E198" i="5"/>
  <c r="F198" i="5" s="1"/>
  <c r="D199" i="5"/>
  <c r="E199" i="5"/>
  <c r="F199" i="5" s="1"/>
  <c r="D200" i="5"/>
  <c r="E200" i="5"/>
  <c r="F200" i="5" s="1"/>
  <c r="D201" i="5"/>
  <c r="E201" i="5"/>
  <c r="F201" i="5" s="1"/>
  <c r="D202" i="5"/>
  <c r="E202" i="5"/>
  <c r="F202" i="5" s="1"/>
  <c r="D203" i="5"/>
  <c r="E203" i="5"/>
  <c r="F203" i="5" s="1"/>
  <c r="D204" i="5"/>
  <c r="E204" i="5"/>
  <c r="F204" i="5" s="1"/>
  <c r="D205" i="5"/>
  <c r="E205" i="5"/>
  <c r="F205" i="5" s="1"/>
  <c r="D206" i="5"/>
  <c r="E206" i="5"/>
  <c r="F206" i="5" s="1"/>
  <c r="D207" i="5"/>
  <c r="E207" i="5"/>
  <c r="F207" i="5" s="1"/>
  <c r="D208" i="5"/>
  <c r="E208" i="5"/>
  <c r="F208" i="5" s="1"/>
  <c r="D209" i="5"/>
  <c r="E209" i="5"/>
  <c r="F209" i="5" s="1"/>
  <c r="D210" i="5"/>
  <c r="E210" i="5"/>
  <c r="F210" i="5" s="1"/>
  <c r="D211" i="5"/>
  <c r="E211" i="5"/>
  <c r="F211" i="5" s="1"/>
  <c r="D212" i="5"/>
  <c r="E212" i="5"/>
  <c r="F212" i="5" s="1"/>
  <c r="D213" i="5"/>
  <c r="E213" i="5"/>
  <c r="F213" i="5" s="1"/>
  <c r="D214" i="5"/>
  <c r="E214" i="5"/>
  <c r="F214" i="5" s="1"/>
  <c r="D215" i="5"/>
  <c r="E215" i="5"/>
  <c r="F215" i="5"/>
  <c r="D216" i="5"/>
  <c r="E216" i="5"/>
  <c r="F216" i="5" s="1"/>
  <c r="D217" i="5"/>
  <c r="E217" i="5"/>
  <c r="F217" i="5" s="1"/>
  <c r="D218" i="5"/>
  <c r="E218" i="5"/>
  <c r="F218" i="5" s="1"/>
  <c r="D219" i="5"/>
  <c r="E219" i="5"/>
  <c r="F219" i="5" s="1"/>
  <c r="D220" i="5"/>
  <c r="E220" i="5"/>
  <c r="F220" i="5" s="1"/>
  <c r="D221" i="5"/>
  <c r="E221" i="5"/>
  <c r="F221" i="5" s="1"/>
  <c r="D222" i="5"/>
  <c r="E222" i="5"/>
  <c r="F222" i="5" s="1"/>
  <c r="D223" i="5"/>
  <c r="E223" i="5"/>
  <c r="F223" i="5" s="1"/>
  <c r="D224" i="5"/>
  <c r="E224" i="5"/>
  <c r="F224" i="5" s="1"/>
  <c r="D225" i="5"/>
  <c r="E225" i="5"/>
  <c r="F225" i="5" s="1"/>
  <c r="D226" i="5"/>
  <c r="E226" i="5"/>
  <c r="F226" i="5" s="1"/>
  <c r="D227" i="5"/>
  <c r="E227" i="5"/>
  <c r="F227" i="5" s="1"/>
  <c r="D228" i="5"/>
  <c r="E228" i="5"/>
  <c r="F228" i="5" s="1"/>
  <c r="D229" i="5"/>
  <c r="E229" i="5"/>
  <c r="F229" i="5" s="1"/>
  <c r="D230" i="5"/>
  <c r="E230" i="5"/>
  <c r="F230" i="5" s="1"/>
  <c r="D231" i="5"/>
  <c r="E231" i="5"/>
  <c r="F231" i="5" s="1"/>
  <c r="D232" i="5"/>
  <c r="E232" i="5"/>
  <c r="F232" i="5" s="1"/>
  <c r="D233" i="5"/>
  <c r="E233" i="5"/>
  <c r="F233" i="5" s="1"/>
  <c r="D234" i="5"/>
  <c r="E234" i="5"/>
  <c r="F234" i="5" s="1"/>
  <c r="D235" i="5"/>
  <c r="E235" i="5"/>
  <c r="F235" i="5" s="1"/>
  <c r="D236" i="5"/>
  <c r="E236" i="5"/>
  <c r="F236" i="5" s="1"/>
  <c r="D237" i="5"/>
  <c r="E237" i="5"/>
  <c r="F237" i="5" s="1"/>
  <c r="D238" i="5"/>
  <c r="E238" i="5"/>
  <c r="F238" i="5" s="1"/>
  <c r="D239" i="5"/>
  <c r="E239" i="5"/>
  <c r="F239" i="5"/>
  <c r="D240" i="5"/>
  <c r="E240" i="5"/>
  <c r="F240" i="5" s="1"/>
  <c r="D241" i="5"/>
  <c r="E241" i="5"/>
  <c r="F241" i="5" s="1"/>
  <c r="D242" i="5"/>
  <c r="E242" i="5"/>
  <c r="F242" i="5" s="1"/>
  <c r="D243" i="5"/>
  <c r="E243" i="5"/>
  <c r="F243" i="5" s="1"/>
  <c r="D244" i="5"/>
  <c r="E244" i="5"/>
  <c r="F244" i="5" s="1"/>
  <c r="D245" i="5"/>
  <c r="E245" i="5"/>
  <c r="F245" i="5" s="1"/>
  <c r="D246" i="5"/>
  <c r="E246" i="5"/>
  <c r="F246" i="5" s="1"/>
  <c r="D247" i="5"/>
  <c r="E247" i="5"/>
  <c r="F247" i="5" s="1"/>
  <c r="D248" i="5"/>
  <c r="E248" i="5"/>
  <c r="F248" i="5" s="1"/>
  <c r="D249" i="5"/>
  <c r="E249" i="5"/>
  <c r="F249" i="5" s="1"/>
  <c r="D250" i="5"/>
  <c r="E250" i="5"/>
  <c r="F250" i="5" s="1"/>
  <c r="D251" i="5"/>
  <c r="E251" i="5"/>
  <c r="F251" i="5" s="1"/>
  <c r="D252" i="5"/>
  <c r="E252" i="5"/>
  <c r="F252" i="5" s="1"/>
  <c r="D253" i="5"/>
  <c r="E253" i="5"/>
  <c r="F253" i="5" s="1"/>
  <c r="D254" i="5"/>
  <c r="E254" i="5"/>
  <c r="F254" i="5" s="1"/>
  <c r="D255" i="5"/>
  <c r="E255" i="5"/>
  <c r="F255" i="5" s="1"/>
  <c r="D256" i="5"/>
  <c r="E256" i="5"/>
  <c r="F256" i="5" s="1"/>
  <c r="D257" i="5"/>
  <c r="E257" i="5"/>
  <c r="F257" i="5" s="1"/>
  <c r="D258" i="5"/>
  <c r="E258" i="5"/>
  <c r="F258" i="5" s="1"/>
  <c r="D259" i="5"/>
  <c r="E259" i="5"/>
  <c r="F259" i="5"/>
  <c r="D260" i="5"/>
  <c r="E260" i="5"/>
  <c r="F260" i="5" s="1"/>
  <c r="D261" i="5"/>
  <c r="E261" i="5"/>
  <c r="F261" i="5" s="1"/>
  <c r="D262" i="5"/>
  <c r="E262" i="5"/>
  <c r="F262" i="5" s="1"/>
  <c r="D263" i="5"/>
  <c r="E263" i="5"/>
  <c r="F263" i="5" s="1"/>
  <c r="D264" i="5"/>
  <c r="E264" i="5"/>
  <c r="F264" i="5" s="1"/>
  <c r="D265" i="5"/>
  <c r="E265" i="5"/>
  <c r="F265" i="5" s="1"/>
  <c r="D266" i="5"/>
  <c r="E266" i="5"/>
  <c r="F266" i="5" s="1"/>
  <c r="D267" i="5"/>
  <c r="E267" i="5"/>
  <c r="F267" i="5" s="1"/>
  <c r="D268" i="5"/>
  <c r="E268" i="5"/>
  <c r="F268" i="5" s="1"/>
  <c r="D269" i="5"/>
  <c r="E269" i="5"/>
  <c r="F269" i="5" s="1"/>
  <c r="D270" i="5"/>
  <c r="E270" i="5"/>
  <c r="F270" i="5" s="1"/>
  <c r="D271" i="5"/>
  <c r="E271" i="5"/>
  <c r="F271" i="5" s="1"/>
  <c r="D272" i="5"/>
  <c r="E272" i="5"/>
  <c r="F272" i="5" s="1"/>
  <c r="D273" i="5"/>
  <c r="E273" i="5"/>
  <c r="F273" i="5" s="1"/>
  <c r="D274" i="5"/>
  <c r="E274" i="5"/>
  <c r="F274" i="5" s="1"/>
  <c r="D275" i="5"/>
  <c r="E275" i="5"/>
  <c r="F275" i="5" s="1"/>
  <c r="D276" i="5"/>
  <c r="E276" i="5"/>
  <c r="F276" i="5" s="1"/>
  <c r="D277" i="5"/>
  <c r="E277" i="5"/>
  <c r="F277" i="5" s="1"/>
  <c r="D278" i="5"/>
  <c r="E278" i="5"/>
  <c r="F278" i="5" s="1"/>
  <c r="D279" i="5"/>
  <c r="E279" i="5"/>
  <c r="F279" i="5"/>
  <c r="D280" i="5"/>
  <c r="E280" i="5"/>
  <c r="F280" i="5" s="1"/>
  <c r="D281" i="5"/>
  <c r="E281" i="5"/>
  <c r="F281" i="5" s="1"/>
  <c r="D282" i="5"/>
  <c r="E282" i="5"/>
  <c r="F282" i="5" s="1"/>
  <c r="D283" i="5"/>
  <c r="E283" i="5"/>
  <c r="F283" i="5" s="1"/>
  <c r="D284" i="5"/>
  <c r="E284" i="5"/>
  <c r="F284" i="5" s="1"/>
  <c r="D285" i="5"/>
  <c r="E285" i="5"/>
  <c r="F285" i="5" s="1"/>
  <c r="D286" i="5"/>
  <c r="E286" i="5"/>
  <c r="F286" i="5" s="1"/>
  <c r="D287" i="5"/>
  <c r="E287" i="5"/>
  <c r="F287" i="5" s="1"/>
  <c r="D288" i="5"/>
  <c r="E288" i="5"/>
  <c r="F288" i="5" s="1"/>
  <c r="D289" i="5"/>
  <c r="E289" i="5"/>
  <c r="F289" i="5" s="1"/>
  <c r="D290" i="5"/>
  <c r="E290" i="5"/>
  <c r="F290" i="5" s="1"/>
  <c r="D291" i="5"/>
  <c r="E291" i="5"/>
  <c r="F291" i="5" s="1"/>
  <c r="D292" i="5"/>
  <c r="E292" i="5"/>
  <c r="F292" i="5" s="1"/>
  <c r="D293" i="5"/>
  <c r="E293" i="5"/>
  <c r="F293" i="5" s="1"/>
  <c r="D294" i="5"/>
  <c r="E294" i="5"/>
  <c r="F294" i="5" s="1"/>
  <c r="D295" i="5"/>
  <c r="E295" i="5"/>
  <c r="F295" i="5" s="1"/>
  <c r="D296" i="5"/>
  <c r="E296" i="5"/>
  <c r="F296" i="5" s="1"/>
  <c r="D297" i="5"/>
  <c r="E297" i="5"/>
  <c r="F297" i="5" s="1"/>
  <c r="D298" i="5"/>
  <c r="E298" i="5"/>
  <c r="F298" i="5" s="1"/>
  <c r="D299" i="5"/>
  <c r="E299" i="5"/>
  <c r="F299" i="5" s="1"/>
  <c r="D300" i="5"/>
  <c r="E300" i="5"/>
  <c r="F300" i="5" s="1"/>
  <c r="D301" i="5"/>
  <c r="E301" i="5"/>
  <c r="F301" i="5" s="1"/>
  <c r="D302" i="5"/>
  <c r="E302" i="5"/>
  <c r="F302" i="5" s="1"/>
  <c r="D303" i="5"/>
  <c r="E303" i="5"/>
  <c r="F303" i="5"/>
  <c r="D304" i="5"/>
  <c r="E304" i="5"/>
  <c r="F304" i="5" s="1"/>
  <c r="D305" i="5"/>
  <c r="E305" i="5"/>
  <c r="F305" i="5" s="1"/>
  <c r="D306" i="5"/>
  <c r="E306" i="5"/>
  <c r="F306" i="5" s="1"/>
  <c r="D307" i="5"/>
  <c r="E307" i="5"/>
  <c r="F307" i="5" s="1"/>
  <c r="D308" i="5"/>
  <c r="E308" i="5"/>
  <c r="F308" i="5" s="1"/>
  <c r="D309" i="5"/>
  <c r="E309" i="5"/>
  <c r="F309" i="5" s="1"/>
  <c r="D310" i="5"/>
  <c r="E310" i="5"/>
  <c r="F310" i="5" s="1"/>
  <c r="D311" i="5"/>
  <c r="E311" i="5"/>
  <c r="F311" i="5" s="1"/>
  <c r="D312" i="5"/>
  <c r="E312" i="5"/>
  <c r="F312" i="5" s="1"/>
  <c r="D313" i="5"/>
  <c r="E313" i="5"/>
  <c r="F313" i="5" s="1"/>
  <c r="D314" i="5"/>
  <c r="E314" i="5"/>
  <c r="F314" i="5" s="1"/>
  <c r="D315" i="5"/>
  <c r="E315" i="5"/>
  <c r="F315" i="5" s="1"/>
  <c r="D316" i="5"/>
  <c r="E316" i="5"/>
  <c r="F316" i="5" s="1"/>
  <c r="D317" i="5"/>
  <c r="E317" i="5"/>
  <c r="F317" i="5" s="1"/>
  <c r="D318" i="5"/>
  <c r="E318" i="5"/>
  <c r="F318" i="5" s="1"/>
  <c r="D319" i="5"/>
  <c r="E319" i="5"/>
  <c r="F319" i="5" s="1"/>
  <c r="D320" i="5"/>
  <c r="E320" i="5"/>
  <c r="F320" i="5" s="1"/>
  <c r="D321" i="5"/>
  <c r="E321" i="5"/>
  <c r="F321" i="5" s="1"/>
  <c r="D322" i="5"/>
  <c r="E322" i="5"/>
  <c r="F322" i="5" s="1"/>
  <c r="D323" i="5"/>
  <c r="E323" i="5"/>
  <c r="F323" i="5"/>
  <c r="D324" i="5"/>
  <c r="E324" i="5"/>
  <c r="F324" i="5" s="1"/>
  <c r="D325" i="5"/>
  <c r="E325" i="5"/>
  <c r="F325" i="5" s="1"/>
  <c r="D326" i="5"/>
  <c r="E326" i="5"/>
  <c r="F326" i="5" s="1"/>
  <c r="D327" i="5"/>
  <c r="E327" i="5"/>
  <c r="F327" i="5" s="1"/>
  <c r="D328" i="5"/>
  <c r="E328" i="5"/>
  <c r="F328" i="5" s="1"/>
  <c r="D329" i="5"/>
  <c r="E329" i="5"/>
  <c r="F329" i="5" s="1"/>
  <c r="D330" i="5"/>
  <c r="E330" i="5"/>
  <c r="F330" i="5" s="1"/>
  <c r="D331" i="5"/>
  <c r="E331" i="5"/>
  <c r="F331" i="5" s="1"/>
  <c r="D332" i="5"/>
  <c r="E332" i="5"/>
  <c r="F332" i="5" s="1"/>
  <c r="D333" i="5"/>
  <c r="E333" i="5"/>
  <c r="F333" i="5" s="1"/>
  <c r="D334" i="5"/>
  <c r="E334" i="5"/>
  <c r="F334" i="5" s="1"/>
  <c r="D335" i="5"/>
  <c r="E335" i="5"/>
  <c r="F335" i="5" s="1"/>
  <c r="D336" i="5"/>
  <c r="E336" i="5"/>
  <c r="F336" i="5" s="1"/>
  <c r="D337" i="5"/>
  <c r="E337" i="5"/>
  <c r="F337" i="5" s="1"/>
  <c r="D338" i="5"/>
  <c r="E338" i="5"/>
  <c r="F338" i="5" s="1"/>
  <c r="D339" i="5"/>
  <c r="E339" i="5"/>
  <c r="F339" i="5" s="1"/>
  <c r="D340" i="5"/>
  <c r="E340" i="5"/>
  <c r="F340" i="5" s="1"/>
  <c r="D341" i="5"/>
  <c r="E341" i="5"/>
  <c r="F341" i="5" s="1"/>
  <c r="D342" i="5"/>
  <c r="E342" i="5"/>
  <c r="F342" i="5" s="1"/>
  <c r="D343" i="5"/>
  <c r="E343" i="5"/>
  <c r="F343" i="5"/>
  <c r="D344" i="5"/>
  <c r="E344" i="5"/>
  <c r="F344" i="5" s="1"/>
  <c r="D345" i="5"/>
  <c r="E345" i="5"/>
  <c r="F345" i="5" s="1"/>
  <c r="D346" i="5"/>
  <c r="E346" i="5"/>
  <c r="F346" i="5" s="1"/>
  <c r="D347" i="5"/>
  <c r="E347" i="5"/>
  <c r="F347" i="5" s="1"/>
  <c r="D348" i="5"/>
  <c r="E348" i="5"/>
  <c r="F348" i="5" s="1"/>
  <c r="D349" i="5"/>
  <c r="E349" i="5"/>
  <c r="F349" i="5" s="1"/>
  <c r="D350" i="5"/>
  <c r="E350" i="5"/>
  <c r="F350" i="5" s="1"/>
  <c r="D351" i="5"/>
  <c r="E351" i="5"/>
  <c r="F351" i="5" s="1"/>
  <c r="D352" i="5"/>
  <c r="E352" i="5"/>
  <c r="F352" i="5" s="1"/>
  <c r="D353" i="5"/>
  <c r="E353" i="5"/>
  <c r="F353" i="5" s="1"/>
  <c r="D354" i="5"/>
  <c r="E354" i="5"/>
  <c r="F354" i="5" s="1"/>
  <c r="D355" i="5"/>
  <c r="E355" i="5"/>
  <c r="F355" i="5" s="1"/>
  <c r="D356" i="5"/>
  <c r="E356" i="5"/>
  <c r="F356" i="5" s="1"/>
  <c r="D357" i="5"/>
  <c r="E357" i="5"/>
  <c r="F357" i="5" s="1"/>
  <c r="D358" i="5"/>
  <c r="E358" i="5"/>
  <c r="F358" i="5"/>
  <c r="D359" i="5"/>
  <c r="E359" i="5"/>
  <c r="F359" i="5" s="1"/>
  <c r="D360" i="5"/>
  <c r="E360" i="5"/>
  <c r="F360" i="5" s="1"/>
  <c r="D361" i="5"/>
  <c r="E361" i="5"/>
  <c r="F361" i="5" s="1"/>
  <c r="D362" i="5"/>
  <c r="E362" i="5"/>
  <c r="F362" i="5" s="1"/>
  <c r="D363" i="5"/>
  <c r="E363" i="5"/>
  <c r="F363" i="5" s="1"/>
  <c r="D364" i="5"/>
  <c r="E364" i="5"/>
  <c r="F364" i="5" s="1"/>
  <c r="D365" i="5"/>
  <c r="E365" i="5"/>
  <c r="F365" i="5" s="1"/>
  <c r="D366" i="5"/>
  <c r="E366" i="5"/>
  <c r="F366" i="5" s="1"/>
  <c r="D367" i="5"/>
  <c r="E367" i="5"/>
  <c r="F367" i="5"/>
  <c r="D368" i="5"/>
  <c r="E368" i="5"/>
  <c r="F368" i="5" s="1"/>
  <c r="D369" i="5"/>
  <c r="E369" i="5"/>
  <c r="F369" i="5" s="1"/>
  <c r="D370" i="5"/>
  <c r="E370" i="5"/>
  <c r="F370" i="5" s="1"/>
  <c r="D371" i="5"/>
  <c r="E371" i="5"/>
  <c r="F371" i="5" s="1"/>
  <c r="D372" i="5"/>
  <c r="E372" i="5"/>
  <c r="F372" i="5" s="1"/>
  <c r="D373" i="5"/>
  <c r="E373" i="5"/>
  <c r="F373" i="5" s="1"/>
  <c r="D374" i="5"/>
  <c r="E374" i="5"/>
  <c r="F374" i="5" s="1"/>
  <c r="D375" i="5"/>
  <c r="E375" i="5"/>
  <c r="F375" i="5" s="1"/>
  <c r="D376" i="5"/>
  <c r="E376" i="5"/>
  <c r="F376" i="5" s="1"/>
  <c r="D377" i="5"/>
  <c r="E377" i="5"/>
  <c r="F377" i="5"/>
  <c r="D378" i="5"/>
  <c r="E378" i="5"/>
  <c r="F378" i="5" s="1"/>
  <c r="D379" i="5"/>
  <c r="E379" i="5"/>
  <c r="F379" i="5" s="1"/>
  <c r="D380" i="5"/>
  <c r="E380" i="5"/>
  <c r="F380" i="5" s="1"/>
  <c r="D381" i="5"/>
  <c r="E381" i="5"/>
  <c r="F381" i="5" s="1"/>
  <c r="D382" i="5"/>
  <c r="E382" i="5"/>
  <c r="F382" i="5" s="1"/>
  <c r="D383" i="5"/>
  <c r="E383" i="5"/>
  <c r="F383" i="5" s="1"/>
  <c r="D384" i="5"/>
  <c r="E384" i="5"/>
  <c r="F384" i="5" s="1"/>
  <c r="D385" i="5"/>
  <c r="E385" i="5"/>
  <c r="F385" i="5" s="1"/>
  <c r="D386" i="5"/>
  <c r="E386" i="5"/>
  <c r="F386" i="5" s="1"/>
  <c r="D387" i="5"/>
  <c r="E387" i="5"/>
  <c r="F387" i="5" s="1"/>
  <c r="D388" i="5"/>
  <c r="E388" i="5"/>
  <c r="F388" i="5" s="1"/>
  <c r="D389" i="5"/>
  <c r="E389" i="5"/>
  <c r="F389" i="5"/>
  <c r="D390" i="5"/>
  <c r="E390" i="5"/>
  <c r="F390" i="5" s="1"/>
  <c r="D391" i="5"/>
  <c r="E391" i="5"/>
  <c r="F391" i="5" s="1"/>
  <c r="D392" i="5"/>
  <c r="E392" i="5"/>
  <c r="F392" i="5" s="1"/>
  <c r="D393" i="5"/>
  <c r="E393" i="5"/>
  <c r="F393" i="5" s="1"/>
  <c r="D394" i="5"/>
  <c r="E394" i="5"/>
  <c r="F394" i="5" s="1"/>
  <c r="D395" i="5"/>
  <c r="E395" i="5"/>
  <c r="F395" i="5" s="1"/>
  <c r="D396" i="5"/>
  <c r="E396" i="5"/>
  <c r="F396" i="5" s="1"/>
  <c r="D397" i="5"/>
  <c r="E397" i="5"/>
  <c r="F397" i="5" s="1"/>
  <c r="D398" i="5"/>
  <c r="E398" i="5"/>
  <c r="F398" i="5" s="1"/>
  <c r="D399" i="5"/>
  <c r="E399" i="5"/>
  <c r="F399" i="5"/>
  <c r="D400" i="5"/>
  <c r="E400" i="5"/>
  <c r="F400" i="5" s="1"/>
  <c r="D401" i="5"/>
  <c r="E401" i="5"/>
  <c r="F401" i="5" s="1"/>
  <c r="D402" i="5"/>
  <c r="E402" i="5"/>
  <c r="F402" i="5" s="1"/>
  <c r="D403" i="5"/>
  <c r="E403" i="5"/>
  <c r="F403" i="5" s="1"/>
  <c r="D404" i="5"/>
  <c r="E404" i="5"/>
  <c r="F404" i="5" s="1"/>
  <c r="D405" i="5"/>
  <c r="E405" i="5"/>
  <c r="F405" i="5" s="1"/>
  <c r="D406" i="5"/>
  <c r="E406" i="5"/>
  <c r="F406" i="5" s="1"/>
  <c r="D407" i="5"/>
  <c r="E407" i="5"/>
  <c r="F407" i="5" s="1"/>
  <c r="D408" i="5"/>
  <c r="E408" i="5"/>
  <c r="F408" i="5" s="1"/>
  <c r="D409" i="5"/>
  <c r="E409" i="5"/>
  <c r="F409" i="5"/>
  <c r="D410" i="5"/>
  <c r="E410" i="5"/>
  <c r="F410" i="5" s="1"/>
  <c r="D411" i="5"/>
  <c r="E411" i="5"/>
  <c r="F411" i="5" s="1"/>
  <c r="D412" i="5"/>
  <c r="E412" i="5"/>
  <c r="F412" i="5" s="1"/>
  <c r="D413" i="5"/>
  <c r="E413" i="5"/>
  <c r="F413" i="5" s="1"/>
  <c r="D414" i="5"/>
  <c r="E414" i="5"/>
  <c r="F414" i="5" s="1"/>
  <c r="D415" i="5"/>
  <c r="E415" i="5"/>
  <c r="F415" i="5" s="1"/>
  <c r="D416" i="5"/>
  <c r="E416" i="5"/>
  <c r="F416" i="5" s="1"/>
  <c r="D417" i="5"/>
  <c r="E417" i="5"/>
  <c r="F417" i="5" s="1"/>
  <c r="D418" i="5"/>
  <c r="E418" i="5"/>
  <c r="F418" i="5" s="1"/>
  <c r="D419" i="5"/>
  <c r="E419" i="5"/>
  <c r="F419" i="5" s="1"/>
  <c r="D420" i="5"/>
  <c r="E420" i="5"/>
  <c r="F420" i="5" s="1"/>
  <c r="D421" i="5"/>
  <c r="E421" i="5"/>
  <c r="F421" i="5"/>
  <c r="D422" i="5"/>
  <c r="E422" i="5"/>
  <c r="F422" i="5" s="1"/>
  <c r="D423" i="5"/>
  <c r="E423" i="5"/>
  <c r="F423" i="5" s="1"/>
  <c r="D424" i="5"/>
  <c r="E424" i="5"/>
  <c r="F424" i="5" s="1"/>
  <c r="D425" i="5"/>
  <c r="E425" i="5"/>
  <c r="F425" i="5" s="1"/>
  <c r="D426" i="5"/>
  <c r="E426" i="5"/>
  <c r="F426" i="5" s="1"/>
  <c r="D427" i="5"/>
  <c r="E427" i="5"/>
  <c r="F427" i="5" s="1"/>
  <c r="D428" i="5"/>
  <c r="E428" i="5"/>
  <c r="F428" i="5" s="1"/>
  <c r="D429" i="5"/>
  <c r="E429" i="5"/>
  <c r="F429" i="5" s="1"/>
  <c r="D430" i="5"/>
  <c r="E430" i="5"/>
  <c r="F430" i="5" s="1"/>
  <c r="D431" i="5"/>
  <c r="E431" i="5"/>
  <c r="F431" i="5"/>
  <c r="D432" i="5"/>
  <c r="E432" i="5"/>
  <c r="F432" i="5" s="1"/>
  <c r="D433" i="5"/>
  <c r="E433" i="5"/>
  <c r="F433" i="5" s="1"/>
  <c r="D434" i="5"/>
  <c r="E434" i="5"/>
  <c r="F434" i="5" s="1"/>
  <c r="D435" i="5"/>
  <c r="E435" i="5"/>
  <c r="F435" i="5" s="1"/>
  <c r="D436" i="5"/>
  <c r="E436" i="5"/>
  <c r="F436" i="5" s="1"/>
  <c r="D437" i="5"/>
  <c r="E437" i="5"/>
  <c r="F437" i="5" s="1"/>
  <c r="D438" i="5"/>
  <c r="E438" i="5"/>
  <c r="F438" i="5" s="1"/>
  <c r="D439" i="5"/>
  <c r="E439" i="5"/>
  <c r="F439" i="5" s="1"/>
  <c r="D440" i="5"/>
  <c r="E440" i="5"/>
  <c r="F440" i="5" s="1"/>
  <c r="D441" i="5"/>
  <c r="E441" i="5"/>
  <c r="F441" i="5"/>
  <c r="D442" i="5"/>
  <c r="E442" i="5"/>
  <c r="F442" i="5" s="1"/>
  <c r="D443" i="5"/>
  <c r="E443" i="5"/>
  <c r="F443" i="5" s="1"/>
  <c r="D444" i="5"/>
  <c r="E444" i="5"/>
  <c r="F444" i="5" s="1"/>
  <c r="D445" i="5"/>
  <c r="E445" i="5"/>
  <c r="F445" i="5" s="1"/>
  <c r="D446" i="5"/>
  <c r="E446" i="5"/>
  <c r="F446" i="5" s="1"/>
  <c r="D447" i="5"/>
  <c r="E447" i="5"/>
  <c r="F447" i="5" s="1"/>
  <c r="D448" i="5"/>
  <c r="E448" i="5"/>
  <c r="F448" i="5" s="1"/>
  <c r="D449" i="5"/>
  <c r="E449" i="5"/>
  <c r="F449" i="5" s="1"/>
  <c r="D450" i="5"/>
  <c r="E450" i="5"/>
  <c r="F450" i="5" s="1"/>
  <c r="D451" i="5"/>
  <c r="E451" i="5"/>
  <c r="F451" i="5" s="1"/>
  <c r="D452" i="5"/>
  <c r="E452" i="5"/>
  <c r="F452" i="5" s="1"/>
  <c r="D453" i="5"/>
  <c r="E453" i="5"/>
  <c r="F453" i="5"/>
  <c r="D454" i="5"/>
  <c r="E454" i="5"/>
  <c r="F454" i="5" s="1"/>
  <c r="D455" i="5"/>
  <c r="E455" i="5"/>
  <c r="F455" i="5" s="1"/>
  <c r="D456" i="5"/>
  <c r="E456" i="5"/>
  <c r="F456" i="5" s="1"/>
  <c r="D457" i="5"/>
  <c r="E457" i="5"/>
  <c r="F457" i="5" s="1"/>
  <c r="D458" i="5"/>
  <c r="E458" i="5"/>
  <c r="F458" i="5" s="1"/>
  <c r="D459" i="5"/>
  <c r="E459" i="5"/>
  <c r="F459" i="5" s="1"/>
  <c r="D460" i="5"/>
  <c r="E460" i="5"/>
  <c r="F460" i="5" s="1"/>
  <c r="D461" i="5"/>
  <c r="E461" i="5"/>
  <c r="F461" i="5" s="1"/>
  <c r="D462" i="5"/>
  <c r="E462" i="5"/>
  <c r="F462" i="5" s="1"/>
  <c r="D463" i="5"/>
  <c r="E463" i="5"/>
  <c r="F463" i="5"/>
  <c r="D464" i="5"/>
  <c r="E464" i="5"/>
  <c r="F464" i="5" s="1"/>
  <c r="D465" i="5"/>
  <c r="E465" i="5"/>
  <c r="F465" i="5" s="1"/>
  <c r="D466" i="5"/>
  <c r="E466" i="5"/>
  <c r="F466" i="5" s="1"/>
  <c r="D467" i="5"/>
  <c r="E467" i="5"/>
  <c r="F467" i="5" s="1"/>
  <c r="D468" i="5"/>
  <c r="E468" i="5"/>
  <c r="F468" i="5" s="1"/>
  <c r="D469" i="5"/>
  <c r="E469" i="5"/>
  <c r="F469" i="5" s="1"/>
  <c r="D470" i="5"/>
  <c r="E470" i="5"/>
  <c r="F470" i="5" s="1"/>
  <c r="D471" i="5"/>
  <c r="E471" i="5"/>
  <c r="F471" i="5" s="1"/>
  <c r="D472" i="5"/>
  <c r="E472" i="5"/>
  <c r="F472" i="5" s="1"/>
  <c r="D473" i="5"/>
  <c r="E473" i="5"/>
  <c r="F473" i="5"/>
  <c r="D474" i="5"/>
  <c r="E474" i="5"/>
  <c r="F474" i="5" s="1"/>
  <c r="D475" i="5"/>
  <c r="E475" i="5"/>
  <c r="F475" i="5" s="1"/>
  <c r="D476" i="5"/>
  <c r="E476" i="5"/>
  <c r="F476" i="5" s="1"/>
  <c r="D477" i="5"/>
  <c r="E477" i="5"/>
  <c r="F477" i="5" s="1"/>
  <c r="D478" i="5"/>
  <c r="E478" i="5"/>
  <c r="F478" i="5" s="1"/>
  <c r="D479" i="5"/>
  <c r="E479" i="5"/>
  <c r="F479" i="5" s="1"/>
  <c r="D480" i="5"/>
  <c r="E480" i="5"/>
  <c r="F480" i="5" s="1"/>
  <c r="D481" i="5"/>
  <c r="E481" i="5"/>
  <c r="F481" i="5" s="1"/>
  <c r="D482" i="5"/>
  <c r="E482" i="5"/>
  <c r="F482" i="5" s="1"/>
  <c r="D483" i="5"/>
  <c r="E483" i="5"/>
  <c r="F483" i="5" s="1"/>
  <c r="D484" i="5"/>
  <c r="E484" i="5"/>
  <c r="F484" i="5" s="1"/>
  <c r="D485" i="5"/>
  <c r="E485" i="5"/>
  <c r="F485" i="5"/>
  <c r="D486" i="5"/>
  <c r="E486" i="5"/>
  <c r="F486" i="5" s="1"/>
  <c r="D487" i="5"/>
  <c r="E487" i="5"/>
  <c r="F487" i="5" s="1"/>
  <c r="D488" i="5"/>
  <c r="E488" i="5"/>
  <c r="F488" i="5" s="1"/>
  <c r="D489" i="5"/>
  <c r="E489" i="5"/>
  <c r="F489" i="5" s="1"/>
  <c r="D490" i="5"/>
  <c r="E490" i="5"/>
  <c r="F490" i="5" s="1"/>
  <c r="D491" i="5"/>
  <c r="E491" i="5"/>
  <c r="F491" i="5" s="1"/>
  <c r="D492" i="5"/>
  <c r="E492" i="5"/>
  <c r="F492" i="5" s="1"/>
  <c r="D493" i="5"/>
  <c r="E493" i="5"/>
  <c r="F493" i="5" s="1"/>
  <c r="D494" i="5"/>
  <c r="E494" i="5"/>
  <c r="F494" i="5" s="1"/>
  <c r="D495" i="5"/>
  <c r="E495" i="5"/>
  <c r="F495" i="5"/>
  <c r="D496" i="5"/>
  <c r="E496" i="5"/>
  <c r="F496" i="5" s="1"/>
  <c r="D497" i="5"/>
  <c r="E497" i="5"/>
  <c r="F497" i="5" s="1"/>
  <c r="D498" i="5"/>
  <c r="E498" i="5"/>
  <c r="F498" i="5" s="1"/>
  <c r="D499" i="5"/>
  <c r="E499" i="5"/>
  <c r="F499" i="5" s="1"/>
  <c r="D500" i="5"/>
  <c r="E500" i="5"/>
  <c r="F500" i="5" s="1"/>
  <c r="D501" i="5"/>
  <c r="E501" i="5"/>
  <c r="F501" i="5" s="1"/>
  <c r="D502" i="5"/>
  <c r="E502" i="5"/>
  <c r="F502" i="5" s="1"/>
  <c r="D503" i="5"/>
  <c r="E503" i="5"/>
  <c r="F503" i="5" s="1"/>
  <c r="D504" i="5"/>
  <c r="E504" i="5"/>
  <c r="F504" i="5" s="1"/>
  <c r="D505" i="5"/>
  <c r="E505" i="5"/>
  <c r="F505" i="5"/>
  <c r="D506" i="5"/>
  <c r="E506" i="5"/>
  <c r="F506" i="5" s="1"/>
  <c r="D507" i="5"/>
  <c r="E507" i="5"/>
  <c r="F507" i="5" s="1"/>
  <c r="D508" i="5"/>
  <c r="E508" i="5"/>
  <c r="F508" i="5" s="1"/>
  <c r="D509" i="5"/>
  <c r="E509" i="5"/>
  <c r="F509" i="5" s="1"/>
  <c r="D510" i="5"/>
  <c r="E510" i="5"/>
  <c r="F510" i="5" s="1"/>
  <c r="D511" i="5"/>
  <c r="E511" i="5"/>
  <c r="F511" i="5" s="1"/>
  <c r="D512" i="5"/>
  <c r="E512" i="5"/>
  <c r="F512" i="5" s="1"/>
  <c r="D513" i="5"/>
  <c r="E513" i="5"/>
  <c r="F513" i="5" s="1"/>
  <c r="D514" i="5"/>
  <c r="E514" i="5"/>
  <c r="F514" i="5" s="1"/>
  <c r="D515" i="5"/>
  <c r="E515" i="5"/>
  <c r="F515" i="5" s="1"/>
  <c r="D516" i="5"/>
  <c r="E516" i="5"/>
  <c r="F516" i="5" s="1"/>
  <c r="D517" i="5"/>
  <c r="E517" i="5"/>
  <c r="F517" i="5"/>
  <c r="D518" i="5"/>
  <c r="E518" i="5"/>
  <c r="F518" i="5" s="1"/>
  <c r="D519" i="5"/>
  <c r="E519" i="5"/>
  <c r="F519" i="5" s="1"/>
  <c r="D520" i="5"/>
  <c r="E520" i="5"/>
  <c r="F520" i="5" s="1"/>
  <c r="D521" i="5"/>
  <c r="E521" i="5"/>
  <c r="F521" i="5" s="1"/>
  <c r="D522" i="5"/>
  <c r="E522" i="5"/>
  <c r="F522" i="5" s="1"/>
  <c r="D523" i="5"/>
  <c r="E523" i="5"/>
  <c r="F523" i="5" s="1"/>
  <c r="D524" i="5"/>
  <c r="E524" i="5"/>
  <c r="F524" i="5" s="1"/>
  <c r="D525" i="5"/>
  <c r="E525" i="5"/>
  <c r="F525" i="5" s="1"/>
  <c r="D526" i="5"/>
  <c r="E526" i="5"/>
  <c r="F526" i="5" s="1"/>
  <c r="D527" i="5"/>
  <c r="E527" i="5"/>
  <c r="F527" i="5"/>
  <c r="D528" i="5"/>
  <c r="E528" i="5"/>
  <c r="F528" i="5" s="1"/>
  <c r="D529" i="5"/>
  <c r="E529" i="5"/>
  <c r="F529" i="5" s="1"/>
  <c r="D530" i="5"/>
  <c r="E530" i="5"/>
  <c r="F530" i="5" s="1"/>
  <c r="D531" i="5"/>
  <c r="E531" i="5"/>
  <c r="F531" i="5" s="1"/>
  <c r="D532" i="5"/>
  <c r="E532" i="5"/>
  <c r="F532" i="5" s="1"/>
  <c r="D533" i="5"/>
  <c r="E533" i="5"/>
  <c r="F533" i="5" s="1"/>
  <c r="D534" i="5"/>
  <c r="E534" i="5"/>
  <c r="F534" i="5" s="1"/>
  <c r="D535" i="5"/>
  <c r="E535" i="5"/>
  <c r="F535" i="5" s="1"/>
  <c r="D536" i="5"/>
  <c r="E536" i="5"/>
  <c r="F536" i="5" s="1"/>
  <c r="D537" i="5"/>
  <c r="E537" i="5"/>
  <c r="F537" i="5" s="1"/>
  <c r="D538" i="5"/>
  <c r="E538" i="5"/>
  <c r="F538" i="5" s="1"/>
  <c r="D539" i="5"/>
  <c r="E539" i="5"/>
  <c r="F539" i="5" s="1"/>
  <c r="D540" i="5"/>
  <c r="E540" i="5"/>
  <c r="F540" i="5" s="1"/>
  <c r="D541" i="5"/>
  <c r="E541" i="5"/>
  <c r="F541" i="5"/>
  <c r="D542" i="5"/>
  <c r="E542" i="5"/>
  <c r="F542" i="5" s="1"/>
  <c r="D543" i="5"/>
  <c r="E543" i="5"/>
  <c r="F543" i="5" s="1"/>
  <c r="D544" i="5"/>
  <c r="E544" i="5"/>
  <c r="F544" i="5" s="1"/>
  <c r="D545" i="5"/>
  <c r="E545" i="5"/>
  <c r="F545" i="5" s="1"/>
  <c r="D546" i="5"/>
  <c r="E546" i="5"/>
  <c r="F546" i="5" s="1"/>
  <c r="D547" i="5"/>
  <c r="E547" i="5"/>
  <c r="F547" i="5" s="1"/>
  <c r="D548" i="5"/>
  <c r="E548" i="5"/>
  <c r="F548" i="5" s="1"/>
  <c r="D549" i="5"/>
  <c r="E549" i="5"/>
  <c r="F549" i="5" s="1"/>
  <c r="D550" i="5"/>
  <c r="E550" i="5"/>
  <c r="F550" i="5" s="1"/>
  <c r="D551" i="5"/>
  <c r="E551" i="5"/>
  <c r="F551" i="5" s="1"/>
  <c r="D552" i="5"/>
  <c r="E552" i="5"/>
  <c r="F552" i="5" s="1"/>
  <c r="D553" i="5"/>
  <c r="E553" i="5"/>
  <c r="F553" i="5" s="1"/>
  <c r="D554" i="5"/>
  <c r="E554" i="5"/>
  <c r="F554" i="5" s="1"/>
  <c r="D555" i="5"/>
  <c r="E555" i="5"/>
  <c r="F555" i="5" s="1"/>
  <c r="D556" i="5"/>
  <c r="E556" i="5"/>
  <c r="F556" i="5" s="1"/>
  <c r="D557" i="5"/>
  <c r="E557" i="5"/>
  <c r="F557" i="5"/>
  <c r="D558" i="5"/>
  <c r="E558" i="5"/>
  <c r="F558" i="5" s="1"/>
  <c r="D559" i="5"/>
  <c r="E559" i="5"/>
  <c r="F559" i="5" s="1"/>
  <c r="D560" i="5"/>
  <c r="E560" i="5"/>
  <c r="F560" i="5" s="1"/>
  <c r="D561" i="5"/>
  <c r="E561" i="5"/>
  <c r="F561" i="5" s="1"/>
  <c r="D562" i="5"/>
  <c r="E562" i="5"/>
  <c r="F562" i="5" s="1"/>
  <c r="D563" i="5"/>
  <c r="E563" i="5"/>
  <c r="F563" i="5" s="1"/>
  <c r="D564" i="5"/>
  <c r="E564" i="5"/>
  <c r="F564" i="5" s="1"/>
  <c r="D565" i="5"/>
  <c r="E565" i="5"/>
  <c r="F565" i="5" s="1"/>
  <c r="D566" i="5"/>
  <c r="E566" i="5"/>
  <c r="F566" i="5" s="1"/>
  <c r="D567" i="5"/>
  <c r="E567" i="5"/>
  <c r="F567" i="5" s="1"/>
  <c r="D568" i="5"/>
  <c r="E568" i="5"/>
  <c r="F568" i="5" s="1"/>
  <c r="D569" i="5"/>
  <c r="E569" i="5"/>
  <c r="F569" i="5" s="1"/>
  <c r="D570" i="5"/>
  <c r="E570" i="5"/>
  <c r="F570" i="5" s="1"/>
  <c r="D571" i="5"/>
  <c r="E571" i="5"/>
  <c r="F571" i="5" s="1"/>
  <c r="D572" i="5"/>
  <c r="E572" i="5"/>
  <c r="F572" i="5" s="1"/>
  <c r="D573" i="5"/>
  <c r="E573" i="5"/>
  <c r="F573" i="5"/>
  <c r="D574" i="5"/>
  <c r="E574" i="5"/>
  <c r="F574" i="5" s="1"/>
  <c r="D575" i="5"/>
  <c r="E575" i="5"/>
  <c r="F575" i="5" s="1"/>
  <c r="D576" i="5"/>
  <c r="E576" i="5"/>
  <c r="F576" i="5" s="1"/>
  <c r="D577" i="5"/>
  <c r="E577" i="5"/>
  <c r="F577" i="5" s="1"/>
  <c r="D578" i="5"/>
  <c r="E578" i="5"/>
  <c r="F578" i="5" s="1"/>
  <c r="D579" i="5"/>
  <c r="E579" i="5"/>
  <c r="F579" i="5" s="1"/>
  <c r="D580" i="5"/>
  <c r="E580" i="5"/>
  <c r="F580" i="5" s="1"/>
  <c r="D581" i="5"/>
  <c r="E581" i="5"/>
  <c r="F581" i="5" s="1"/>
  <c r="D582" i="5"/>
  <c r="E582" i="5"/>
  <c r="F582" i="5" s="1"/>
  <c r="D583" i="5"/>
  <c r="E583" i="5"/>
  <c r="F583" i="5" s="1"/>
  <c r="D584" i="5"/>
  <c r="E584" i="5"/>
  <c r="F584" i="5" s="1"/>
  <c r="D585" i="5"/>
  <c r="E585" i="5"/>
  <c r="F585" i="5" s="1"/>
  <c r="D586" i="5"/>
  <c r="E586" i="5"/>
  <c r="F586" i="5" s="1"/>
  <c r="D587" i="5"/>
  <c r="E587" i="5"/>
  <c r="F587" i="5" s="1"/>
  <c r="D588" i="5"/>
  <c r="E588" i="5"/>
  <c r="F588" i="5" s="1"/>
  <c r="D589" i="5"/>
  <c r="E589" i="5"/>
  <c r="F589" i="5"/>
  <c r="D590" i="5"/>
  <c r="E590" i="5"/>
  <c r="F590" i="5" s="1"/>
  <c r="D591" i="5"/>
  <c r="E591" i="5"/>
  <c r="F591" i="5" s="1"/>
  <c r="D592" i="5"/>
  <c r="E592" i="5"/>
  <c r="F592" i="5" s="1"/>
  <c r="D593" i="5"/>
  <c r="E593" i="5"/>
  <c r="F593" i="5" s="1"/>
  <c r="D594" i="5"/>
  <c r="E594" i="5"/>
  <c r="F594" i="5" s="1"/>
  <c r="D595" i="5"/>
  <c r="E595" i="5"/>
  <c r="F595" i="5" s="1"/>
  <c r="D596" i="5"/>
  <c r="E596" i="5"/>
  <c r="F596" i="5" s="1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14" i="1"/>
  <c r="D4" i="1"/>
  <c r="D5" i="1"/>
  <c r="D6" i="1"/>
  <c r="D7" i="1"/>
  <c r="D8" i="1"/>
  <c r="D9" i="1"/>
  <c r="D10" i="1"/>
  <c r="D11" i="1"/>
  <c r="D12" i="1"/>
  <c r="D13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3" i="1"/>
  <c r="I7" i="5" l="1"/>
  <c r="I8" i="5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$1:$E$595" type="102" refreshedVersion="5" minRefreshableVersion="5">
    <extLst>
      <ext xmlns:x15="http://schemas.microsoft.com/office/spreadsheetml/2010/11/main" uri="{DE250136-89BD-433C-8126-D09CA5730AF9}">
        <x15:connection id="Range2-39fc3732-dac2-4489-b07a-57992f3ad815" autoDelete="1">
          <x15:rangePr sourceName="_xlcn.WorksheetConnection_Sheet1A1E5951"/>
        </x15:connection>
      </ext>
    </extLst>
  </connection>
  <connection id="3" name="WorksheetConnection_Task 2!$A$1:$E$595" type="102" refreshedVersion="5" minRefreshableVersion="5">
    <extLst>
      <ext xmlns:x15="http://schemas.microsoft.com/office/spreadsheetml/2010/11/main" uri="{DE250136-89BD-433C-8126-D09CA5730AF9}">
        <x15:connection id="Range1-85f556ca-17e2-41bc-a0a8-4de4de66d2b7" autoDelete="1">
          <x15:rangePr sourceName="_xlcn.WorksheetConnection_Task2A1E5951"/>
        </x15:connection>
      </ext>
    </extLst>
  </connection>
  <connection id="4" name="WorksheetConnection_Transactions!$A$1:$D$595" type="102" refreshedVersion="5" minRefreshableVersion="5">
    <extLst>
      <ext xmlns:x15="http://schemas.microsoft.com/office/spreadsheetml/2010/11/main" uri="{DE250136-89BD-433C-8126-D09CA5730AF9}">
        <x15:connection id="Range-06d1bcc0-fff9-40d2-81be-37ee46bd6289" autoDelete="1">
          <x15:rangePr sourceName="_xlcn.WorksheetConnection_TransactionsA1D5951"/>
        </x15:connection>
      </ext>
    </extLst>
  </connection>
</connections>
</file>

<file path=xl/sharedStrings.xml><?xml version="1.0" encoding="utf-8"?>
<sst xmlns="http://schemas.openxmlformats.org/spreadsheetml/2006/main" count="423" uniqueCount="130">
  <si>
    <t>transaction_id</t>
  </si>
  <si>
    <t>time</t>
  </si>
  <si>
    <t>product_id</t>
  </si>
  <si>
    <t>product_name</t>
  </si>
  <si>
    <t>product_type</t>
  </si>
  <si>
    <t>unit</t>
  </si>
  <si>
    <t>price_unit</t>
  </si>
  <si>
    <t>wholesale</t>
  </si>
  <si>
    <t>current_inventory</t>
  </si>
  <si>
    <t>strawberry</t>
  </si>
  <si>
    <t>produce</t>
  </si>
  <si>
    <t>lb</t>
  </si>
  <si>
    <t>apple_fuji</t>
  </si>
  <si>
    <t>orange</t>
  </si>
  <si>
    <t>clementines</t>
  </si>
  <si>
    <t>blood_orange</t>
  </si>
  <si>
    <t>blood_lime</t>
  </si>
  <si>
    <t>tayberry</t>
  </si>
  <si>
    <t>pluot</t>
  </si>
  <si>
    <t>tangelo</t>
  </si>
  <si>
    <t>pomello</t>
  </si>
  <si>
    <t>pineberry</t>
  </si>
  <si>
    <t>vegan_egg_substitute</t>
  </si>
  <si>
    <t>dairy</t>
  </si>
  <si>
    <t>oz</t>
  </si>
  <si>
    <t>asparagus_water</t>
  </si>
  <si>
    <t>beverages</t>
  </si>
  <si>
    <t>fl_oz</t>
  </si>
  <si>
    <t>falafel_chips</t>
  </si>
  <si>
    <t>snacks</t>
  </si>
  <si>
    <t>sweet_potato_hockey_pucks</t>
  </si>
  <si>
    <t>arugula_crisps</t>
  </si>
  <si>
    <t>bottled_organic_air</t>
  </si>
  <si>
    <t>other</t>
  </si>
  <si>
    <t>cubic_ft</t>
  </si>
  <si>
    <t>chia_seeds</t>
  </si>
  <si>
    <t>dry_goods</t>
  </si>
  <si>
    <t>all_natural_cheese_poofs</t>
  </si>
  <si>
    <t>sriracha_popcorn</t>
  </si>
  <si>
    <t>buttermilk_pancake_crunchies</t>
  </si>
  <si>
    <t>smoked_trout</t>
  </si>
  <si>
    <t>meat</t>
  </si>
  <si>
    <t>pine_nuts</t>
  </si>
  <si>
    <t>dried_apricots</t>
  </si>
  <si>
    <t>smoked_salmon</t>
  </si>
  <si>
    <t>green_juice</t>
  </si>
  <si>
    <t>celery_foam</t>
  </si>
  <si>
    <t>protein_powder</t>
  </si>
  <si>
    <t>asiago_cheese</t>
  </si>
  <si>
    <t>camembert_cheese</t>
  </si>
  <si>
    <t>almond_nut_thins</t>
  </si>
  <si>
    <t>arugula</t>
  </si>
  <si>
    <t>white_bean_and_basil_hummus</t>
  </si>
  <si>
    <t>canned_jarred_goods</t>
  </si>
  <si>
    <t>edamame_hummus</t>
  </si>
  <si>
    <t>eggplant_caponata</t>
  </si>
  <si>
    <t>frozen</t>
  </si>
  <si>
    <t>olive_tapanade</t>
  </si>
  <si>
    <t>chocolate_ganache_torte</t>
  </si>
  <si>
    <t>pork_gyoza</t>
  </si>
  <si>
    <t>table_wafers</t>
  </si>
  <si>
    <t>vegetable_gyoza</t>
  </si>
  <si>
    <t>frozen_tamales</t>
  </si>
  <si>
    <t>porchini_mushrooms</t>
  </si>
  <si>
    <t>garlic_naan</t>
  </si>
  <si>
    <t>bread</t>
  </si>
  <si>
    <t>frozen_clams</t>
  </si>
  <si>
    <t>butter_chicken</t>
  </si>
  <si>
    <t>frozen_salmon</t>
  </si>
  <si>
    <t>paneer</t>
  </si>
  <si>
    <t>organic_mung_beans</t>
  </si>
  <si>
    <t>silken_tofu</t>
  </si>
  <si>
    <t>white_cheddar</t>
  </si>
  <si>
    <t>english_cheddar</t>
  </si>
  <si>
    <t>cranberry_infused_goat_cheese</t>
  </si>
  <si>
    <t>black_pepper_goat_cheese</t>
  </si>
  <si>
    <t>aged_gouda</t>
  </si>
  <si>
    <t>parmigiano_reggiano</t>
  </si>
  <si>
    <t>organic_glazed_walnuts</t>
  </si>
  <si>
    <t>kumatos</t>
  </si>
  <si>
    <t>pumpkin_spice_pumpkin_seeds</t>
  </si>
  <si>
    <t>medjool_dates</t>
  </si>
  <si>
    <t>satsuma_oranges</t>
  </si>
  <si>
    <t>grapefruits</t>
  </si>
  <si>
    <t>goji_berries</t>
  </si>
  <si>
    <t>organic_garlic</t>
  </si>
  <si>
    <t>white_onions</t>
  </si>
  <si>
    <t>purple_onions</t>
  </si>
  <si>
    <t>yellow_onions</t>
  </si>
  <si>
    <t>barberries</t>
  </si>
  <si>
    <t>salmonberries</t>
  </si>
  <si>
    <t>wholewheat_couscous</t>
  </si>
  <si>
    <t>orzo</t>
  </si>
  <si>
    <t>autumn_pilaf</t>
  </si>
  <si>
    <t>wild_rice</t>
  </si>
  <si>
    <t>cheddar_corn_sticks</t>
  </si>
  <si>
    <t>poppy_onion_sesame_sticks</t>
  </si>
  <si>
    <t>rice_crackers</t>
  </si>
  <si>
    <t>cheddar_whales</t>
  </si>
  <si>
    <t>sugar_snap_peas</t>
  </si>
  <si>
    <t>garam_masala</t>
  </si>
  <si>
    <t>darjeeling_black_tea</t>
  </si>
  <si>
    <t>rooibos_tea</t>
  </si>
  <si>
    <t>irish_breakfast_black_tea</t>
  </si>
  <si>
    <t>mango_black_tea</t>
  </si>
  <si>
    <t>soy_ginger_trail_mix</t>
  </si>
  <si>
    <t>buckwheat_flour</t>
  </si>
  <si>
    <t>cranberry_milk</t>
  </si>
  <si>
    <t>Grand Total</t>
  </si>
  <si>
    <t>Row Labels</t>
  </si>
  <si>
    <t>Distinct Count of transaction_id</t>
  </si>
  <si>
    <t>Count of transaction_id</t>
  </si>
  <si>
    <r>
      <t xml:space="preserve">Task : </t>
    </r>
    <r>
      <rPr>
        <sz val="12"/>
        <color theme="1"/>
        <rFont val="Arial"/>
        <family val="2"/>
      </rPr>
      <t>W</t>
    </r>
    <r>
      <rPr>
        <sz val="12"/>
        <color rgb="FF000000"/>
        <rFont val="Arial"/>
        <family val="2"/>
      </rPr>
      <t>hich product type had the most number of transactions?</t>
    </r>
  </si>
  <si>
    <t>new_column</t>
  </si>
  <si>
    <t>distinct_new_column_value</t>
  </si>
  <si>
    <t>count</t>
  </si>
  <si>
    <r>
      <rPr>
        <b/>
        <sz val="12"/>
        <color theme="1"/>
        <rFont val="Arial"/>
        <family val="2"/>
      </rPr>
      <t>Task:</t>
    </r>
    <r>
      <rPr>
        <sz val="12"/>
        <color theme="1"/>
        <rFont val="Arial"/>
        <family val="2"/>
      </rPr>
      <t xml:space="preserve"> Create a new column with values 0 and 1 such that if the unit price ineach transaction is less than 1 dollar it will be 0 else otherwise. Find the count of both.</t>
    </r>
  </si>
  <si>
    <t>Total_cost</t>
  </si>
  <si>
    <r>
      <t xml:space="preserve">Task: </t>
    </r>
    <r>
      <rPr>
        <sz val="12"/>
        <color rgb="FF000000"/>
        <rFont val="Arial"/>
        <family val="2"/>
      </rPr>
      <t>In the current inventory there are some units of each product. Find the top 10 products contributing the highest in terms of total price in the inventory.</t>
    </r>
  </si>
  <si>
    <t>Sum of price_unit</t>
  </si>
  <si>
    <r>
      <t xml:space="preserve">Task: </t>
    </r>
    <r>
      <rPr>
        <sz val="12"/>
        <color rgb="FF000000"/>
        <rFont val="Arial"/>
        <family val="2"/>
      </rPr>
      <t>Find the sum of unit price for all the transaction ids combined by each product type.</t>
    </r>
  </si>
  <si>
    <t>Average of price_unit</t>
  </si>
  <si>
    <r>
      <t xml:space="preserve">Task: </t>
    </r>
    <r>
      <rPr>
        <sz val="12"/>
        <color rgb="FF000000"/>
        <rFont val="Arial"/>
        <family val="2"/>
      </rPr>
      <t>Find the average unit price of top 3 product types which have made the most number of transactions.</t>
    </r>
  </si>
  <si>
    <t>Answer:</t>
  </si>
  <si>
    <t>product_type (Vlookup)</t>
  </si>
  <si>
    <t xml:space="preserve">The Count of 0's is 220 </t>
  </si>
  <si>
    <t xml:space="preserve">The Count of 1's is 374 </t>
  </si>
  <si>
    <t>ANSWER: The product_type "Produce" has the highest number of transactions, with a count of 128.</t>
  </si>
  <si>
    <t>Answer: In the new_column, there are 220 zeros and 374 ones.</t>
  </si>
  <si>
    <t>Answer: The above list shows the top 10 products that contribute the most in terms of total price in the Inventory.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</si>
</sst>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7415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22" fontId="0" fillId="0" borderId="1" xfId="0" applyNumberFormat="1" applyBorder="1"/>
    <xf numFmtId="0" fontId="0" fillId="0" borderId="2" xfId="0" applyBorder="1"/>
    <xf numFmtId="22" fontId="0" fillId="0" borderId="2" xfId="0" applyNumberFormat="1" applyBorder="1"/>
    <xf numFmtId="0" fontId="0" fillId="2" borderId="3" xfId="0" applyFill="1" applyBorder="1"/>
    <xf numFmtId="0" fontId="0" fillId="2" borderId="4" xfId="0" applyFill="1" applyBorder="1"/>
    <xf numFmtId="0" fontId="0" fillId="0" borderId="0" xfId="0" applyBorder="1"/>
    <xf numFmtId="22" fontId="0" fillId="0" borderId="0" xfId="0" applyNumberFormat="1" applyBorder="1"/>
    <xf numFmtId="0" fontId="0" fillId="0" borderId="0" xfId="0" applyFill="1" applyBorder="1"/>
    <xf numFmtId="0" fontId="0" fillId="5" borderId="5" xfId="0" applyFill="1" applyBorder="1"/>
    <xf numFmtId="0" fontId="0" fillId="6" borderId="2" xfId="0" applyFill="1" applyBorder="1"/>
    <xf numFmtId="0" fontId="0" fillId="6" borderId="1" xfId="0" applyFill="1" applyBorder="1"/>
    <xf numFmtId="0" fontId="1" fillId="7" borderId="0" xfId="0" applyFont="1" applyFill="1"/>
    <xf numFmtId="0" fontId="0" fillId="8" borderId="5" xfId="0" applyFill="1" applyBorder="1"/>
    <xf numFmtId="0" fontId="0" fillId="8" borderId="4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1" fillId="8" borderId="6" xfId="0" applyFont="1" applyFill="1" applyBorder="1"/>
    <xf numFmtId="0" fontId="1" fillId="8" borderId="5" xfId="0" applyFont="1" applyFill="1" applyBorder="1"/>
    <xf numFmtId="0" fontId="2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10" borderId="1" xfId="0" applyFill="1" applyBorder="1"/>
    <xf numFmtId="0" fontId="0" fillId="9" borderId="1" xfId="0" applyFill="1" applyBorder="1"/>
    <xf numFmtId="0" fontId="0" fillId="9" borderId="1" xfId="0" applyFill="1" applyBorder="1" applyAlignment="1">
      <alignment horizontal="left"/>
    </xf>
    <xf numFmtId="0" fontId="0" fillId="9" borderId="1" xfId="0" applyNumberFormat="1" applyFill="1" applyBorder="1"/>
    <xf numFmtId="0" fontId="3" fillId="7" borderId="0" xfId="0" applyFont="1" applyFill="1" applyAlignment="1"/>
    <xf numFmtId="0" fontId="0" fillId="7" borderId="0" xfId="0" applyFill="1"/>
    <xf numFmtId="0" fontId="6" fillId="6" borderId="0" xfId="0" applyFont="1" applyFill="1"/>
    <xf numFmtId="0" fontId="0" fillId="9" borderId="2" xfId="0" applyFill="1" applyBorder="1"/>
    <xf numFmtId="0" fontId="7" fillId="0" borderId="0" xfId="0" applyFont="1"/>
    <xf numFmtId="0" fontId="6" fillId="7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</cellXfs>
  <cellStyles count="1">
    <cellStyle name="Normal" xfId="0" builtinId="0"/>
  </cellStyles>
  <dxfs count="2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5049.589181828705" backgroundQuery="1" createdVersion="5" refreshedVersion="5" minRefreshableVersion="3" recordCount="0" supportSubquery="1" supportAdvancedDrill="1">
  <cacheSource type="external" connectionId="1"/>
  <cacheFields count="3">
    <cacheField name="[Measures].[Distinct Count of transaction_id]" caption="Distinct Count of transaction_id" numFmtId="0" hierarchy="15" level="32767"/>
    <cacheField name="[Measures].[Count of transaction_id]" caption="Count of transaction_id" numFmtId="0" hierarchy="16" level="32767"/>
    <cacheField name="[Range].[product_type].[product_type]" caption="product_type" numFmtId="0" hierarchy="3" level="1">
      <sharedItems count="10">
        <s v="beverages"/>
        <s v="bread"/>
        <s v="canned_jarred_goods"/>
        <s v="dairy"/>
        <s v="dry_goods"/>
        <s v="frozen"/>
        <s v="meat"/>
        <s v="other"/>
        <s v="produce"/>
        <s v="snacks"/>
      </sharedItems>
    </cacheField>
  </cacheFields>
  <cacheHierarchies count="29">
    <cacheHierarchy uniqueName="[Range].[transaction_id]" caption="transaction_id" attribute="1" defaultMemberUniqueName="[Range].[transaction_id].[All]" allUniqueName="[Range].[transaction_id].[All]" dimensionUniqueName="[Range]" displayFolder="" count="0" memberValueDatatype="20" unbalanced="0"/>
    <cacheHierarchy uniqueName="[Range].[time]" caption="time" attribute="1" time="1" defaultMemberUniqueName="[Range].[time].[All]" allUniqueName="[Range].[time].[All]" dimensionUniqueName="[Range]" displayFolder="" count="0" memberValueDatatype="7" unbalanced="0"/>
    <cacheHierarchy uniqueName="[Range].[product_id]" caption="product_id" attribute="1" defaultMemberUniqueName="[Range].[product_id].[All]" allUniqueName="[Range].[product_id].[All]" dimensionUniqueName="[Range]" displayFolder="" count="0" memberValueDatatype="20" unbalanced="0"/>
    <cacheHierarchy uniqueName="[Range].[product_type]" caption="product_type" attribute="1" defaultMemberUniqueName="[Range].[product_type].[All]" allUniqueName="[Range].[product_type].[All]" dimensionUniqueName="[Range]" displayFolder="" count="2" memberValueDatatype="130" unbalanced="0">
      <fieldsUsage count="2">
        <fieldUsage x="-1"/>
        <fieldUsage x="2"/>
      </fieldsUsage>
    </cacheHierarchy>
    <cacheHierarchy uniqueName="[Range1].[transaction_id]" caption="transaction_id" attribute="1" defaultMemberUniqueName="[Range1].[transaction_id].[All]" allUniqueName="[Range1].[transaction_id].[All]" dimensionUniqueName="[Range1]" displayFolder="" count="0" memberValueDatatype="20" unbalanced="0"/>
    <cacheHierarchy uniqueName="[Range1].[time]" caption="time" attribute="1" time="1" defaultMemberUniqueName="[Range1].[time].[All]" allUniqueName="[Range1].[time].[All]" dimensionUniqueName="[Range1]" displayFolder="" count="0" memberValueDatatype="7" unbalanced="0"/>
    <cacheHierarchy uniqueName="[Range1].[product_id]" caption="product_id" attribute="1" defaultMemberUniqueName="[Range1].[product_id].[All]" allUniqueName="[Range1].[product_id].[All]" dimensionUniqueName="[Range1]" displayFolder="" count="0" memberValueDatatype="20" unbalanced="0"/>
    <cacheHierarchy uniqueName="[Range1].[product_type]" caption="product_type" attribute="1" defaultMemberUniqueName="[Range1].[product_type].[All]" allUniqueName="[Range1].[product_type].[All]" dimensionUniqueName="[Range1]" displayFolder="" count="0" memberValueDatatype="130" unbalanced="0"/>
    <cacheHierarchy uniqueName="[Range1].[price_unit]" caption="price_unit" attribute="1" defaultMemberUniqueName="[Range1].[price_unit].[All]" allUniqueName="[Range1].[price_unit].[All]" dimensionUniqueName="[Range1]" displayFolder="" count="0" memberValueDatatype="5" unbalanced="0"/>
    <cacheHierarchy uniqueName="[Range2].[transaction_id]" caption="transaction_id" attribute="1" defaultMemberUniqueName="[Range2].[transaction_id].[All]" allUniqueName="[Range2].[transaction_id].[All]" dimensionUniqueName="[Range2]" displayFolder="" count="0" memberValueDatatype="20" unbalanced="0"/>
    <cacheHierarchy uniqueName="[Range2].[time]" caption="time" attribute="1" time="1" defaultMemberUniqueName="[Range2].[time].[All]" allUniqueName="[Range2].[time].[All]" dimensionUniqueName="[Range2]" displayFolder="" count="0" memberValueDatatype="7" unbalanced="0"/>
    <cacheHierarchy uniqueName="[Range2].[product_id]" caption="product_id" attribute="1" defaultMemberUniqueName="[Range2].[product_id].[All]" allUniqueName="[Range2].[product_id].[All]" dimensionUniqueName="[Range2]" displayFolder="" count="0" memberValueDatatype="20" unbalanced="0"/>
    <cacheHierarchy uniqueName="[Range2].[product_type]" caption="product_type" attribute="1" defaultMemberUniqueName="[Range2].[product_type].[All]" allUniqueName="[Range2].[product_type].[All]" dimensionUniqueName="[Range2]" displayFolder="" count="0" memberValueDatatype="130" unbalanced="0"/>
    <cacheHierarchy uniqueName="[Range2].[price_unit]" caption="price_unit" attribute="1" defaultMemberUniqueName="[Range2].[price_unit].[All]" allUniqueName="[Range2].[price_unit].[All]" dimensionUniqueName="[Range2]" displayFolder="" count="0" memberValueDatatype="5" unbalanced="0"/>
    <cacheHierarchy uniqueName="[Measures].[Sum of transaction_id]" caption="Sum of transaction_id" measure="1" displayFolder="" measureGroup="Range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transaction_id]" caption="Distinct Count of transaction_id" measure="1" displayFolder="" measureGroup="Range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ransaction_id]" caption="Count of transaction_id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roduct_type]" caption="Count of product_type" measure="1" displayFolder="" measureGroup="Rang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ransaction_id 3]" caption="Sum of transaction_id 3" measure="1" displayFolder="" measureGroup="Range2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transaction_id 3]" caption="Distinct Count of transaction_id 3" measure="1" displayFolder="" measureGroup="Range2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price_unit]" caption="Sum of price_unit" measure="1" displayFolder="" measureGroup="Range2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ransaction_id 2]" caption="Sum of transaction_id 2" measure="1" displayFolder="" measureGroup="Rang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transaction_id 2]" caption="Distinct Count of transaction_id 2" measure="1" displayFolder="" measureGroup="Rang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_unit 2]" caption="Sum of price_unit 2" measure="1" displayFolder="" measureGroup="Range1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price_unit]" caption="Average of price_unit" measure="1" displayFolder="" measureGroup="Range1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__XL_Count Range]" caption="__XL_Count Range" measure="1" displayFolder="" measureGroup="Range" count="0" hidden="1"/>
    <cacheHierarchy uniqueName="[Measures].[__XL_Count Range2]" caption="__XL_Count Range2" measure="1" displayFolder="" measureGroup="Range2" count="0" hidden="1"/>
    <cacheHierarchy uniqueName="[Measures].[__XL_Count Range1]" caption="__XL_Count Range1" measure="1" displayFolder="" measureGroup="Range1" count="0" hidden="1"/>
    <cacheHierarchy uniqueName="[Measures].[__XL_Count of Models]" caption="__XL_Count of Models" measure="1" displayFolder="" count="0" hidden="1"/>
  </cacheHierarchies>
  <kpis count="0"/>
  <dimensions count="4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</dimensions>
  <measureGroups count="3">
    <measureGroup name="Range" caption="Range"/>
    <measureGroup name="Range1" caption="Range1"/>
    <measureGroup name="Range2" caption="Range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DMIN" refreshedDate="45049.622414120371" backgroundQuery="1" createdVersion="5" refreshedVersion="5" minRefreshableVersion="3" recordCount="0" supportSubquery="1" supportAdvancedDrill="1">
  <cacheSource type="external" connectionId="1"/>
  <cacheFields count="3">
    <cacheField name="[Range1].[product_type].[product_type]" caption="product_type" numFmtId="0" hierarchy="7" level="1">
      <sharedItems count="3">
        <s v="dry_goods"/>
        <s v="produce"/>
        <s v="snacks"/>
      </sharedItems>
    </cacheField>
    <cacheField name="[Measures].[Distinct Count of transaction_id 2]" caption="Distinct Count of transaction_id 2" numFmtId="0" hierarchy="22" level="32767"/>
    <cacheField name="[Measures].[Average of price_unit]" caption="Average of price_unit" numFmtId="0" hierarchy="24" level="32767"/>
  </cacheFields>
  <cacheHierarchies count="29">
    <cacheHierarchy uniqueName="[Range].[transaction_id]" caption="transaction_id" attribute="1" defaultMemberUniqueName="[Range].[transaction_id].[All]" allUniqueName="[Range].[transaction_id].[All]" dimensionUniqueName="[Range]" displayFolder="" count="0" memberValueDatatype="20" unbalanced="0"/>
    <cacheHierarchy uniqueName="[Range].[time]" caption="time" attribute="1" time="1" defaultMemberUniqueName="[Range].[time].[All]" allUniqueName="[Range].[time].[All]" dimensionUniqueName="[Range]" displayFolder="" count="0" memberValueDatatype="7" unbalanced="0"/>
    <cacheHierarchy uniqueName="[Range].[product_id]" caption="product_id" attribute="1" defaultMemberUniqueName="[Range].[product_id].[All]" allUniqueName="[Range].[product_id].[All]" dimensionUniqueName="[Range]" displayFolder="" count="0" memberValueDatatype="20" unbalanced="0"/>
    <cacheHierarchy uniqueName="[Range].[product_type]" caption="product_type" attribute="1" defaultMemberUniqueName="[Range].[product_type].[All]" allUniqueName="[Range].[product_type].[All]" dimensionUniqueName="[Range]" displayFolder="" count="0" memberValueDatatype="130" unbalanced="0"/>
    <cacheHierarchy uniqueName="[Range1].[transaction_id]" caption="transaction_id" attribute="1" defaultMemberUniqueName="[Range1].[transaction_id].[All]" allUniqueName="[Range1].[transaction_id].[All]" dimensionUniqueName="[Range1]" displayFolder="" count="0" memberValueDatatype="20" unbalanced="0"/>
    <cacheHierarchy uniqueName="[Range1].[time]" caption="time" attribute="1" time="1" defaultMemberUniqueName="[Range1].[time].[All]" allUniqueName="[Range1].[time].[All]" dimensionUniqueName="[Range1]" displayFolder="" count="0" memberValueDatatype="7" unbalanced="0"/>
    <cacheHierarchy uniqueName="[Range1].[product_id]" caption="product_id" attribute="1" defaultMemberUniqueName="[Range1].[product_id].[All]" allUniqueName="[Range1].[product_id].[All]" dimensionUniqueName="[Range1]" displayFolder="" count="0" memberValueDatatype="20" unbalanced="0"/>
    <cacheHierarchy uniqueName="[Range1].[product_type]" caption="product_type" attribute="1" defaultMemberUniqueName="[Range1].[product_type].[All]" allUniqueName="[Range1].[product_type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price_unit]" caption="price_unit" attribute="1" defaultMemberUniqueName="[Range1].[price_unit].[All]" allUniqueName="[Range1].[price_unit].[All]" dimensionUniqueName="[Range1]" displayFolder="" count="0" memberValueDatatype="5" unbalanced="0"/>
    <cacheHierarchy uniqueName="[Range2].[transaction_id]" caption="transaction_id" attribute="1" defaultMemberUniqueName="[Range2].[transaction_id].[All]" allUniqueName="[Range2].[transaction_id].[All]" dimensionUniqueName="[Range2]" displayFolder="" count="0" memberValueDatatype="20" unbalanced="0"/>
    <cacheHierarchy uniqueName="[Range2].[time]" caption="time" attribute="1" time="1" defaultMemberUniqueName="[Range2].[time].[All]" allUniqueName="[Range2].[time].[All]" dimensionUniqueName="[Range2]" displayFolder="" count="0" memberValueDatatype="7" unbalanced="0"/>
    <cacheHierarchy uniqueName="[Range2].[product_id]" caption="product_id" attribute="1" defaultMemberUniqueName="[Range2].[product_id].[All]" allUniqueName="[Range2].[product_id].[All]" dimensionUniqueName="[Range2]" displayFolder="" count="0" memberValueDatatype="20" unbalanced="0"/>
    <cacheHierarchy uniqueName="[Range2].[product_type]" caption="product_type" attribute="1" defaultMemberUniqueName="[Range2].[product_type].[All]" allUniqueName="[Range2].[product_type].[All]" dimensionUniqueName="[Range2]" displayFolder="" count="0" memberValueDatatype="130" unbalanced="0"/>
    <cacheHierarchy uniqueName="[Range2].[price_unit]" caption="price_unit" attribute="1" defaultMemberUniqueName="[Range2].[price_unit].[All]" allUniqueName="[Range2].[price_unit].[All]" dimensionUniqueName="[Range2]" displayFolder="" count="0" memberValueDatatype="5" unbalanced="0"/>
    <cacheHierarchy uniqueName="[Measures].[Sum of transaction_id]" caption="Sum of transaction_id" measure="1" displayFolder="" measureGroup="Range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transaction_id]" caption="Distinct Count of transaction_id" measure="1" displayFolder="" measureGroup="Range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ransaction_id]" caption="Count of transaction_id" measure="1" displayFolder="" measureGroup="Range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roduct_type]" caption="Count of product_type" measure="1" displayFolder="" measureGroup="Rang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ransaction_id 3]" caption="Sum of transaction_id 3" measure="1" displayFolder="" measureGroup="Range2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transaction_id 3]" caption="Distinct Count of transaction_id 3" measure="1" displayFolder="" measureGroup="Range2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price_unit]" caption="Sum of price_unit" measure="1" displayFolder="" measureGroup="Range2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ransaction_id 2]" caption="Sum of transaction_id 2" measure="1" displayFolder="" measureGroup="Rang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transaction_id 2]" caption="Distinct Count of transaction_id 2" measure="1" displayFolder="" measureGroup="Range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_unit 2]" caption="Sum of price_unit 2" measure="1" displayFolder="" measureGroup="Range1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price_unit]" caption="Average of price_unit" measure="1" displayFolder="" measureGroup="Range1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__XL_Count Range]" caption="__XL_Count Range" measure="1" displayFolder="" measureGroup="Range" count="0" hidden="1"/>
    <cacheHierarchy uniqueName="[Measures].[__XL_Count Range2]" caption="__XL_Count Range2" measure="1" displayFolder="" measureGroup="Range2" count="0" hidden="1"/>
    <cacheHierarchy uniqueName="[Measures].[__XL_Count Range1]" caption="__XL_Count Range1" measure="1" displayFolder="" measureGroup="Range1" count="0" hidden="1"/>
    <cacheHierarchy uniqueName="[Measures].[__XL_Count of Models]" caption="__XL_Count of Models" measure="1" displayFolder="" count="0" hidden="1"/>
  </cacheHierarchies>
  <kpis count="0"/>
  <dimensions count="4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</dimensions>
  <measureGroups count="3">
    <measureGroup name="Range" caption="Range"/>
    <measureGroup name="Range1" caption="Range1"/>
    <measureGroup name="Range2" caption="Range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DMIN" refreshedDate="45049.589179282404" backgroundQuery="1" createdVersion="5" refreshedVersion="5" minRefreshableVersion="3" recordCount="0" supportSubquery="1" supportAdvancedDrill="1">
  <cacheSource type="external" connectionId="1"/>
  <cacheFields count="3">
    <cacheField name="[Range2].[product_type].[product_type]" caption="product_type" numFmtId="0" hierarchy="12" level="1">
      <sharedItems count="10">
        <s v="beverages"/>
        <s v="bread"/>
        <s v="canned_jarred_goods"/>
        <s v="dairy"/>
        <s v="dry_goods"/>
        <s v="frozen"/>
        <s v="meat"/>
        <s v="other"/>
        <s v="produce"/>
        <s v="snacks"/>
      </sharedItems>
    </cacheField>
    <cacheField name="[Measures].[Distinct Count of transaction_id 3]" caption="Distinct Count of transaction_id 3" numFmtId="0" hierarchy="19" level="32767"/>
    <cacheField name="[Measures].[Sum of price_unit]" caption="Sum of price_unit" numFmtId="0" hierarchy="20" level="32767"/>
  </cacheFields>
  <cacheHierarchies count="29">
    <cacheHierarchy uniqueName="[Range].[transaction_id]" caption="transaction_id" attribute="1" defaultMemberUniqueName="[Range].[transaction_id].[All]" allUniqueName="[Range].[transaction_id].[All]" dimensionUniqueName="[Range]" displayFolder="" count="0" memberValueDatatype="20" unbalanced="0"/>
    <cacheHierarchy uniqueName="[Range].[time]" caption="time" attribute="1" time="1" defaultMemberUniqueName="[Range].[time].[All]" allUniqueName="[Range].[time].[All]" dimensionUniqueName="[Range]" displayFolder="" count="0" memberValueDatatype="7" unbalanced="0"/>
    <cacheHierarchy uniqueName="[Range].[product_id]" caption="product_id" attribute="1" defaultMemberUniqueName="[Range].[product_id].[All]" allUniqueName="[Range].[product_id].[All]" dimensionUniqueName="[Range]" displayFolder="" count="0" memberValueDatatype="20" unbalanced="0"/>
    <cacheHierarchy uniqueName="[Range].[product_type]" caption="product_type" attribute="1" defaultMemberUniqueName="[Range].[product_type].[All]" allUniqueName="[Range].[product_type].[All]" dimensionUniqueName="[Range]" displayFolder="" count="0" memberValueDatatype="130" unbalanced="0"/>
    <cacheHierarchy uniqueName="[Range1].[transaction_id]" caption="transaction_id" attribute="1" defaultMemberUniqueName="[Range1].[transaction_id].[All]" allUniqueName="[Range1].[transaction_id].[All]" dimensionUniqueName="[Range1]" displayFolder="" count="0" memberValueDatatype="20" unbalanced="0"/>
    <cacheHierarchy uniqueName="[Range1].[time]" caption="time" attribute="1" time="1" defaultMemberUniqueName="[Range1].[time].[All]" allUniqueName="[Range1].[time].[All]" dimensionUniqueName="[Range1]" displayFolder="" count="0" memberValueDatatype="7" unbalanced="0"/>
    <cacheHierarchy uniqueName="[Range1].[product_id]" caption="product_id" attribute="1" defaultMemberUniqueName="[Range1].[product_id].[All]" allUniqueName="[Range1].[product_id].[All]" dimensionUniqueName="[Range1]" displayFolder="" count="0" memberValueDatatype="20" unbalanced="0"/>
    <cacheHierarchy uniqueName="[Range1].[product_type]" caption="product_type" attribute="1" defaultMemberUniqueName="[Range1].[product_type].[All]" allUniqueName="[Range1].[product_type].[All]" dimensionUniqueName="[Range1]" displayFolder="" count="0" memberValueDatatype="130" unbalanced="0"/>
    <cacheHierarchy uniqueName="[Range1].[price_unit]" caption="price_unit" attribute="1" defaultMemberUniqueName="[Range1].[price_unit].[All]" allUniqueName="[Range1].[price_unit].[All]" dimensionUniqueName="[Range1]" displayFolder="" count="0" memberValueDatatype="5" unbalanced="0"/>
    <cacheHierarchy uniqueName="[Range2].[transaction_id]" caption="transaction_id" attribute="1" defaultMemberUniqueName="[Range2].[transaction_id].[All]" allUniqueName="[Range2].[transaction_id].[All]" dimensionUniqueName="[Range2]" displayFolder="" count="0" memberValueDatatype="20" unbalanced="0"/>
    <cacheHierarchy uniqueName="[Range2].[time]" caption="time" attribute="1" time="1" defaultMemberUniqueName="[Range2].[time].[All]" allUniqueName="[Range2].[time].[All]" dimensionUniqueName="[Range2]" displayFolder="" count="0" memberValueDatatype="7" unbalanced="0"/>
    <cacheHierarchy uniqueName="[Range2].[product_id]" caption="product_id" attribute="1" defaultMemberUniqueName="[Range2].[product_id].[All]" allUniqueName="[Range2].[product_id].[All]" dimensionUniqueName="[Range2]" displayFolder="" count="0" memberValueDatatype="20" unbalanced="0"/>
    <cacheHierarchy uniqueName="[Range2].[product_type]" caption="product_type" attribute="1" defaultMemberUniqueName="[Range2].[product_type].[All]" allUniqueName="[Range2].[product_type].[All]" dimensionUniqueName="[Range2]" displayFolder="" count="2" memberValueDatatype="130" unbalanced="0">
      <fieldsUsage count="2">
        <fieldUsage x="-1"/>
        <fieldUsage x="0"/>
      </fieldsUsage>
    </cacheHierarchy>
    <cacheHierarchy uniqueName="[Range2].[price_unit]" caption="price_unit" attribute="1" defaultMemberUniqueName="[Range2].[price_unit].[All]" allUniqueName="[Range2].[price_unit].[All]" dimensionUniqueName="[Range2]" displayFolder="" count="0" memberValueDatatype="5" unbalanced="0"/>
    <cacheHierarchy uniqueName="[Measures].[Sum of transaction_id]" caption="Sum of transaction_id" measure="1" displayFolder="" measureGroup="Range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transaction_id]" caption="Distinct Count of transaction_id" measure="1" displayFolder="" measureGroup="Range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ransaction_id]" caption="Count of transaction_id" measure="1" displayFolder="" measureGroup="Range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roduct_type]" caption="Count of product_type" measure="1" displayFolder="" measureGroup="Rang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ransaction_id 3]" caption="Sum of transaction_id 3" measure="1" displayFolder="" measureGroup="Range2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transaction_id 3]" caption="Distinct Count of transaction_id 3" measure="1" displayFolder="" measureGroup="Range2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price_unit]" caption="Sum of price_unit" measure="1" displayFolder="" measureGroup="Range2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ransaction_id 2]" caption="Sum of transaction_id 2" measure="1" displayFolder="" measureGroup="Rang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transaction_id 2]" caption="Distinct Count of transaction_id 2" measure="1" displayFolder="" measureGroup="Rang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_unit 2]" caption="Sum of price_unit 2" measure="1" displayFolder="" measureGroup="Range1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price_unit]" caption="Average of price_unit" measure="1" displayFolder="" measureGroup="Range1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__XL_Count Range]" caption="__XL_Count Range" measure="1" displayFolder="" measureGroup="Range" count="0" hidden="1"/>
    <cacheHierarchy uniqueName="[Measures].[__XL_Count Range2]" caption="__XL_Count Range2" measure="1" displayFolder="" measureGroup="Range2" count="0" hidden="1"/>
    <cacheHierarchy uniqueName="[Measures].[__XL_Count Range1]" caption="__XL_Count Range1" measure="1" displayFolder="" measureGroup="Range1" count="0" hidden="1"/>
    <cacheHierarchy uniqueName="[Measures].[__XL_Count of Models]" caption="__XL_Count of Models" measure="1" displayFolder="" count="0" hidden="1"/>
  </cacheHierarchies>
  <kpis count="0"/>
  <dimensions count="4">
    <dimension measure="1" name="Measures" uniqueName="[Measures]" caption="Measures"/>
    <dimension name="Range" uniqueName="[Range]" caption="Range"/>
    <dimension name="Range1" uniqueName="[Range1]" caption="Range1"/>
    <dimension name="Range2" uniqueName="[Range2]" caption="Range2"/>
  </dimensions>
  <measureGroups count="3">
    <measureGroup name="Range" caption="Range"/>
    <measureGroup name="Range1" caption="Range1"/>
    <measureGroup name="Range2" caption="Range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rowHeaderCaption="product_type">
  <location ref="G3:I14" firstHeaderRow="0" firstDataRow="1" firstDataCol="1"/>
  <pivotFields count="3">
    <pivotField dataField="1" showAll="0"/>
    <pivotField dataField="1" showAll="0"/>
    <pivotField axis="axisRow" allDrilled="1" showAll="0" sortType="de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11">
    <i>
      <x v="8"/>
    </i>
    <i>
      <x v="4"/>
    </i>
    <i>
      <x v="9"/>
    </i>
    <i>
      <x v="3"/>
    </i>
    <i>
      <x v="5"/>
    </i>
    <i>
      <x v="2"/>
    </i>
    <i>
      <x/>
    </i>
    <i>
      <x v="7"/>
    </i>
    <i>
      <x v="6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Distinct Count of transaction_id" fld="0" subtotal="count" baseField="0" baseItem="3">
      <extLst>
        <ext xmlns:x15="http://schemas.microsoft.com/office/spreadsheetml/2010/11/main" uri="{FABC7310-3BB5-11E1-824E-6D434824019B}">
          <x15:dataField isCountDistinct="1"/>
        </ext>
      </extLst>
    </dataField>
    <dataField name="Count of transaction_id" fld="1" subtotal="count" baseField="0" baseItem="3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5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ransactions!$A$1:$D$595">
        <x15:activeTabTopLevelEntity name="[Rang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5:I9" firstHeaderRow="0" firstDataRow="1" firstDataCol="1"/>
  <pivotFields count="3">
    <pivotField axis="axisRow" allDrilled="1" showAll="0" measureFilter="1" sortType="descending" defaultAttributeDrillState="1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</pivotFields>
  <rowFields count="1">
    <field x="0"/>
  </rowFields>
  <rowItems count="4">
    <i>
      <x v="1"/>
    </i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Distinct Count of transaction_id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Average of price_unit" fld="2" subtotal="average" baseField="0" baseItem="1"/>
  </dataFields>
  <formats count="23"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0" type="button" dataOnly="0" labelOnly="1" outline="0" axis="axisRow" fieldPosition="0"/>
    </format>
    <format dxfId="19">
      <pivotArea dataOnly="0" labelOnly="1" fieldPosition="0">
        <references count="1">
          <reference field="0" count="0"/>
        </references>
      </pivotArea>
    </format>
    <format dxfId="18">
      <pivotArea dataOnly="0" labelOnly="1" grandRow="1" outline="0" fieldPosition="0"/>
    </format>
    <format dxfId="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">
      <pivotArea field="0" type="button" dataOnly="0" labelOnly="1" outline="0" axis="axisRow" fieldPosition="0"/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">
      <pivotArea outline="0" collapsedLevelsAreSubtotals="1" fieldPosition="0"/>
    </format>
    <format dxfId="7">
      <pivotArea dataOnly="0" labelOnly="1" fieldPosition="0">
        <references count="1">
          <reference field="0" count="0"/>
        </references>
      </pivotArea>
    </format>
    <format dxfId="6">
      <pivotArea dataOnly="0" labelOnly="1" grandRow="1" outline="0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5" showRowHeaders="1" showColHeaders="1" showRowStripes="0" showColStripes="0" showLastColumn="1"/>
  <filters count="1">
    <filter fld="0" type="count" id="1" iMeasureHier="22">
      <autoFilter ref="A1">
        <filterColumn colId="0">
          <top10 val="3" filterVal="3"/>
        </filterColumn>
      </autoFilter>
    </filter>
  </filters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ask 2!$A$1:$E$595">
        <x15:activeTabTopLevelEntity name="[Range1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4:I15" firstHeaderRow="0" firstDataRow="1" firstDataCol="1"/>
  <pivotFields count="3"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Distinct Count of transaction_id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Sum of price_unit" fld="2" baseField="0" baseItem="0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E$595">
        <x15:activeTabTopLevelEntity name="[Range2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5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85546875" bestFit="1" customWidth="1"/>
    <col min="3" max="3" width="10.5703125" bestFit="1" customWidth="1"/>
  </cols>
  <sheetData>
    <row r="1" spans="1:3" x14ac:dyDescent="0.25">
      <c r="A1" s="12" t="s">
        <v>0</v>
      </c>
      <c r="B1" s="12" t="s">
        <v>1</v>
      </c>
      <c r="C1" s="12" t="s">
        <v>2</v>
      </c>
    </row>
    <row r="2" spans="1:3" x14ac:dyDescent="0.25">
      <c r="A2" s="10">
        <v>1</v>
      </c>
      <c r="B2" s="11">
        <v>42377.740474537037</v>
      </c>
      <c r="C2" s="10">
        <v>3</v>
      </c>
    </row>
    <row r="3" spans="1:3" x14ac:dyDescent="0.25">
      <c r="A3" s="10">
        <v>1</v>
      </c>
      <c r="B3" s="11">
        <v>42377.740474537037</v>
      </c>
      <c r="C3" s="10">
        <v>61</v>
      </c>
    </row>
    <row r="4" spans="1:3" x14ac:dyDescent="0.25">
      <c r="A4" s="10">
        <v>2</v>
      </c>
      <c r="B4" s="11">
        <v>42376.591631944444</v>
      </c>
      <c r="C4" s="10">
        <v>23</v>
      </c>
    </row>
    <row r="5" spans="1:3" x14ac:dyDescent="0.25">
      <c r="A5" s="10">
        <v>4</v>
      </c>
      <c r="B5" s="11">
        <v>42375.748402777775</v>
      </c>
      <c r="C5" s="10">
        <v>4</v>
      </c>
    </row>
    <row r="6" spans="1:3" x14ac:dyDescent="0.25">
      <c r="A6" s="10">
        <v>4</v>
      </c>
      <c r="B6" s="11">
        <v>42375.748402777775</v>
      </c>
      <c r="C6" s="10">
        <v>52</v>
      </c>
    </row>
    <row r="7" spans="1:3" x14ac:dyDescent="0.25">
      <c r="A7" s="10">
        <v>4</v>
      </c>
      <c r="B7" s="11">
        <v>42375.748402777775</v>
      </c>
      <c r="C7" s="10">
        <v>76</v>
      </c>
    </row>
    <row r="8" spans="1:3" x14ac:dyDescent="0.25">
      <c r="A8" s="10">
        <v>5</v>
      </c>
      <c r="B8" s="11">
        <v>42376.619317129633</v>
      </c>
      <c r="C8" s="10">
        <v>45</v>
      </c>
    </row>
    <row r="9" spans="1:3" x14ac:dyDescent="0.25">
      <c r="A9" s="10">
        <v>7</v>
      </c>
      <c r="B9" s="11">
        <v>42376.505162037036</v>
      </c>
      <c r="C9" s="10">
        <v>17</v>
      </c>
    </row>
    <row r="10" spans="1:3" x14ac:dyDescent="0.25">
      <c r="A10" s="10">
        <v>7</v>
      </c>
      <c r="B10" s="11">
        <v>42376.505162037036</v>
      </c>
      <c r="C10" s="10">
        <v>21</v>
      </c>
    </row>
    <row r="11" spans="1:3" x14ac:dyDescent="0.25">
      <c r="A11" s="10">
        <v>7</v>
      </c>
      <c r="B11" s="11">
        <v>42376.505162037036</v>
      </c>
      <c r="C11" s="10">
        <v>31</v>
      </c>
    </row>
    <row r="12" spans="1:3" x14ac:dyDescent="0.25">
      <c r="A12" s="10">
        <v>7</v>
      </c>
      <c r="B12" s="11">
        <v>42376.505162037036</v>
      </c>
      <c r="C12" s="10">
        <v>44</v>
      </c>
    </row>
    <row r="13" spans="1:3" x14ac:dyDescent="0.25">
      <c r="A13" s="10">
        <v>7</v>
      </c>
      <c r="B13" s="11">
        <v>42376.505162037036</v>
      </c>
      <c r="C13" s="10">
        <v>47</v>
      </c>
    </row>
    <row r="14" spans="1:3" x14ac:dyDescent="0.25">
      <c r="A14" s="10">
        <v>8</v>
      </c>
      <c r="B14" s="11">
        <v>42376.399768518517</v>
      </c>
      <c r="C14" s="10">
        <v>8</v>
      </c>
    </row>
    <row r="15" spans="1:3" x14ac:dyDescent="0.25">
      <c r="A15" s="10">
        <v>8</v>
      </c>
      <c r="B15" s="11">
        <v>42376.399768518517</v>
      </c>
      <c r="C15" s="10">
        <v>38</v>
      </c>
    </row>
    <row r="16" spans="1:3" x14ac:dyDescent="0.25">
      <c r="A16" s="10">
        <v>8</v>
      </c>
      <c r="B16" s="11">
        <v>42376.399768518517</v>
      </c>
      <c r="C16" s="10">
        <v>60</v>
      </c>
    </row>
    <row r="17" spans="1:3" x14ac:dyDescent="0.25">
      <c r="A17" s="10">
        <v>8</v>
      </c>
      <c r="B17" s="11">
        <v>42376.399768518517</v>
      </c>
      <c r="C17" s="10">
        <v>64</v>
      </c>
    </row>
    <row r="18" spans="1:3" x14ac:dyDescent="0.25">
      <c r="A18" s="10">
        <v>9</v>
      </c>
      <c r="B18" s="11">
        <v>42372.37939814815</v>
      </c>
      <c r="C18" s="10">
        <v>10</v>
      </c>
    </row>
    <row r="19" spans="1:3" x14ac:dyDescent="0.25">
      <c r="A19" s="10">
        <v>9</v>
      </c>
      <c r="B19" s="11">
        <v>42372.37939814815</v>
      </c>
      <c r="C19" s="10">
        <v>12</v>
      </c>
    </row>
    <row r="20" spans="1:3" x14ac:dyDescent="0.25">
      <c r="A20" s="10">
        <v>9</v>
      </c>
      <c r="B20" s="11">
        <v>42372.37939814815</v>
      </c>
      <c r="C20" s="10">
        <v>14</v>
      </c>
    </row>
    <row r="21" spans="1:3" x14ac:dyDescent="0.25">
      <c r="A21" s="10">
        <v>9</v>
      </c>
      <c r="B21" s="11">
        <v>42372.37939814815</v>
      </c>
      <c r="C21" s="10">
        <v>17</v>
      </c>
    </row>
    <row r="22" spans="1:3" x14ac:dyDescent="0.25">
      <c r="A22" s="10">
        <v>9</v>
      </c>
      <c r="B22" s="11">
        <v>42372.37939814815</v>
      </c>
      <c r="C22" s="10">
        <v>70</v>
      </c>
    </row>
    <row r="23" spans="1:3" x14ac:dyDescent="0.25">
      <c r="A23" s="10">
        <v>10</v>
      </c>
      <c r="B23" s="11">
        <v>42373.365995370368</v>
      </c>
      <c r="C23" s="10">
        <v>18</v>
      </c>
    </row>
    <row r="24" spans="1:3" x14ac:dyDescent="0.25">
      <c r="A24" s="10">
        <v>11</v>
      </c>
      <c r="B24" s="11">
        <v>42377.486712962964</v>
      </c>
      <c r="C24" s="10">
        <v>10</v>
      </c>
    </row>
    <row r="25" spans="1:3" x14ac:dyDescent="0.25">
      <c r="A25" s="10">
        <v>11</v>
      </c>
      <c r="B25" s="11">
        <v>42377.486712962964</v>
      </c>
      <c r="C25" s="10">
        <v>25</v>
      </c>
    </row>
    <row r="26" spans="1:3" x14ac:dyDescent="0.25">
      <c r="A26" s="10">
        <v>11</v>
      </c>
      <c r="B26" s="11">
        <v>42377.486712962964</v>
      </c>
      <c r="C26" s="10">
        <v>36</v>
      </c>
    </row>
    <row r="27" spans="1:3" x14ac:dyDescent="0.25">
      <c r="A27" s="10">
        <v>11</v>
      </c>
      <c r="B27" s="11">
        <v>42377.486712962964</v>
      </c>
      <c r="C27" s="10">
        <v>47</v>
      </c>
    </row>
    <row r="28" spans="1:3" x14ac:dyDescent="0.25">
      <c r="A28" s="10">
        <v>11</v>
      </c>
      <c r="B28" s="11">
        <v>42377.486712962964</v>
      </c>
      <c r="C28" s="10">
        <v>77</v>
      </c>
    </row>
    <row r="29" spans="1:3" x14ac:dyDescent="0.25">
      <c r="A29" s="10">
        <v>12</v>
      </c>
      <c r="B29" s="11">
        <v>42373.74</v>
      </c>
      <c r="C29" s="10">
        <v>66</v>
      </c>
    </row>
    <row r="30" spans="1:3" x14ac:dyDescent="0.25">
      <c r="A30" s="10">
        <v>13</v>
      </c>
      <c r="B30" s="11">
        <v>42373.557719907411</v>
      </c>
      <c r="C30" s="10">
        <v>21</v>
      </c>
    </row>
    <row r="31" spans="1:3" x14ac:dyDescent="0.25">
      <c r="A31" s="10">
        <v>15</v>
      </c>
      <c r="B31" s="11">
        <v>42374.384328703702</v>
      </c>
      <c r="C31" s="10">
        <v>29</v>
      </c>
    </row>
    <row r="32" spans="1:3" x14ac:dyDescent="0.25">
      <c r="A32" s="10">
        <v>15</v>
      </c>
      <c r="B32" s="11">
        <v>42374.384328703702</v>
      </c>
      <c r="C32" s="10">
        <v>42</v>
      </c>
    </row>
    <row r="33" spans="1:3" x14ac:dyDescent="0.25">
      <c r="A33" s="10">
        <v>15</v>
      </c>
      <c r="B33" s="11">
        <v>42374.384328703702</v>
      </c>
      <c r="C33" s="10">
        <v>56</v>
      </c>
    </row>
    <row r="34" spans="1:3" x14ac:dyDescent="0.25">
      <c r="A34" s="10">
        <v>16</v>
      </c>
      <c r="B34" s="11">
        <v>42374.600752314815</v>
      </c>
      <c r="C34" s="10">
        <v>22</v>
      </c>
    </row>
    <row r="35" spans="1:3" x14ac:dyDescent="0.25">
      <c r="A35" s="10">
        <v>16</v>
      </c>
      <c r="B35" s="11">
        <v>42374.600752314815</v>
      </c>
      <c r="C35" s="10">
        <v>36</v>
      </c>
    </row>
    <row r="36" spans="1:3" x14ac:dyDescent="0.25">
      <c r="A36" s="10">
        <v>16</v>
      </c>
      <c r="B36" s="11">
        <v>42374.600752314815</v>
      </c>
      <c r="C36" s="10">
        <v>41</v>
      </c>
    </row>
    <row r="37" spans="1:3" x14ac:dyDescent="0.25">
      <c r="A37" s="10">
        <v>17</v>
      </c>
      <c r="B37" s="11">
        <v>42376.787835648145</v>
      </c>
      <c r="C37" s="10">
        <v>41</v>
      </c>
    </row>
    <row r="38" spans="1:3" x14ac:dyDescent="0.25">
      <c r="A38" s="10">
        <v>17</v>
      </c>
      <c r="B38" s="11">
        <v>42376.787835648145</v>
      </c>
      <c r="C38" s="10">
        <v>73</v>
      </c>
    </row>
    <row r="39" spans="1:3" x14ac:dyDescent="0.25">
      <c r="A39" s="10">
        <v>19</v>
      </c>
      <c r="B39" s="11">
        <v>42373.514456018522</v>
      </c>
      <c r="C39" s="10">
        <v>71</v>
      </c>
    </row>
    <row r="40" spans="1:3" x14ac:dyDescent="0.25">
      <c r="A40" s="10">
        <v>19</v>
      </c>
      <c r="B40" s="11">
        <v>42373.514456018522</v>
      </c>
      <c r="C40" s="10">
        <v>76</v>
      </c>
    </row>
    <row r="41" spans="1:3" x14ac:dyDescent="0.25">
      <c r="A41" s="10">
        <v>20</v>
      </c>
      <c r="B41" s="11">
        <v>42373.417812500003</v>
      </c>
      <c r="C41" s="10">
        <v>6</v>
      </c>
    </row>
    <row r="42" spans="1:3" x14ac:dyDescent="0.25">
      <c r="A42" s="10">
        <v>20</v>
      </c>
      <c r="B42" s="11">
        <v>42373.417812500003</v>
      </c>
      <c r="C42" s="10">
        <v>6</v>
      </c>
    </row>
    <row r="43" spans="1:3" x14ac:dyDescent="0.25">
      <c r="A43" s="10">
        <v>20</v>
      </c>
      <c r="B43" s="11">
        <v>42373.417812500003</v>
      </c>
      <c r="C43" s="10">
        <v>10</v>
      </c>
    </row>
    <row r="44" spans="1:3" x14ac:dyDescent="0.25">
      <c r="A44" s="10">
        <v>20</v>
      </c>
      <c r="B44" s="11">
        <v>42373.417812500003</v>
      </c>
      <c r="C44" s="10">
        <v>29</v>
      </c>
    </row>
    <row r="45" spans="1:3" x14ac:dyDescent="0.25">
      <c r="A45" s="10">
        <v>21</v>
      </c>
      <c r="B45" s="11">
        <v>42374.395243055558</v>
      </c>
      <c r="C45" s="10">
        <v>41</v>
      </c>
    </row>
    <row r="46" spans="1:3" x14ac:dyDescent="0.25">
      <c r="A46" s="10">
        <v>21</v>
      </c>
      <c r="B46" s="11">
        <v>42374.395243055558</v>
      </c>
      <c r="C46" s="10">
        <v>47</v>
      </c>
    </row>
    <row r="47" spans="1:3" x14ac:dyDescent="0.25">
      <c r="A47" s="10">
        <v>21</v>
      </c>
      <c r="B47" s="11">
        <v>42374.395243055558</v>
      </c>
      <c r="C47" s="10">
        <v>52</v>
      </c>
    </row>
    <row r="48" spans="1:3" x14ac:dyDescent="0.25">
      <c r="A48" s="10">
        <v>21</v>
      </c>
      <c r="B48" s="11">
        <v>42374.395243055558</v>
      </c>
      <c r="C48" s="10">
        <v>68</v>
      </c>
    </row>
    <row r="49" spans="1:3" x14ac:dyDescent="0.25">
      <c r="A49" s="10">
        <v>22</v>
      </c>
      <c r="B49" s="11">
        <v>42375.604259259257</v>
      </c>
      <c r="C49" s="10">
        <v>14</v>
      </c>
    </row>
    <row r="50" spans="1:3" x14ac:dyDescent="0.25">
      <c r="A50" s="10">
        <v>22</v>
      </c>
      <c r="B50" s="11">
        <v>42375.604259259257</v>
      </c>
      <c r="C50" s="10">
        <v>27</v>
      </c>
    </row>
    <row r="51" spans="1:3" x14ac:dyDescent="0.25">
      <c r="A51" s="10">
        <v>23</v>
      </c>
      <c r="B51" s="11">
        <v>42376.376307870371</v>
      </c>
      <c r="C51" s="10">
        <v>13</v>
      </c>
    </row>
    <row r="52" spans="1:3" x14ac:dyDescent="0.25">
      <c r="A52" s="10">
        <v>23</v>
      </c>
      <c r="B52" s="11">
        <v>42376.376307870371</v>
      </c>
      <c r="C52" s="10">
        <v>55</v>
      </c>
    </row>
    <row r="53" spans="1:3" x14ac:dyDescent="0.25">
      <c r="A53" s="10">
        <v>23</v>
      </c>
      <c r="B53" s="11">
        <v>42376.376307870371</v>
      </c>
      <c r="C53" s="10">
        <v>67</v>
      </c>
    </row>
    <row r="54" spans="1:3" x14ac:dyDescent="0.25">
      <c r="A54" s="10">
        <v>23</v>
      </c>
      <c r="B54" s="11">
        <v>42376.376307870371</v>
      </c>
      <c r="C54" s="10">
        <v>69</v>
      </c>
    </row>
    <row r="55" spans="1:3" x14ac:dyDescent="0.25">
      <c r="A55" s="10">
        <v>24</v>
      </c>
      <c r="B55" s="11">
        <v>42372.449814814812</v>
      </c>
      <c r="C55" s="10">
        <v>3</v>
      </c>
    </row>
    <row r="56" spans="1:3" x14ac:dyDescent="0.25">
      <c r="A56" s="10">
        <v>24</v>
      </c>
      <c r="B56" s="11">
        <v>42372.449814814812</v>
      </c>
      <c r="C56" s="10">
        <v>54</v>
      </c>
    </row>
    <row r="57" spans="1:3" x14ac:dyDescent="0.25">
      <c r="A57" s="10">
        <v>25</v>
      </c>
      <c r="B57" s="11">
        <v>42375.795034722221</v>
      </c>
      <c r="C57" s="10">
        <v>83</v>
      </c>
    </row>
    <row r="58" spans="1:3" x14ac:dyDescent="0.25">
      <c r="A58" s="10">
        <v>26</v>
      </c>
      <c r="B58" s="11">
        <v>42375.362824074073</v>
      </c>
      <c r="C58" s="10">
        <v>5</v>
      </c>
    </row>
    <row r="59" spans="1:3" x14ac:dyDescent="0.25">
      <c r="A59" s="10">
        <v>26</v>
      </c>
      <c r="B59" s="11">
        <v>42375.362824074073</v>
      </c>
      <c r="C59" s="10">
        <v>22</v>
      </c>
    </row>
    <row r="60" spans="1:3" x14ac:dyDescent="0.25">
      <c r="A60" s="10">
        <v>26</v>
      </c>
      <c r="B60" s="11">
        <v>42375.362824074073</v>
      </c>
      <c r="C60" s="10">
        <v>26</v>
      </c>
    </row>
    <row r="61" spans="1:3" x14ac:dyDescent="0.25">
      <c r="A61" s="10">
        <v>26</v>
      </c>
      <c r="B61" s="11">
        <v>42375.362824074073</v>
      </c>
      <c r="C61" s="10">
        <v>32</v>
      </c>
    </row>
    <row r="62" spans="1:3" x14ac:dyDescent="0.25">
      <c r="A62" s="10">
        <v>26</v>
      </c>
      <c r="B62" s="11">
        <v>42375.362824074073</v>
      </c>
      <c r="C62" s="10">
        <v>47</v>
      </c>
    </row>
    <row r="63" spans="1:3" x14ac:dyDescent="0.25">
      <c r="A63" s="10">
        <v>27</v>
      </c>
      <c r="B63" s="11">
        <v>42376.743819444448</v>
      </c>
      <c r="C63" s="10">
        <v>40</v>
      </c>
    </row>
    <row r="64" spans="1:3" x14ac:dyDescent="0.25">
      <c r="A64" s="10">
        <v>27</v>
      </c>
      <c r="B64" s="11">
        <v>42376.743819444448</v>
      </c>
      <c r="C64" s="10">
        <v>48</v>
      </c>
    </row>
    <row r="65" spans="1:3" x14ac:dyDescent="0.25">
      <c r="A65" s="10">
        <v>27</v>
      </c>
      <c r="B65" s="11">
        <v>42376.743819444448</v>
      </c>
      <c r="C65" s="10">
        <v>51</v>
      </c>
    </row>
    <row r="66" spans="1:3" x14ac:dyDescent="0.25">
      <c r="A66" s="10">
        <v>29</v>
      </c>
      <c r="B66" s="11">
        <v>42376.518148148149</v>
      </c>
      <c r="C66" s="10">
        <v>28</v>
      </c>
    </row>
    <row r="67" spans="1:3" x14ac:dyDescent="0.25">
      <c r="A67" s="10">
        <v>30</v>
      </c>
      <c r="B67" s="11">
        <v>42374.57980324074</v>
      </c>
      <c r="C67" s="10">
        <v>68</v>
      </c>
    </row>
    <row r="68" spans="1:3" x14ac:dyDescent="0.25">
      <c r="A68" s="10">
        <v>31</v>
      </c>
      <c r="B68" s="11">
        <v>42374.555150462962</v>
      </c>
      <c r="C68" s="10">
        <v>3</v>
      </c>
    </row>
    <row r="69" spans="1:3" x14ac:dyDescent="0.25">
      <c r="A69" s="10">
        <v>32</v>
      </c>
      <c r="B69" s="11">
        <v>42373.817523148151</v>
      </c>
      <c r="C69" s="10">
        <v>3</v>
      </c>
    </row>
    <row r="70" spans="1:3" x14ac:dyDescent="0.25">
      <c r="A70" s="10">
        <v>32</v>
      </c>
      <c r="B70" s="11">
        <v>42373.817523148151</v>
      </c>
      <c r="C70" s="10">
        <v>7</v>
      </c>
    </row>
    <row r="71" spans="1:3" x14ac:dyDescent="0.25">
      <c r="A71" s="10">
        <v>32</v>
      </c>
      <c r="B71" s="11">
        <v>42373.817523148151</v>
      </c>
      <c r="C71" s="10">
        <v>7</v>
      </c>
    </row>
    <row r="72" spans="1:3" x14ac:dyDescent="0.25">
      <c r="A72" s="10">
        <v>32</v>
      </c>
      <c r="B72" s="11">
        <v>42373.817523148151</v>
      </c>
      <c r="C72" s="10">
        <v>65</v>
      </c>
    </row>
    <row r="73" spans="1:3" x14ac:dyDescent="0.25">
      <c r="A73" s="10">
        <v>32</v>
      </c>
      <c r="B73" s="11">
        <v>42373.817523148151</v>
      </c>
      <c r="C73" s="10">
        <v>67</v>
      </c>
    </row>
    <row r="74" spans="1:3" x14ac:dyDescent="0.25">
      <c r="A74" s="10">
        <v>33</v>
      </c>
      <c r="B74" s="11">
        <v>42372.465925925928</v>
      </c>
      <c r="C74" s="10">
        <v>72</v>
      </c>
    </row>
    <row r="75" spans="1:3" x14ac:dyDescent="0.25">
      <c r="A75" s="10">
        <v>34</v>
      </c>
      <c r="B75" s="11">
        <v>42377.525752314818</v>
      </c>
      <c r="C75" s="10">
        <v>84</v>
      </c>
    </row>
    <row r="76" spans="1:3" x14ac:dyDescent="0.25">
      <c r="A76" s="10">
        <v>35</v>
      </c>
      <c r="B76" s="11">
        <v>42374.672569444447</v>
      </c>
      <c r="C76" s="10">
        <v>14</v>
      </c>
    </row>
    <row r="77" spans="1:3" x14ac:dyDescent="0.25">
      <c r="A77" s="10">
        <v>35</v>
      </c>
      <c r="B77" s="11">
        <v>42374.672569444447</v>
      </c>
      <c r="C77" s="10">
        <v>44</v>
      </c>
    </row>
    <row r="78" spans="1:3" x14ac:dyDescent="0.25">
      <c r="A78" s="10">
        <v>35</v>
      </c>
      <c r="B78" s="11">
        <v>42374.672569444447</v>
      </c>
      <c r="C78" s="10">
        <v>65</v>
      </c>
    </row>
    <row r="79" spans="1:3" x14ac:dyDescent="0.25">
      <c r="A79" s="10">
        <v>36</v>
      </c>
      <c r="B79" s="11">
        <v>42376.674421296295</v>
      </c>
      <c r="C79" s="10">
        <v>59</v>
      </c>
    </row>
    <row r="80" spans="1:3" x14ac:dyDescent="0.25">
      <c r="A80" s="10">
        <v>36</v>
      </c>
      <c r="B80" s="11">
        <v>42376.674421296295</v>
      </c>
      <c r="C80" s="10">
        <v>63</v>
      </c>
    </row>
    <row r="81" spans="1:3" x14ac:dyDescent="0.25">
      <c r="A81" s="10">
        <v>37</v>
      </c>
      <c r="B81" s="11">
        <v>42375.646944444445</v>
      </c>
      <c r="C81" s="10">
        <v>8</v>
      </c>
    </row>
    <row r="82" spans="1:3" x14ac:dyDescent="0.25">
      <c r="A82" s="10">
        <v>37</v>
      </c>
      <c r="B82" s="11">
        <v>42375.646944444445</v>
      </c>
      <c r="C82" s="10">
        <v>19</v>
      </c>
    </row>
    <row r="83" spans="1:3" x14ac:dyDescent="0.25">
      <c r="A83" s="10">
        <v>37</v>
      </c>
      <c r="B83" s="11">
        <v>42375.646944444445</v>
      </c>
      <c r="C83" s="10">
        <v>52</v>
      </c>
    </row>
    <row r="84" spans="1:3" x14ac:dyDescent="0.25">
      <c r="A84" s="10">
        <v>38</v>
      </c>
      <c r="B84" s="11">
        <v>42375.555532407408</v>
      </c>
      <c r="C84" s="10">
        <v>69</v>
      </c>
    </row>
    <row r="85" spans="1:3" x14ac:dyDescent="0.25">
      <c r="A85" s="10">
        <v>39</v>
      </c>
      <c r="B85" s="11">
        <v>42377.699374999997</v>
      </c>
      <c r="C85" s="10">
        <v>24</v>
      </c>
    </row>
    <row r="86" spans="1:3" x14ac:dyDescent="0.25">
      <c r="A86" s="10">
        <v>39</v>
      </c>
      <c r="B86" s="11">
        <v>42377.699374999997</v>
      </c>
      <c r="C86" s="10">
        <v>66</v>
      </c>
    </row>
    <row r="87" spans="1:3" x14ac:dyDescent="0.25">
      <c r="A87" s="10">
        <v>40</v>
      </c>
      <c r="B87" s="11">
        <v>42372.449097222219</v>
      </c>
      <c r="C87" s="10">
        <v>1</v>
      </c>
    </row>
    <row r="88" spans="1:3" x14ac:dyDescent="0.25">
      <c r="A88" s="10">
        <v>40</v>
      </c>
      <c r="B88" s="11">
        <v>42372.449097222219</v>
      </c>
      <c r="C88" s="10">
        <v>7</v>
      </c>
    </row>
    <row r="89" spans="1:3" x14ac:dyDescent="0.25">
      <c r="A89" s="10">
        <v>40</v>
      </c>
      <c r="B89" s="11">
        <v>42372.449097222219</v>
      </c>
      <c r="C89" s="10">
        <v>17</v>
      </c>
    </row>
    <row r="90" spans="1:3" x14ac:dyDescent="0.25">
      <c r="A90" s="10">
        <v>41</v>
      </c>
      <c r="B90" s="11">
        <v>42374.617546296293</v>
      </c>
      <c r="C90" s="10">
        <v>52</v>
      </c>
    </row>
    <row r="91" spans="1:3" x14ac:dyDescent="0.25">
      <c r="A91" s="10">
        <v>41</v>
      </c>
      <c r="B91" s="11">
        <v>42374.617546296293</v>
      </c>
      <c r="C91" s="10">
        <v>61</v>
      </c>
    </row>
    <row r="92" spans="1:3" x14ac:dyDescent="0.25">
      <c r="A92" s="10">
        <v>41</v>
      </c>
      <c r="B92" s="11">
        <v>42374.617546296293</v>
      </c>
      <c r="C92" s="10">
        <v>62</v>
      </c>
    </row>
    <row r="93" spans="1:3" x14ac:dyDescent="0.25">
      <c r="A93" s="10">
        <v>42</v>
      </c>
      <c r="B93" s="11">
        <v>42374.483576388891</v>
      </c>
      <c r="C93" s="10">
        <v>77</v>
      </c>
    </row>
    <row r="94" spans="1:3" x14ac:dyDescent="0.25">
      <c r="A94" s="10">
        <v>43</v>
      </c>
      <c r="B94" s="11">
        <v>42372.797048611108</v>
      </c>
      <c r="C94" s="10">
        <v>2</v>
      </c>
    </row>
    <row r="95" spans="1:3" x14ac:dyDescent="0.25">
      <c r="A95" s="10">
        <v>43</v>
      </c>
      <c r="B95" s="11">
        <v>42372.797048611108</v>
      </c>
      <c r="C95" s="10">
        <v>41</v>
      </c>
    </row>
    <row r="96" spans="1:3" x14ac:dyDescent="0.25">
      <c r="A96" s="10">
        <v>44</v>
      </c>
      <c r="B96" s="11">
        <v>42375.712893518517</v>
      </c>
      <c r="C96" s="10">
        <v>56</v>
      </c>
    </row>
    <row r="97" spans="1:3" x14ac:dyDescent="0.25">
      <c r="A97" s="10">
        <v>44</v>
      </c>
      <c r="B97" s="11">
        <v>42375.712893518517</v>
      </c>
      <c r="C97" s="10">
        <v>75</v>
      </c>
    </row>
    <row r="98" spans="1:3" x14ac:dyDescent="0.25">
      <c r="A98" s="10">
        <v>45</v>
      </c>
      <c r="B98" s="11">
        <v>42376.348009259258</v>
      </c>
      <c r="C98" s="10">
        <v>39</v>
      </c>
    </row>
    <row r="99" spans="1:3" x14ac:dyDescent="0.25">
      <c r="A99" s="10">
        <v>45</v>
      </c>
      <c r="B99" s="11">
        <v>42376.348009259258</v>
      </c>
      <c r="C99" s="10">
        <v>40</v>
      </c>
    </row>
    <row r="100" spans="1:3" x14ac:dyDescent="0.25">
      <c r="A100" s="10">
        <v>45</v>
      </c>
      <c r="B100" s="11">
        <v>42376.348009259258</v>
      </c>
      <c r="C100" s="10">
        <v>51</v>
      </c>
    </row>
    <row r="101" spans="1:3" x14ac:dyDescent="0.25">
      <c r="A101" s="10">
        <v>45</v>
      </c>
      <c r="B101" s="11">
        <v>42376.348009259258</v>
      </c>
      <c r="C101" s="10">
        <v>52</v>
      </c>
    </row>
    <row r="102" spans="1:3" x14ac:dyDescent="0.25">
      <c r="A102" s="10">
        <v>45</v>
      </c>
      <c r="B102" s="11">
        <v>42376.348009259258</v>
      </c>
      <c r="C102" s="10">
        <v>75</v>
      </c>
    </row>
    <row r="103" spans="1:3" x14ac:dyDescent="0.25">
      <c r="A103" s="10">
        <v>46</v>
      </c>
      <c r="B103" s="11">
        <v>42372.387199074074</v>
      </c>
      <c r="C103" s="10">
        <v>43</v>
      </c>
    </row>
    <row r="104" spans="1:3" x14ac:dyDescent="0.25">
      <c r="A104" s="10">
        <v>46</v>
      </c>
      <c r="B104" s="11">
        <v>42372.387199074074</v>
      </c>
      <c r="C104" s="10">
        <v>63</v>
      </c>
    </row>
    <row r="105" spans="1:3" x14ac:dyDescent="0.25">
      <c r="A105" s="10">
        <v>47</v>
      </c>
      <c r="B105" s="11">
        <v>42376.746759259258</v>
      </c>
      <c r="C105" s="10">
        <v>28</v>
      </c>
    </row>
    <row r="106" spans="1:3" x14ac:dyDescent="0.25">
      <c r="A106" s="10">
        <v>48</v>
      </c>
      <c r="B106" s="11">
        <v>42377.656909722224</v>
      </c>
      <c r="C106" s="10">
        <v>18</v>
      </c>
    </row>
    <row r="107" spans="1:3" x14ac:dyDescent="0.25">
      <c r="A107" s="10">
        <v>48</v>
      </c>
      <c r="B107" s="11">
        <v>42377.656909722224</v>
      </c>
      <c r="C107" s="10">
        <v>20</v>
      </c>
    </row>
    <row r="108" spans="1:3" x14ac:dyDescent="0.25">
      <c r="A108" s="10">
        <v>48</v>
      </c>
      <c r="B108" s="11">
        <v>42377.656909722224</v>
      </c>
      <c r="C108" s="10">
        <v>23</v>
      </c>
    </row>
    <row r="109" spans="1:3" x14ac:dyDescent="0.25">
      <c r="A109" s="10">
        <v>48</v>
      </c>
      <c r="B109" s="11">
        <v>42377.656909722224</v>
      </c>
      <c r="C109" s="10">
        <v>30</v>
      </c>
    </row>
    <row r="110" spans="1:3" x14ac:dyDescent="0.25">
      <c r="A110" s="10">
        <v>49</v>
      </c>
      <c r="B110" s="11">
        <v>42376.743310185186</v>
      </c>
      <c r="C110" s="10">
        <v>53</v>
      </c>
    </row>
    <row r="111" spans="1:3" x14ac:dyDescent="0.25">
      <c r="A111" s="10">
        <v>49</v>
      </c>
      <c r="B111" s="11">
        <v>42376.743310185186</v>
      </c>
      <c r="C111" s="10">
        <v>67</v>
      </c>
    </row>
    <row r="112" spans="1:3" x14ac:dyDescent="0.25">
      <c r="A112" s="10">
        <v>50</v>
      </c>
      <c r="B112" s="11">
        <v>42375.624074074076</v>
      </c>
      <c r="C112" s="10">
        <v>56</v>
      </c>
    </row>
    <row r="113" spans="1:3" x14ac:dyDescent="0.25">
      <c r="A113" s="10">
        <v>50</v>
      </c>
      <c r="B113" s="11">
        <v>42375.624074074076</v>
      </c>
      <c r="C113" s="10">
        <v>80</v>
      </c>
    </row>
    <row r="114" spans="1:3" x14ac:dyDescent="0.25">
      <c r="A114" s="10">
        <v>52</v>
      </c>
      <c r="B114" s="11">
        <v>42374.656099537038</v>
      </c>
      <c r="C114" s="10">
        <v>13</v>
      </c>
    </row>
    <row r="115" spans="1:3" x14ac:dyDescent="0.25">
      <c r="A115" s="10">
        <v>52</v>
      </c>
      <c r="B115" s="11">
        <v>42374.656099537038</v>
      </c>
      <c r="C115" s="10">
        <v>44</v>
      </c>
    </row>
    <row r="116" spans="1:3" x14ac:dyDescent="0.25">
      <c r="A116" s="10">
        <v>52</v>
      </c>
      <c r="B116" s="11">
        <v>42374.656099537038</v>
      </c>
      <c r="C116" s="10">
        <v>50</v>
      </c>
    </row>
    <row r="117" spans="1:3" x14ac:dyDescent="0.25">
      <c r="A117" s="10">
        <v>53</v>
      </c>
      <c r="B117" s="11">
        <v>42375.497118055559</v>
      </c>
      <c r="C117" s="10">
        <v>29</v>
      </c>
    </row>
    <row r="118" spans="1:3" x14ac:dyDescent="0.25">
      <c r="A118" s="10">
        <v>53</v>
      </c>
      <c r="B118" s="11">
        <v>42375.497118055559</v>
      </c>
      <c r="C118" s="10">
        <v>33</v>
      </c>
    </row>
    <row r="119" spans="1:3" x14ac:dyDescent="0.25">
      <c r="A119" s="10">
        <v>53</v>
      </c>
      <c r="B119" s="11">
        <v>42375.497118055559</v>
      </c>
      <c r="C119" s="10">
        <v>36</v>
      </c>
    </row>
    <row r="120" spans="1:3" x14ac:dyDescent="0.25">
      <c r="A120" s="10">
        <v>53</v>
      </c>
      <c r="B120" s="11">
        <v>42375.497118055559</v>
      </c>
      <c r="C120" s="10">
        <v>61</v>
      </c>
    </row>
    <row r="121" spans="1:3" x14ac:dyDescent="0.25">
      <c r="A121" s="10">
        <v>54</v>
      </c>
      <c r="B121" s="11">
        <v>42372.370358796295</v>
      </c>
      <c r="C121" s="10">
        <v>20</v>
      </c>
    </row>
    <row r="122" spans="1:3" x14ac:dyDescent="0.25">
      <c r="A122" s="10">
        <v>54</v>
      </c>
      <c r="B122" s="11">
        <v>42372.370358796295</v>
      </c>
      <c r="C122" s="10">
        <v>79</v>
      </c>
    </row>
    <row r="123" spans="1:3" x14ac:dyDescent="0.25">
      <c r="A123" s="10">
        <v>55</v>
      </c>
      <c r="B123" s="11">
        <v>42374.801180555558</v>
      </c>
      <c r="C123" s="10">
        <v>8</v>
      </c>
    </row>
    <row r="124" spans="1:3" x14ac:dyDescent="0.25">
      <c r="A124" s="10">
        <v>55</v>
      </c>
      <c r="B124" s="11">
        <v>42374.801180555558</v>
      </c>
      <c r="C124" s="10">
        <v>76</v>
      </c>
    </row>
    <row r="125" spans="1:3" x14ac:dyDescent="0.25">
      <c r="A125" s="10">
        <v>56</v>
      </c>
      <c r="B125" s="11">
        <v>42372.514999999999</v>
      </c>
      <c r="C125" s="10">
        <v>62</v>
      </c>
    </row>
    <row r="126" spans="1:3" x14ac:dyDescent="0.25">
      <c r="A126" s="10">
        <v>56</v>
      </c>
      <c r="B126" s="11">
        <v>42372.514999999999</v>
      </c>
      <c r="C126" s="10">
        <v>70</v>
      </c>
    </row>
    <row r="127" spans="1:3" x14ac:dyDescent="0.25">
      <c r="A127" s="10">
        <v>57</v>
      </c>
      <c r="B127" s="11">
        <v>42376.812523148146</v>
      </c>
      <c r="C127" s="10">
        <v>11</v>
      </c>
    </row>
    <row r="128" spans="1:3" x14ac:dyDescent="0.25">
      <c r="A128" s="10">
        <v>57</v>
      </c>
      <c r="B128" s="11">
        <v>42376.812523148146</v>
      </c>
      <c r="C128" s="10">
        <v>64</v>
      </c>
    </row>
    <row r="129" spans="1:3" x14ac:dyDescent="0.25">
      <c r="A129" s="10">
        <v>57</v>
      </c>
      <c r="B129" s="11">
        <v>42376.812523148146</v>
      </c>
      <c r="C129" s="10">
        <v>81</v>
      </c>
    </row>
    <row r="130" spans="1:3" x14ac:dyDescent="0.25">
      <c r="A130" s="10">
        <v>58</v>
      </c>
      <c r="B130" s="11">
        <v>42377.411319444444</v>
      </c>
      <c r="C130" s="10">
        <v>27</v>
      </c>
    </row>
    <row r="131" spans="1:3" x14ac:dyDescent="0.25">
      <c r="A131" s="10">
        <v>58</v>
      </c>
      <c r="B131" s="11">
        <v>42377.411319444444</v>
      </c>
      <c r="C131" s="10">
        <v>37</v>
      </c>
    </row>
    <row r="132" spans="1:3" x14ac:dyDescent="0.25">
      <c r="A132" s="10">
        <v>58</v>
      </c>
      <c r="B132" s="11">
        <v>42377.411319444444</v>
      </c>
      <c r="C132" s="10">
        <v>39</v>
      </c>
    </row>
    <row r="133" spans="1:3" x14ac:dyDescent="0.25">
      <c r="A133" s="10">
        <v>58</v>
      </c>
      <c r="B133" s="11">
        <v>42377.411319444444</v>
      </c>
      <c r="C133" s="10">
        <v>79</v>
      </c>
    </row>
    <row r="134" spans="1:3" x14ac:dyDescent="0.25">
      <c r="A134" s="10">
        <v>59</v>
      </c>
      <c r="B134" s="11">
        <v>42377.610902777778</v>
      </c>
      <c r="C134" s="10">
        <v>4</v>
      </c>
    </row>
    <row r="135" spans="1:3" x14ac:dyDescent="0.25">
      <c r="A135" s="10">
        <v>60</v>
      </c>
      <c r="B135" s="11">
        <v>42372.577187499999</v>
      </c>
      <c r="C135" s="10">
        <v>13</v>
      </c>
    </row>
    <row r="136" spans="1:3" x14ac:dyDescent="0.25">
      <c r="A136" s="10">
        <v>60</v>
      </c>
      <c r="B136" s="11">
        <v>42372.577187499999</v>
      </c>
      <c r="C136" s="10">
        <v>51</v>
      </c>
    </row>
    <row r="137" spans="1:3" x14ac:dyDescent="0.25">
      <c r="A137" s="10">
        <v>60</v>
      </c>
      <c r="B137" s="11">
        <v>42372.577187499999</v>
      </c>
      <c r="C137" s="10">
        <v>78</v>
      </c>
    </row>
    <row r="138" spans="1:3" x14ac:dyDescent="0.25">
      <c r="A138" s="10">
        <v>61</v>
      </c>
      <c r="B138" s="11">
        <v>42372.386458333334</v>
      </c>
      <c r="C138" s="10">
        <v>22</v>
      </c>
    </row>
    <row r="139" spans="1:3" x14ac:dyDescent="0.25">
      <c r="A139" s="10">
        <v>61</v>
      </c>
      <c r="B139" s="11">
        <v>42372.386458333334</v>
      </c>
      <c r="C139" s="10">
        <v>31</v>
      </c>
    </row>
    <row r="140" spans="1:3" x14ac:dyDescent="0.25">
      <c r="A140" s="10">
        <v>61</v>
      </c>
      <c r="B140" s="11">
        <v>42372.386458333334</v>
      </c>
      <c r="C140" s="10">
        <v>46</v>
      </c>
    </row>
    <row r="141" spans="1:3" x14ac:dyDescent="0.25">
      <c r="A141" s="10">
        <v>61</v>
      </c>
      <c r="B141" s="11">
        <v>42372.386458333334</v>
      </c>
      <c r="C141" s="10">
        <v>46</v>
      </c>
    </row>
    <row r="142" spans="1:3" x14ac:dyDescent="0.25">
      <c r="A142" s="10">
        <v>62</v>
      </c>
      <c r="B142" s="11">
        <v>42376.607303240744</v>
      </c>
      <c r="C142" s="10">
        <v>56</v>
      </c>
    </row>
    <row r="143" spans="1:3" x14ac:dyDescent="0.25">
      <c r="A143" s="10">
        <v>63</v>
      </c>
      <c r="B143" s="11">
        <v>42375.787870370368</v>
      </c>
      <c r="C143" s="10">
        <v>16</v>
      </c>
    </row>
    <row r="144" spans="1:3" x14ac:dyDescent="0.25">
      <c r="A144" s="10">
        <v>64</v>
      </c>
      <c r="B144" s="11">
        <v>42375.777615740742</v>
      </c>
      <c r="C144" s="10">
        <v>16</v>
      </c>
    </row>
    <row r="145" spans="1:3" x14ac:dyDescent="0.25">
      <c r="A145" s="10">
        <v>64</v>
      </c>
      <c r="B145" s="11">
        <v>42375.777615740742</v>
      </c>
      <c r="C145" s="10">
        <v>22</v>
      </c>
    </row>
    <row r="146" spans="1:3" x14ac:dyDescent="0.25">
      <c r="A146" s="10">
        <v>64</v>
      </c>
      <c r="B146" s="11">
        <v>42375.777615740742</v>
      </c>
      <c r="C146" s="10">
        <v>70</v>
      </c>
    </row>
    <row r="147" spans="1:3" x14ac:dyDescent="0.25">
      <c r="A147" s="10">
        <v>65</v>
      </c>
      <c r="B147" s="11">
        <v>42376.699259259258</v>
      </c>
      <c r="C147" s="10">
        <v>29</v>
      </c>
    </row>
    <row r="148" spans="1:3" x14ac:dyDescent="0.25">
      <c r="A148" s="10">
        <v>65</v>
      </c>
      <c r="B148" s="11">
        <v>42376.699259259258</v>
      </c>
      <c r="C148" s="10">
        <v>50</v>
      </c>
    </row>
    <row r="149" spans="1:3" x14ac:dyDescent="0.25">
      <c r="A149" s="10">
        <v>65</v>
      </c>
      <c r="B149" s="11">
        <v>42376.699259259258</v>
      </c>
      <c r="C149" s="10">
        <v>58</v>
      </c>
    </row>
    <row r="150" spans="1:3" x14ac:dyDescent="0.25">
      <c r="A150" s="10">
        <v>66</v>
      </c>
      <c r="B150" s="11">
        <v>42377.697627314818</v>
      </c>
      <c r="C150" s="10">
        <v>39</v>
      </c>
    </row>
    <row r="151" spans="1:3" x14ac:dyDescent="0.25">
      <c r="A151" s="10">
        <v>67</v>
      </c>
      <c r="B151" s="11">
        <v>42373.798402777778</v>
      </c>
      <c r="C151" s="10">
        <v>49</v>
      </c>
    </row>
    <row r="152" spans="1:3" x14ac:dyDescent="0.25">
      <c r="A152" s="10">
        <v>67</v>
      </c>
      <c r="B152" s="11">
        <v>42373.798402777778</v>
      </c>
      <c r="C152" s="10">
        <v>55</v>
      </c>
    </row>
    <row r="153" spans="1:3" x14ac:dyDescent="0.25">
      <c r="A153" s="10">
        <v>67</v>
      </c>
      <c r="B153" s="11">
        <v>42373.798402777778</v>
      </c>
      <c r="C153" s="10">
        <v>67</v>
      </c>
    </row>
    <row r="154" spans="1:3" x14ac:dyDescent="0.25">
      <c r="A154" s="10">
        <v>68</v>
      </c>
      <c r="B154" s="11">
        <v>42372.823993055557</v>
      </c>
      <c r="C154" s="10">
        <v>36</v>
      </c>
    </row>
    <row r="155" spans="1:3" x14ac:dyDescent="0.25">
      <c r="A155" s="10">
        <v>69</v>
      </c>
      <c r="B155" s="11">
        <v>42374.38071759259</v>
      </c>
      <c r="C155" s="10">
        <v>55</v>
      </c>
    </row>
    <row r="156" spans="1:3" x14ac:dyDescent="0.25">
      <c r="A156" s="10">
        <v>69</v>
      </c>
      <c r="B156" s="11">
        <v>42374.38071759259</v>
      </c>
      <c r="C156" s="10">
        <v>60</v>
      </c>
    </row>
    <row r="157" spans="1:3" x14ac:dyDescent="0.25">
      <c r="A157" s="10">
        <v>69</v>
      </c>
      <c r="B157" s="11">
        <v>42374.38071759259</v>
      </c>
      <c r="C157" s="10">
        <v>62</v>
      </c>
    </row>
    <row r="158" spans="1:3" x14ac:dyDescent="0.25">
      <c r="A158" s="10">
        <v>69</v>
      </c>
      <c r="B158" s="11">
        <v>42374.38071759259</v>
      </c>
      <c r="C158" s="10">
        <v>82</v>
      </c>
    </row>
    <row r="159" spans="1:3" x14ac:dyDescent="0.25">
      <c r="A159" s="10">
        <v>70</v>
      </c>
      <c r="B159" s="11">
        <v>42375.495046296295</v>
      </c>
      <c r="C159" s="10">
        <v>21</v>
      </c>
    </row>
    <row r="160" spans="1:3" x14ac:dyDescent="0.25">
      <c r="A160" s="10">
        <v>70</v>
      </c>
      <c r="B160" s="11">
        <v>42375.495046296295</v>
      </c>
      <c r="C160" s="10">
        <v>56</v>
      </c>
    </row>
    <row r="161" spans="1:3" x14ac:dyDescent="0.25">
      <c r="A161" s="10">
        <v>70</v>
      </c>
      <c r="B161" s="11">
        <v>42375.495046296295</v>
      </c>
      <c r="C161" s="10">
        <v>81</v>
      </c>
    </row>
    <row r="162" spans="1:3" x14ac:dyDescent="0.25">
      <c r="A162" s="10">
        <v>71</v>
      </c>
      <c r="B162" s="11">
        <v>42373.468356481484</v>
      </c>
      <c r="C162" s="10">
        <v>74</v>
      </c>
    </row>
    <row r="163" spans="1:3" x14ac:dyDescent="0.25">
      <c r="A163" s="10">
        <v>72</v>
      </c>
      <c r="B163" s="11">
        <v>42375.801817129628</v>
      </c>
      <c r="C163" s="10">
        <v>19</v>
      </c>
    </row>
    <row r="164" spans="1:3" x14ac:dyDescent="0.25">
      <c r="A164" s="10">
        <v>72</v>
      </c>
      <c r="B164" s="11">
        <v>42375.801817129628</v>
      </c>
      <c r="C164" s="10">
        <v>30</v>
      </c>
    </row>
    <row r="165" spans="1:3" x14ac:dyDescent="0.25">
      <c r="A165" s="10">
        <v>72</v>
      </c>
      <c r="B165" s="11">
        <v>42375.801817129628</v>
      </c>
      <c r="C165" s="10">
        <v>42</v>
      </c>
    </row>
    <row r="166" spans="1:3" x14ac:dyDescent="0.25">
      <c r="A166" s="10">
        <v>72</v>
      </c>
      <c r="B166" s="11">
        <v>42375.801817129628</v>
      </c>
      <c r="C166" s="10">
        <v>67</v>
      </c>
    </row>
    <row r="167" spans="1:3" x14ac:dyDescent="0.25">
      <c r="A167" s="10">
        <v>73</v>
      </c>
      <c r="B167" s="11">
        <v>42376.497847222221</v>
      </c>
      <c r="C167" s="10">
        <v>20</v>
      </c>
    </row>
    <row r="168" spans="1:3" x14ac:dyDescent="0.25">
      <c r="A168" s="10">
        <v>73</v>
      </c>
      <c r="B168" s="11">
        <v>42376.497847222221</v>
      </c>
      <c r="C168" s="10">
        <v>24</v>
      </c>
    </row>
    <row r="169" spans="1:3" x14ac:dyDescent="0.25">
      <c r="A169" s="10">
        <v>73</v>
      </c>
      <c r="B169" s="11">
        <v>42376.497847222221</v>
      </c>
      <c r="C169" s="10">
        <v>81</v>
      </c>
    </row>
    <row r="170" spans="1:3" x14ac:dyDescent="0.25">
      <c r="A170" s="10">
        <v>74</v>
      </c>
      <c r="B170" s="11">
        <v>42376.825821759259</v>
      </c>
      <c r="C170" s="10">
        <v>21</v>
      </c>
    </row>
    <row r="171" spans="1:3" x14ac:dyDescent="0.25">
      <c r="A171" s="10">
        <v>74</v>
      </c>
      <c r="B171" s="11">
        <v>42376.825821759259</v>
      </c>
      <c r="C171" s="10">
        <v>36</v>
      </c>
    </row>
    <row r="172" spans="1:3" x14ac:dyDescent="0.25">
      <c r="A172" s="10">
        <v>75</v>
      </c>
      <c r="B172" s="11">
        <v>42373.567604166667</v>
      </c>
      <c r="C172" s="10">
        <v>11</v>
      </c>
    </row>
    <row r="173" spans="1:3" x14ac:dyDescent="0.25">
      <c r="A173" s="10">
        <v>75</v>
      </c>
      <c r="B173" s="11">
        <v>42373.567604166667</v>
      </c>
      <c r="C173" s="10">
        <v>72</v>
      </c>
    </row>
    <row r="174" spans="1:3" x14ac:dyDescent="0.25">
      <c r="A174" s="10">
        <v>76</v>
      </c>
      <c r="B174" s="11">
        <v>42375.513981481483</v>
      </c>
      <c r="C174" s="10">
        <v>57</v>
      </c>
    </row>
    <row r="175" spans="1:3" x14ac:dyDescent="0.25">
      <c r="A175" s="10">
        <v>76</v>
      </c>
      <c r="B175" s="11">
        <v>42375.513981481483</v>
      </c>
      <c r="C175" s="10">
        <v>73</v>
      </c>
    </row>
    <row r="176" spans="1:3" x14ac:dyDescent="0.25">
      <c r="A176" s="10">
        <v>77</v>
      </c>
      <c r="B176" s="11">
        <v>42375.599930555552</v>
      </c>
      <c r="C176" s="10">
        <v>28</v>
      </c>
    </row>
    <row r="177" spans="1:3" x14ac:dyDescent="0.25">
      <c r="A177" s="10">
        <v>78</v>
      </c>
      <c r="B177" s="11">
        <v>42375.377442129633</v>
      </c>
      <c r="C177" s="10">
        <v>2</v>
      </c>
    </row>
    <row r="178" spans="1:3" x14ac:dyDescent="0.25">
      <c r="A178" s="10">
        <v>78</v>
      </c>
      <c r="B178" s="11">
        <v>42375.377442129633</v>
      </c>
      <c r="C178" s="10">
        <v>12</v>
      </c>
    </row>
    <row r="179" spans="1:3" x14ac:dyDescent="0.25">
      <c r="A179" s="10">
        <v>78</v>
      </c>
      <c r="B179" s="11">
        <v>42375.377442129633</v>
      </c>
      <c r="C179" s="10">
        <v>25</v>
      </c>
    </row>
    <row r="180" spans="1:3" x14ac:dyDescent="0.25">
      <c r="A180" s="10">
        <v>78</v>
      </c>
      <c r="B180" s="11">
        <v>42375.377442129633</v>
      </c>
      <c r="C180" s="10">
        <v>76</v>
      </c>
    </row>
    <row r="181" spans="1:3" x14ac:dyDescent="0.25">
      <c r="A181" s="10">
        <v>79</v>
      </c>
      <c r="B181" s="11">
        <v>42374.821944444448</v>
      </c>
      <c r="C181" s="10">
        <v>9</v>
      </c>
    </row>
    <row r="182" spans="1:3" x14ac:dyDescent="0.25">
      <c r="A182" s="10">
        <v>79</v>
      </c>
      <c r="B182" s="11">
        <v>42374.821944444448</v>
      </c>
      <c r="C182" s="10">
        <v>10</v>
      </c>
    </row>
    <row r="183" spans="1:3" x14ac:dyDescent="0.25">
      <c r="A183" s="10">
        <v>79</v>
      </c>
      <c r="B183" s="11">
        <v>42374.821944444448</v>
      </c>
      <c r="C183" s="10">
        <v>16</v>
      </c>
    </row>
    <row r="184" spans="1:3" x14ac:dyDescent="0.25">
      <c r="A184" s="10">
        <v>81</v>
      </c>
      <c r="B184" s="11">
        <v>42372.388831018521</v>
      </c>
      <c r="C184" s="10">
        <v>65</v>
      </c>
    </row>
    <row r="185" spans="1:3" x14ac:dyDescent="0.25">
      <c r="A185" s="10">
        <v>82</v>
      </c>
      <c r="B185" s="11">
        <v>42373.754953703705</v>
      </c>
      <c r="C185" s="10">
        <v>14</v>
      </c>
    </row>
    <row r="186" spans="1:3" x14ac:dyDescent="0.25">
      <c r="A186" s="10">
        <v>82</v>
      </c>
      <c r="B186" s="11">
        <v>42373.754953703705</v>
      </c>
      <c r="C186" s="10">
        <v>17</v>
      </c>
    </row>
    <row r="187" spans="1:3" x14ac:dyDescent="0.25">
      <c r="A187" s="10">
        <v>82</v>
      </c>
      <c r="B187" s="11">
        <v>42373.754953703705</v>
      </c>
      <c r="C187" s="10">
        <v>20</v>
      </c>
    </row>
    <row r="188" spans="1:3" x14ac:dyDescent="0.25">
      <c r="A188" s="10">
        <v>82</v>
      </c>
      <c r="B188" s="11">
        <v>42373.754953703705</v>
      </c>
      <c r="C188" s="10">
        <v>27</v>
      </c>
    </row>
    <row r="189" spans="1:3" x14ac:dyDescent="0.25">
      <c r="A189" s="10">
        <v>83</v>
      </c>
      <c r="B189" s="11">
        <v>42377.540347222224</v>
      </c>
      <c r="C189" s="10">
        <v>60</v>
      </c>
    </row>
    <row r="190" spans="1:3" x14ac:dyDescent="0.25">
      <c r="A190" s="10">
        <v>84</v>
      </c>
      <c r="B190" s="11">
        <v>42377.833229166667</v>
      </c>
      <c r="C190" s="10">
        <v>67</v>
      </c>
    </row>
    <row r="191" spans="1:3" x14ac:dyDescent="0.25">
      <c r="A191" s="10">
        <v>84</v>
      </c>
      <c r="B191" s="11">
        <v>42377.833229166667</v>
      </c>
      <c r="C191" s="10">
        <v>77</v>
      </c>
    </row>
    <row r="192" spans="1:3" x14ac:dyDescent="0.25">
      <c r="A192" s="10">
        <v>85</v>
      </c>
      <c r="B192" s="11">
        <v>42376.540543981479</v>
      </c>
      <c r="C192" s="10">
        <v>79</v>
      </c>
    </row>
    <row r="193" spans="1:3" x14ac:dyDescent="0.25">
      <c r="A193" s="10">
        <v>85</v>
      </c>
      <c r="B193" s="11">
        <v>42376.540543981479</v>
      </c>
      <c r="C193" s="10">
        <v>81</v>
      </c>
    </row>
    <row r="194" spans="1:3" x14ac:dyDescent="0.25">
      <c r="A194" s="10">
        <v>86</v>
      </c>
      <c r="B194" s="11">
        <v>42376.402442129627</v>
      </c>
      <c r="C194" s="10">
        <v>9</v>
      </c>
    </row>
    <row r="195" spans="1:3" x14ac:dyDescent="0.25">
      <c r="A195" s="10">
        <v>86</v>
      </c>
      <c r="B195" s="11">
        <v>42376.402442129627</v>
      </c>
      <c r="C195" s="10">
        <v>42</v>
      </c>
    </row>
    <row r="196" spans="1:3" x14ac:dyDescent="0.25">
      <c r="A196" s="10">
        <v>86</v>
      </c>
      <c r="B196" s="11">
        <v>42376.402442129627</v>
      </c>
      <c r="C196" s="10">
        <v>69</v>
      </c>
    </row>
    <row r="197" spans="1:3" x14ac:dyDescent="0.25">
      <c r="A197" s="10">
        <v>86</v>
      </c>
      <c r="B197" s="11">
        <v>42376.402442129627</v>
      </c>
      <c r="C197" s="10">
        <v>76</v>
      </c>
    </row>
    <row r="198" spans="1:3" x14ac:dyDescent="0.25">
      <c r="A198" s="10">
        <v>87</v>
      </c>
      <c r="B198" s="11">
        <v>42374.498298611114</v>
      </c>
      <c r="C198" s="10">
        <v>63</v>
      </c>
    </row>
    <row r="199" spans="1:3" x14ac:dyDescent="0.25">
      <c r="A199" s="10">
        <v>87</v>
      </c>
      <c r="B199" s="11">
        <v>42374.498298611114</v>
      </c>
      <c r="C199" s="10">
        <v>78</v>
      </c>
    </row>
    <row r="200" spans="1:3" x14ac:dyDescent="0.25">
      <c r="A200" s="10">
        <v>88</v>
      </c>
      <c r="B200" s="11">
        <v>42373.672986111109</v>
      </c>
      <c r="C200" s="10">
        <v>69</v>
      </c>
    </row>
    <row r="201" spans="1:3" x14ac:dyDescent="0.25">
      <c r="A201" s="10">
        <v>88</v>
      </c>
      <c r="B201" s="11">
        <v>42373.672986111109</v>
      </c>
      <c r="C201" s="10">
        <v>78</v>
      </c>
    </row>
    <row r="202" spans="1:3" x14ac:dyDescent="0.25">
      <c r="A202" s="10">
        <v>88</v>
      </c>
      <c r="B202" s="11">
        <v>42373.672986111109</v>
      </c>
      <c r="C202" s="10">
        <v>80</v>
      </c>
    </row>
    <row r="203" spans="1:3" x14ac:dyDescent="0.25">
      <c r="A203" s="10">
        <v>88</v>
      </c>
      <c r="B203" s="11">
        <v>42373.672986111109</v>
      </c>
      <c r="C203" s="10">
        <v>81</v>
      </c>
    </row>
    <row r="204" spans="1:3" x14ac:dyDescent="0.25">
      <c r="A204" s="10">
        <v>88</v>
      </c>
      <c r="B204" s="11">
        <v>42373.672986111109</v>
      </c>
      <c r="C204" s="10">
        <v>82</v>
      </c>
    </row>
    <row r="205" spans="1:3" x14ac:dyDescent="0.25">
      <c r="A205" s="10">
        <v>89</v>
      </c>
      <c r="B205" s="11">
        <v>42375.749930555554</v>
      </c>
      <c r="C205" s="10">
        <v>58</v>
      </c>
    </row>
    <row r="206" spans="1:3" x14ac:dyDescent="0.25">
      <c r="A206" s="10">
        <v>90</v>
      </c>
      <c r="B206" s="11">
        <v>42374.363958333335</v>
      </c>
      <c r="C206" s="10">
        <v>19</v>
      </c>
    </row>
    <row r="207" spans="1:3" x14ac:dyDescent="0.25">
      <c r="A207" s="10">
        <v>90</v>
      </c>
      <c r="B207" s="11">
        <v>42374.363958333335</v>
      </c>
      <c r="C207" s="10">
        <v>57</v>
      </c>
    </row>
    <row r="208" spans="1:3" x14ac:dyDescent="0.25">
      <c r="A208" s="10">
        <v>91</v>
      </c>
      <c r="B208" s="11">
        <v>42376.512118055558</v>
      </c>
      <c r="C208" s="10">
        <v>2</v>
      </c>
    </row>
    <row r="209" spans="1:3" x14ac:dyDescent="0.25">
      <c r="A209" s="10">
        <v>91</v>
      </c>
      <c r="B209" s="11">
        <v>42376.512118055558</v>
      </c>
      <c r="C209" s="10">
        <v>13</v>
      </c>
    </row>
    <row r="210" spans="1:3" x14ac:dyDescent="0.25">
      <c r="A210" s="10">
        <v>91</v>
      </c>
      <c r="B210" s="11">
        <v>42376.512118055558</v>
      </c>
      <c r="C210" s="10">
        <v>26</v>
      </c>
    </row>
    <row r="211" spans="1:3" x14ac:dyDescent="0.25">
      <c r="A211" s="10">
        <v>91</v>
      </c>
      <c r="B211" s="11">
        <v>42376.512118055558</v>
      </c>
      <c r="C211" s="10">
        <v>35</v>
      </c>
    </row>
    <row r="212" spans="1:3" x14ac:dyDescent="0.25">
      <c r="A212" s="10">
        <v>92</v>
      </c>
      <c r="B212" s="11">
        <v>42377.502314814818</v>
      </c>
      <c r="C212" s="10">
        <v>6</v>
      </c>
    </row>
    <row r="213" spans="1:3" x14ac:dyDescent="0.25">
      <c r="A213" s="10">
        <v>93</v>
      </c>
      <c r="B213" s="11">
        <v>42373.74496527778</v>
      </c>
      <c r="C213" s="10">
        <v>21</v>
      </c>
    </row>
    <row r="214" spans="1:3" x14ac:dyDescent="0.25">
      <c r="A214" s="10">
        <v>93</v>
      </c>
      <c r="B214" s="11">
        <v>42373.74496527778</v>
      </c>
      <c r="C214" s="10">
        <v>23</v>
      </c>
    </row>
    <row r="215" spans="1:3" x14ac:dyDescent="0.25">
      <c r="A215" s="10">
        <v>93</v>
      </c>
      <c r="B215" s="11">
        <v>42373.74496527778</v>
      </c>
      <c r="C215" s="10">
        <v>46</v>
      </c>
    </row>
    <row r="216" spans="1:3" x14ac:dyDescent="0.25">
      <c r="A216" s="10">
        <v>94</v>
      </c>
      <c r="B216" s="11">
        <v>42373.446956018517</v>
      </c>
      <c r="C216" s="10">
        <v>11</v>
      </c>
    </row>
    <row r="217" spans="1:3" x14ac:dyDescent="0.25">
      <c r="A217" s="10">
        <v>94</v>
      </c>
      <c r="B217" s="11">
        <v>42373.446956018517</v>
      </c>
      <c r="C217" s="10">
        <v>64</v>
      </c>
    </row>
    <row r="218" spans="1:3" x14ac:dyDescent="0.25">
      <c r="A218" s="10">
        <v>95</v>
      </c>
      <c r="B218" s="11">
        <v>42377.584050925929</v>
      </c>
      <c r="C218" s="10">
        <v>15</v>
      </c>
    </row>
    <row r="219" spans="1:3" x14ac:dyDescent="0.25">
      <c r="A219" s="10">
        <v>96</v>
      </c>
      <c r="B219" s="11">
        <v>42373.700925925928</v>
      </c>
      <c r="C219" s="10">
        <v>76</v>
      </c>
    </row>
    <row r="220" spans="1:3" x14ac:dyDescent="0.25">
      <c r="A220" s="10">
        <v>97</v>
      </c>
      <c r="B220" s="11">
        <v>42377.51829861111</v>
      </c>
      <c r="C220" s="10">
        <v>7</v>
      </c>
    </row>
    <row r="221" spans="1:3" x14ac:dyDescent="0.25">
      <c r="A221" s="10">
        <v>97</v>
      </c>
      <c r="B221" s="11">
        <v>42377.51829861111</v>
      </c>
      <c r="C221" s="10">
        <v>36</v>
      </c>
    </row>
    <row r="222" spans="1:3" x14ac:dyDescent="0.25">
      <c r="A222" s="10">
        <v>97</v>
      </c>
      <c r="B222" s="11">
        <v>42377.51829861111</v>
      </c>
      <c r="C222" s="10">
        <v>38</v>
      </c>
    </row>
    <row r="223" spans="1:3" x14ac:dyDescent="0.25">
      <c r="A223" s="10">
        <v>97</v>
      </c>
      <c r="B223" s="11">
        <v>42377.51829861111</v>
      </c>
      <c r="C223" s="10">
        <v>40</v>
      </c>
    </row>
    <row r="224" spans="1:3" x14ac:dyDescent="0.25">
      <c r="A224" s="10">
        <v>98</v>
      </c>
      <c r="B224" s="11">
        <v>42373.820763888885</v>
      </c>
      <c r="C224" s="10">
        <v>35</v>
      </c>
    </row>
    <row r="225" spans="1:3" x14ac:dyDescent="0.25">
      <c r="A225" s="10">
        <v>98</v>
      </c>
      <c r="B225" s="11">
        <v>42373.820763888885</v>
      </c>
      <c r="C225" s="10">
        <v>75</v>
      </c>
    </row>
    <row r="226" spans="1:3" x14ac:dyDescent="0.25">
      <c r="A226" s="10">
        <v>99</v>
      </c>
      <c r="B226" s="11">
        <v>42375.796168981484</v>
      </c>
      <c r="C226" s="10">
        <v>15</v>
      </c>
    </row>
    <row r="227" spans="1:3" x14ac:dyDescent="0.25">
      <c r="A227" s="10">
        <v>99</v>
      </c>
      <c r="B227" s="11">
        <v>42375.796168981484</v>
      </c>
      <c r="C227" s="10">
        <v>40</v>
      </c>
    </row>
    <row r="228" spans="1:3" x14ac:dyDescent="0.25">
      <c r="A228" s="10">
        <v>100</v>
      </c>
      <c r="B228" s="11">
        <v>42374.689375000002</v>
      </c>
      <c r="C228" s="10">
        <v>2</v>
      </c>
    </row>
    <row r="229" spans="1:3" x14ac:dyDescent="0.25">
      <c r="A229" s="10">
        <v>100</v>
      </c>
      <c r="B229" s="11">
        <v>42374.689375000002</v>
      </c>
      <c r="C229" s="10">
        <v>13</v>
      </c>
    </row>
    <row r="230" spans="1:3" x14ac:dyDescent="0.25">
      <c r="A230" s="10">
        <v>100</v>
      </c>
      <c r="B230" s="11">
        <v>42374.689375000002</v>
      </c>
      <c r="C230" s="10">
        <v>64</v>
      </c>
    </row>
    <row r="231" spans="1:3" x14ac:dyDescent="0.25">
      <c r="A231" s="10">
        <v>100</v>
      </c>
      <c r="B231" s="11">
        <v>42374.689375000002</v>
      </c>
      <c r="C231" s="10">
        <v>78</v>
      </c>
    </row>
    <row r="232" spans="1:3" x14ac:dyDescent="0.25">
      <c r="A232" s="10">
        <v>101</v>
      </c>
      <c r="B232" s="11">
        <v>42373.806458333333</v>
      </c>
      <c r="C232" s="10">
        <v>15</v>
      </c>
    </row>
    <row r="233" spans="1:3" x14ac:dyDescent="0.25">
      <c r="A233" s="10">
        <v>101</v>
      </c>
      <c r="B233" s="11">
        <v>42373.806458333333</v>
      </c>
      <c r="C233" s="10">
        <v>17</v>
      </c>
    </row>
    <row r="234" spans="1:3" x14ac:dyDescent="0.25">
      <c r="A234" s="10">
        <v>101</v>
      </c>
      <c r="B234" s="11">
        <v>42373.806458333333</v>
      </c>
      <c r="C234" s="10">
        <v>48</v>
      </c>
    </row>
    <row r="235" spans="1:3" x14ac:dyDescent="0.25">
      <c r="A235" s="10">
        <v>101</v>
      </c>
      <c r="B235" s="11">
        <v>42373.806458333333</v>
      </c>
      <c r="C235" s="10">
        <v>78</v>
      </c>
    </row>
    <row r="236" spans="1:3" x14ac:dyDescent="0.25">
      <c r="A236" s="10">
        <v>102</v>
      </c>
      <c r="B236" s="11">
        <v>42373.782002314816</v>
      </c>
      <c r="C236" s="10">
        <v>35</v>
      </c>
    </row>
    <row r="237" spans="1:3" x14ac:dyDescent="0.25">
      <c r="A237" s="10">
        <v>102</v>
      </c>
      <c r="B237" s="11">
        <v>42373.782002314816</v>
      </c>
      <c r="C237" s="10">
        <v>39</v>
      </c>
    </row>
    <row r="238" spans="1:3" x14ac:dyDescent="0.25">
      <c r="A238" s="10">
        <v>102</v>
      </c>
      <c r="B238" s="11">
        <v>42373.782002314816</v>
      </c>
      <c r="C238" s="10">
        <v>48</v>
      </c>
    </row>
    <row r="239" spans="1:3" x14ac:dyDescent="0.25">
      <c r="A239" s="10">
        <v>103</v>
      </c>
      <c r="B239" s="11">
        <v>42374.712384259263</v>
      </c>
      <c r="C239" s="10">
        <v>51</v>
      </c>
    </row>
    <row r="240" spans="1:3" x14ac:dyDescent="0.25">
      <c r="A240" s="10">
        <v>103</v>
      </c>
      <c r="B240" s="11">
        <v>42374.712384259263</v>
      </c>
      <c r="C240" s="10">
        <v>57</v>
      </c>
    </row>
    <row r="241" spans="1:3" x14ac:dyDescent="0.25">
      <c r="A241" s="10">
        <v>103</v>
      </c>
      <c r="B241" s="11">
        <v>42374.712384259263</v>
      </c>
      <c r="C241" s="10">
        <v>72</v>
      </c>
    </row>
    <row r="242" spans="1:3" x14ac:dyDescent="0.25">
      <c r="A242" s="10">
        <v>104</v>
      </c>
      <c r="B242" s="11">
        <v>42377.342604166668</v>
      </c>
      <c r="C242" s="10">
        <v>17</v>
      </c>
    </row>
    <row r="243" spans="1:3" x14ac:dyDescent="0.25">
      <c r="A243" s="10">
        <v>104</v>
      </c>
      <c r="B243" s="11">
        <v>42377.342604166668</v>
      </c>
      <c r="C243" s="10">
        <v>42</v>
      </c>
    </row>
    <row r="244" spans="1:3" x14ac:dyDescent="0.25">
      <c r="A244" s="10">
        <v>104</v>
      </c>
      <c r="B244" s="11">
        <v>42377.342604166668</v>
      </c>
      <c r="C244" s="10">
        <v>75</v>
      </c>
    </row>
    <row r="245" spans="1:3" x14ac:dyDescent="0.25">
      <c r="A245" s="10">
        <v>105</v>
      </c>
      <c r="B245" s="11">
        <v>42377.440949074073</v>
      </c>
      <c r="C245" s="10">
        <v>24</v>
      </c>
    </row>
    <row r="246" spans="1:3" x14ac:dyDescent="0.25">
      <c r="A246" s="10">
        <v>105</v>
      </c>
      <c r="B246" s="11">
        <v>42377.440949074073</v>
      </c>
      <c r="C246" s="10">
        <v>57</v>
      </c>
    </row>
    <row r="247" spans="1:3" x14ac:dyDescent="0.25">
      <c r="A247" s="10">
        <v>105</v>
      </c>
      <c r="B247" s="11">
        <v>42377.440949074073</v>
      </c>
      <c r="C247" s="10">
        <v>81</v>
      </c>
    </row>
    <row r="248" spans="1:3" x14ac:dyDescent="0.25">
      <c r="A248" s="10">
        <v>106</v>
      </c>
      <c r="B248" s="11">
        <v>42372.408668981479</v>
      </c>
      <c r="C248" s="10">
        <v>34</v>
      </c>
    </row>
    <row r="249" spans="1:3" x14ac:dyDescent="0.25">
      <c r="A249" s="10">
        <v>106</v>
      </c>
      <c r="B249" s="11">
        <v>42372.408668981479</v>
      </c>
      <c r="C249" s="10">
        <v>36</v>
      </c>
    </row>
    <row r="250" spans="1:3" x14ac:dyDescent="0.25">
      <c r="A250" s="10">
        <v>106</v>
      </c>
      <c r="B250" s="11">
        <v>42372.408668981479</v>
      </c>
      <c r="C250" s="10">
        <v>38</v>
      </c>
    </row>
    <row r="251" spans="1:3" x14ac:dyDescent="0.25">
      <c r="A251" s="10">
        <v>106</v>
      </c>
      <c r="B251" s="11">
        <v>42372.408668981479</v>
      </c>
      <c r="C251" s="10">
        <v>46</v>
      </c>
    </row>
    <row r="252" spans="1:3" x14ac:dyDescent="0.25">
      <c r="A252" s="10">
        <v>106</v>
      </c>
      <c r="B252" s="11">
        <v>42372.408668981479</v>
      </c>
      <c r="C252" s="10">
        <v>57</v>
      </c>
    </row>
    <row r="253" spans="1:3" x14ac:dyDescent="0.25">
      <c r="A253" s="10">
        <v>106</v>
      </c>
      <c r="B253" s="11">
        <v>42372.408668981479</v>
      </c>
      <c r="C253" s="10">
        <v>60</v>
      </c>
    </row>
    <row r="254" spans="1:3" x14ac:dyDescent="0.25">
      <c r="A254" s="10">
        <v>107</v>
      </c>
      <c r="B254" s="11">
        <v>42377.744143518517</v>
      </c>
      <c r="C254" s="10">
        <v>12</v>
      </c>
    </row>
    <row r="255" spans="1:3" x14ac:dyDescent="0.25">
      <c r="A255" s="10">
        <v>108</v>
      </c>
      <c r="B255" s="11">
        <v>42373.534618055557</v>
      </c>
      <c r="C255" s="10">
        <v>5</v>
      </c>
    </row>
    <row r="256" spans="1:3" x14ac:dyDescent="0.25">
      <c r="A256" s="10">
        <v>108</v>
      </c>
      <c r="B256" s="11">
        <v>42373.534618055557</v>
      </c>
      <c r="C256" s="10">
        <v>25</v>
      </c>
    </row>
    <row r="257" spans="1:3" x14ac:dyDescent="0.25">
      <c r="A257" s="10">
        <v>108</v>
      </c>
      <c r="B257" s="11">
        <v>42373.534618055557</v>
      </c>
      <c r="C257" s="10">
        <v>27</v>
      </c>
    </row>
    <row r="258" spans="1:3" x14ac:dyDescent="0.25">
      <c r="A258" s="10">
        <v>109</v>
      </c>
      <c r="B258" s="11">
        <v>42375.478935185187</v>
      </c>
      <c r="C258" s="10">
        <v>37</v>
      </c>
    </row>
    <row r="259" spans="1:3" x14ac:dyDescent="0.25">
      <c r="A259" s="10">
        <v>109</v>
      </c>
      <c r="B259" s="11">
        <v>42375.478935185187</v>
      </c>
      <c r="C259" s="10">
        <v>59</v>
      </c>
    </row>
    <row r="260" spans="1:3" x14ac:dyDescent="0.25">
      <c r="A260" s="10">
        <v>109</v>
      </c>
      <c r="B260" s="11">
        <v>42375.478935185187</v>
      </c>
      <c r="C260" s="10">
        <v>78</v>
      </c>
    </row>
    <row r="261" spans="1:3" x14ac:dyDescent="0.25">
      <c r="A261" s="10">
        <v>110</v>
      </c>
      <c r="B261" s="11">
        <v>42377.444618055553</v>
      </c>
      <c r="C261" s="10">
        <v>70</v>
      </c>
    </row>
    <row r="262" spans="1:3" x14ac:dyDescent="0.25">
      <c r="A262" s="10">
        <v>111</v>
      </c>
      <c r="B262" s="11">
        <v>42374.820787037039</v>
      </c>
      <c r="C262" s="10">
        <v>46</v>
      </c>
    </row>
    <row r="263" spans="1:3" x14ac:dyDescent="0.25">
      <c r="A263" s="10">
        <v>112</v>
      </c>
      <c r="B263" s="11">
        <v>42376.418819444443</v>
      </c>
      <c r="C263" s="10">
        <v>11</v>
      </c>
    </row>
    <row r="264" spans="1:3" x14ac:dyDescent="0.25">
      <c r="A264" s="10">
        <v>112</v>
      </c>
      <c r="B264" s="11">
        <v>42376.418819444443</v>
      </c>
      <c r="C264" s="10">
        <v>72</v>
      </c>
    </row>
    <row r="265" spans="1:3" x14ac:dyDescent="0.25">
      <c r="A265" s="10">
        <v>113</v>
      </c>
      <c r="B265" s="11">
        <v>42377.608599537038</v>
      </c>
      <c r="C265" s="10">
        <v>27</v>
      </c>
    </row>
    <row r="266" spans="1:3" x14ac:dyDescent="0.25">
      <c r="A266" s="10">
        <v>113</v>
      </c>
      <c r="B266" s="11">
        <v>42377.608599537038</v>
      </c>
      <c r="C266" s="10">
        <v>65</v>
      </c>
    </row>
    <row r="267" spans="1:3" x14ac:dyDescent="0.25">
      <c r="A267" s="10">
        <v>114</v>
      </c>
      <c r="B267" s="11">
        <v>42374.477500000001</v>
      </c>
      <c r="C267" s="10">
        <v>13</v>
      </c>
    </row>
    <row r="268" spans="1:3" x14ac:dyDescent="0.25">
      <c r="A268" s="10">
        <v>114</v>
      </c>
      <c r="B268" s="11">
        <v>42374.477500000001</v>
      </c>
      <c r="C268" s="10">
        <v>77</v>
      </c>
    </row>
    <row r="269" spans="1:3" x14ac:dyDescent="0.25">
      <c r="A269" s="10">
        <v>116</v>
      </c>
      <c r="B269" s="11">
        <v>42374.478333333333</v>
      </c>
      <c r="C269" s="10">
        <v>11</v>
      </c>
    </row>
    <row r="270" spans="1:3" x14ac:dyDescent="0.25">
      <c r="A270" s="10">
        <v>116</v>
      </c>
      <c r="B270" s="11">
        <v>42374.478333333333</v>
      </c>
      <c r="C270" s="10">
        <v>37</v>
      </c>
    </row>
    <row r="271" spans="1:3" x14ac:dyDescent="0.25">
      <c r="A271" s="10">
        <v>117</v>
      </c>
      <c r="B271" s="11">
        <v>42374.55976851852</v>
      </c>
      <c r="C271" s="10">
        <v>9</v>
      </c>
    </row>
    <row r="272" spans="1:3" x14ac:dyDescent="0.25">
      <c r="A272" s="10">
        <v>118</v>
      </c>
      <c r="B272" s="11">
        <v>42375.602465277778</v>
      </c>
      <c r="C272" s="10">
        <v>8</v>
      </c>
    </row>
    <row r="273" spans="1:3" x14ac:dyDescent="0.25">
      <c r="A273" s="10">
        <v>118</v>
      </c>
      <c r="B273" s="11">
        <v>42375.602465277778</v>
      </c>
      <c r="C273" s="10">
        <v>18</v>
      </c>
    </row>
    <row r="274" spans="1:3" x14ac:dyDescent="0.25">
      <c r="A274" s="10">
        <v>118</v>
      </c>
      <c r="B274" s="11">
        <v>42375.602465277778</v>
      </c>
      <c r="C274" s="10">
        <v>23</v>
      </c>
    </row>
    <row r="275" spans="1:3" x14ac:dyDescent="0.25">
      <c r="A275" s="10">
        <v>118</v>
      </c>
      <c r="B275" s="11">
        <v>42375.602465277778</v>
      </c>
      <c r="C275" s="10">
        <v>40</v>
      </c>
    </row>
    <row r="276" spans="1:3" x14ac:dyDescent="0.25">
      <c r="A276" s="10">
        <v>118</v>
      </c>
      <c r="B276" s="11">
        <v>42375.602465277778</v>
      </c>
      <c r="C276" s="10">
        <v>48</v>
      </c>
    </row>
    <row r="277" spans="1:3" x14ac:dyDescent="0.25">
      <c r="A277" s="10">
        <v>118</v>
      </c>
      <c r="B277" s="11">
        <v>42375.602465277778</v>
      </c>
      <c r="C277" s="10">
        <v>75</v>
      </c>
    </row>
    <row r="278" spans="1:3" x14ac:dyDescent="0.25">
      <c r="A278" s="10">
        <v>119</v>
      </c>
      <c r="B278" s="11">
        <v>42372.665231481478</v>
      </c>
      <c r="C278" s="10">
        <v>76</v>
      </c>
    </row>
    <row r="279" spans="1:3" x14ac:dyDescent="0.25">
      <c r="A279" s="10">
        <v>120</v>
      </c>
      <c r="B279" s="11">
        <v>42372.618622685186</v>
      </c>
      <c r="C279" s="10">
        <v>7</v>
      </c>
    </row>
    <row r="280" spans="1:3" x14ac:dyDescent="0.25">
      <c r="A280" s="10">
        <v>120</v>
      </c>
      <c r="B280" s="11">
        <v>42372.618622685186</v>
      </c>
      <c r="C280" s="10">
        <v>53</v>
      </c>
    </row>
    <row r="281" spans="1:3" x14ac:dyDescent="0.25">
      <c r="A281" s="10">
        <v>120</v>
      </c>
      <c r="B281" s="11">
        <v>42372.618622685186</v>
      </c>
      <c r="C281" s="10">
        <v>63</v>
      </c>
    </row>
    <row r="282" spans="1:3" x14ac:dyDescent="0.25">
      <c r="A282" s="10">
        <v>121</v>
      </c>
      <c r="B282" s="11">
        <v>42377.611168981479</v>
      </c>
      <c r="C282" s="10">
        <v>20</v>
      </c>
    </row>
    <row r="283" spans="1:3" x14ac:dyDescent="0.25">
      <c r="A283" s="10">
        <v>121</v>
      </c>
      <c r="B283" s="11">
        <v>42377.611168981479</v>
      </c>
      <c r="C283" s="10">
        <v>27</v>
      </c>
    </row>
    <row r="284" spans="1:3" x14ac:dyDescent="0.25">
      <c r="A284" s="10">
        <v>121</v>
      </c>
      <c r="B284" s="11">
        <v>42377.611168981479</v>
      </c>
      <c r="C284" s="10">
        <v>32</v>
      </c>
    </row>
    <row r="285" spans="1:3" x14ac:dyDescent="0.25">
      <c r="A285" s="10">
        <v>121</v>
      </c>
      <c r="B285" s="11">
        <v>42377.611168981479</v>
      </c>
      <c r="C285" s="10">
        <v>63</v>
      </c>
    </row>
    <row r="286" spans="1:3" x14ac:dyDescent="0.25">
      <c r="A286" s="10">
        <v>123</v>
      </c>
      <c r="B286" s="11">
        <v>42377.419259259259</v>
      </c>
      <c r="C286" s="10">
        <v>19</v>
      </c>
    </row>
    <row r="287" spans="1:3" x14ac:dyDescent="0.25">
      <c r="A287" s="10">
        <v>123</v>
      </c>
      <c r="B287" s="11">
        <v>42377.419259259259</v>
      </c>
      <c r="C287" s="10">
        <v>49</v>
      </c>
    </row>
    <row r="288" spans="1:3" x14ac:dyDescent="0.25">
      <c r="A288" s="10">
        <v>123</v>
      </c>
      <c r="B288" s="11">
        <v>42377.419259259259</v>
      </c>
      <c r="C288" s="10">
        <v>58</v>
      </c>
    </row>
    <row r="289" spans="1:3" x14ac:dyDescent="0.25">
      <c r="A289" s="10">
        <v>124</v>
      </c>
      <c r="B289" s="11">
        <v>42372.353715277779</v>
      </c>
      <c r="C289" s="10">
        <v>44</v>
      </c>
    </row>
    <row r="290" spans="1:3" x14ac:dyDescent="0.25">
      <c r="A290" s="10">
        <v>124</v>
      </c>
      <c r="B290" s="11">
        <v>42372.353715277779</v>
      </c>
      <c r="C290" s="10">
        <v>83</v>
      </c>
    </row>
    <row r="291" spans="1:3" x14ac:dyDescent="0.25">
      <c r="A291" s="10">
        <v>126</v>
      </c>
      <c r="B291" s="11">
        <v>42372.526145833333</v>
      </c>
      <c r="C291" s="10">
        <v>4</v>
      </c>
    </row>
    <row r="292" spans="1:3" x14ac:dyDescent="0.25">
      <c r="A292" s="10">
        <v>127</v>
      </c>
      <c r="B292" s="11">
        <v>42373.387615740743</v>
      </c>
      <c r="C292" s="10">
        <v>5</v>
      </c>
    </row>
    <row r="293" spans="1:3" x14ac:dyDescent="0.25">
      <c r="A293" s="10">
        <v>127</v>
      </c>
      <c r="B293" s="11">
        <v>42373.387615740743</v>
      </c>
      <c r="C293" s="10">
        <v>40</v>
      </c>
    </row>
    <row r="294" spans="1:3" x14ac:dyDescent="0.25">
      <c r="A294" s="10">
        <v>128</v>
      </c>
      <c r="B294" s="11">
        <v>42372.632037037038</v>
      </c>
      <c r="C294" s="10">
        <v>15</v>
      </c>
    </row>
    <row r="295" spans="1:3" x14ac:dyDescent="0.25">
      <c r="A295" s="10">
        <v>128</v>
      </c>
      <c r="B295" s="11">
        <v>42372.632037037038</v>
      </c>
      <c r="C295" s="10">
        <v>36</v>
      </c>
    </row>
    <row r="296" spans="1:3" x14ac:dyDescent="0.25">
      <c r="A296" s="10">
        <v>129</v>
      </c>
      <c r="B296" s="11">
        <v>42375.800243055557</v>
      </c>
      <c r="C296" s="10">
        <v>21</v>
      </c>
    </row>
    <row r="297" spans="1:3" x14ac:dyDescent="0.25">
      <c r="A297" s="10">
        <v>129</v>
      </c>
      <c r="B297" s="11">
        <v>42375.800243055557</v>
      </c>
      <c r="C297" s="10">
        <v>55</v>
      </c>
    </row>
    <row r="298" spans="1:3" x14ac:dyDescent="0.25">
      <c r="A298" s="10">
        <v>130</v>
      </c>
      <c r="B298" s="11">
        <v>42375.704942129632</v>
      </c>
      <c r="C298" s="10">
        <v>55</v>
      </c>
    </row>
    <row r="299" spans="1:3" x14ac:dyDescent="0.25">
      <c r="A299" s="10">
        <v>130</v>
      </c>
      <c r="B299" s="11">
        <v>42375.704942129632</v>
      </c>
      <c r="C299" s="10">
        <v>71</v>
      </c>
    </row>
    <row r="300" spans="1:3" x14ac:dyDescent="0.25">
      <c r="A300" s="10">
        <v>131</v>
      </c>
      <c r="B300" s="11">
        <v>42375.805752314816</v>
      </c>
      <c r="C300" s="10">
        <v>4</v>
      </c>
    </row>
    <row r="301" spans="1:3" x14ac:dyDescent="0.25">
      <c r="A301" s="10">
        <v>133</v>
      </c>
      <c r="B301" s="11">
        <v>42376.791608796295</v>
      </c>
      <c r="C301" s="10">
        <v>59</v>
      </c>
    </row>
    <row r="302" spans="1:3" x14ac:dyDescent="0.25">
      <c r="A302" s="10">
        <v>133</v>
      </c>
      <c r="B302" s="11">
        <v>42376.791608796295</v>
      </c>
      <c r="C302" s="10">
        <v>72</v>
      </c>
    </row>
    <row r="303" spans="1:3" x14ac:dyDescent="0.25">
      <c r="A303" s="10">
        <v>134</v>
      </c>
      <c r="B303" s="11">
        <v>42373.746412037035</v>
      </c>
      <c r="C303" s="10">
        <v>33</v>
      </c>
    </row>
    <row r="304" spans="1:3" x14ac:dyDescent="0.25">
      <c r="A304" s="10">
        <v>134</v>
      </c>
      <c r="B304" s="11">
        <v>42373.746412037035</v>
      </c>
      <c r="C304" s="10">
        <v>49</v>
      </c>
    </row>
    <row r="305" spans="1:3" x14ac:dyDescent="0.25">
      <c r="A305" s="10">
        <v>134</v>
      </c>
      <c r="B305" s="11">
        <v>42373.746412037035</v>
      </c>
      <c r="C305" s="10">
        <v>69</v>
      </c>
    </row>
    <row r="306" spans="1:3" x14ac:dyDescent="0.25">
      <c r="A306" s="10">
        <v>135</v>
      </c>
      <c r="B306" s="11">
        <v>42372.641712962963</v>
      </c>
      <c r="C306" s="10">
        <v>11</v>
      </c>
    </row>
    <row r="307" spans="1:3" x14ac:dyDescent="0.25">
      <c r="A307" s="10">
        <v>135</v>
      </c>
      <c r="B307" s="11">
        <v>42372.641712962963</v>
      </c>
      <c r="C307" s="10">
        <v>15</v>
      </c>
    </row>
    <row r="308" spans="1:3" x14ac:dyDescent="0.25">
      <c r="A308" s="10">
        <v>136</v>
      </c>
      <c r="B308" s="11">
        <v>42375.523009259261</v>
      </c>
      <c r="C308" s="10">
        <v>10</v>
      </c>
    </row>
    <row r="309" spans="1:3" x14ac:dyDescent="0.25">
      <c r="A309" s="10">
        <v>136</v>
      </c>
      <c r="B309" s="11">
        <v>42375.523009259261</v>
      </c>
      <c r="C309" s="10">
        <v>27</v>
      </c>
    </row>
    <row r="310" spans="1:3" x14ac:dyDescent="0.25">
      <c r="A310" s="10">
        <v>136</v>
      </c>
      <c r="B310" s="11">
        <v>42375.523009259261</v>
      </c>
      <c r="C310" s="10">
        <v>73</v>
      </c>
    </row>
    <row r="311" spans="1:3" x14ac:dyDescent="0.25">
      <c r="A311" s="10">
        <v>137</v>
      </c>
      <c r="B311" s="11">
        <v>42372.613437499997</v>
      </c>
      <c r="C311" s="10">
        <v>39</v>
      </c>
    </row>
    <row r="312" spans="1:3" x14ac:dyDescent="0.25">
      <c r="A312" s="10">
        <v>137</v>
      </c>
      <c r="B312" s="11">
        <v>42372.613437499997</v>
      </c>
      <c r="C312" s="10">
        <v>84</v>
      </c>
    </row>
    <row r="313" spans="1:3" x14ac:dyDescent="0.25">
      <c r="A313" s="10">
        <v>138</v>
      </c>
      <c r="B313" s="11">
        <v>42377.730891203704</v>
      </c>
      <c r="C313" s="10">
        <v>5</v>
      </c>
    </row>
    <row r="314" spans="1:3" x14ac:dyDescent="0.25">
      <c r="A314" s="10">
        <v>138</v>
      </c>
      <c r="B314" s="11">
        <v>42377.730891203704</v>
      </c>
      <c r="C314" s="10">
        <v>13</v>
      </c>
    </row>
    <row r="315" spans="1:3" x14ac:dyDescent="0.25">
      <c r="A315" s="10">
        <v>138</v>
      </c>
      <c r="B315" s="11">
        <v>42377.730891203704</v>
      </c>
      <c r="C315" s="10">
        <v>40</v>
      </c>
    </row>
    <row r="316" spans="1:3" x14ac:dyDescent="0.25">
      <c r="A316" s="10">
        <v>138</v>
      </c>
      <c r="B316" s="11">
        <v>42377.730891203704</v>
      </c>
      <c r="C316" s="10">
        <v>55</v>
      </c>
    </row>
    <row r="317" spans="1:3" x14ac:dyDescent="0.25">
      <c r="A317" s="10">
        <v>139</v>
      </c>
      <c r="B317" s="11">
        <v>42372.82230324074</v>
      </c>
      <c r="C317" s="10">
        <v>2</v>
      </c>
    </row>
    <row r="318" spans="1:3" x14ac:dyDescent="0.25">
      <c r="A318" s="10">
        <v>139</v>
      </c>
      <c r="B318" s="11">
        <v>42372.82230324074</v>
      </c>
      <c r="C318" s="10">
        <v>31</v>
      </c>
    </row>
    <row r="319" spans="1:3" x14ac:dyDescent="0.25">
      <c r="A319" s="10">
        <v>139</v>
      </c>
      <c r="B319" s="11">
        <v>42372.82230324074</v>
      </c>
      <c r="C319" s="10">
        <v>54</v>
      </c>
    </row>
    <row r="320" spans="1:3" x14ac:dyDescent="0.25">
      <c r="A320" s="10">
        <v>139</v>
      </c>
      <c r="B320" s="11">
        <v>42372.82230324074</v>
      </c>
      <c r="C320" s="10">
        <v>69</v>
      </c>
    </row>
    <row r="321" spans="1:3" x14ac:dyDescent="0.25">
      <c r="A321" s="10">
        <v>142</v>
      </c>
      <c r="B321" s="11">
        <v>42375.601967592593</v>
      </c>
      <c r="C321" s="10">
        <v>24</v>
      </c>
    </row>
    <row r="322" spans="1:3" x14ac:dyDescent="0.25">
      <c r="A322" s="10">
        <v>142</v>
      </c>
      <c r="B322" s="11">
        <v>42375.601967592593</v>
      </c>
      <c r="C322" s="10">
        <v>31</v>
      </c>
    </row>
    <row r="323" spans="1:3" x14ac:dyDescent="0.25">
      <c r="A323" s="10">
        <v>142</v>
      </c>
      <c r="B323" s="11">
        <v>42375.601967592593</v>
      </c>
      <c r="C323" s="10">
        <v>73</v>
      </c>
    </row>
    <row r="324" spans="1:3" x14ac:dyDescent="0.25">
      <c r="A324" s="10">
        <v>143</v>
      </c>
      <c r="B324" s="11">
        <v>42375.367349537039</v>
      </c>
      <c r="C324" s="10">
        <v>73</v>
      </c>
    </row>
    <row r="325" spans="1:3" x14ac:dyDescent="0.25">
      <c r="A325" s="10">
        <v>143</v>
      </c>
      <c r="B325" s="11">
        <v>42375.367349537039</v>
      </c>
      <c r="C325" s="10">
        <v>77</v>
      </c>
    </row>
    <row r="326" spans="1:3" x14ac:dyDescent="0.25">
      <c r="A326" s="10">
        <v>143</v>
      </c>
      <c r="B326" s="11">
        <v>42375.367349537039</v>
      </c>
      <c r="C326" s="10">
        <v>84</v>
      </c>
    </row>
    <row r="327" spans="1:3" x14ac:dyDescent="0.25">
      <c r="A327" s="10">
        <v>144</v>
      </c>
      <c r="B327" s="11">
        <v>42374.803425925929</v>
      </c>
      <c r="C327" s="10">
        <v>46</v>
      </c>
    </row>
    <row r="328" spans="1:3" x14ac:dyDescent="0.25">
      <c r="A328" s="10">
        <v>145</v>
      </c>
      <c r="B328" s="11">
        <v>42374.56177083333</v>
      </c>
      <c r="C328" s="10">
        <v>52</v>
      </c>
    </row>
    <row r="329" spans="1:3" x14ac:dyDescent="0.25">
      <c r="A329" s="10">
        <v>145</v>
      </c>
      <c r="B329" s="11">
        <v>42374.56177083333</v>
      </c>
      <c r="C329" s="10">
        <v>79</v>
      </c>
    </row>
    <row r="330" spans="1:3" x14ac:dyDescent="0.25">
      <c r="A330" s="10">
        <v>146</v>
      </c>
      <c r="B330" s="11">
        <v>42372.546412037038</v>
      </c>
      <c r="C330" s="10">
        <v>31</v>
      </c>
    </row>
    <row r="331" spans="1:3" x14ac:dyDescent="0.25">
      <c r="A331" s="10">
        <v>147</v>
      </c>
      <c r="B331" s="11">
        <v>42377.723020833335</v>
      </c>
      <c r="C331" s="10">
        <v>39</v>
      </c>
    </row>
    <row r="332" spans="1:3" x14ac:dyDescent="0.25">
      <c r="A332" s="10">
        <v>147</v>
      </c>
      <c r="B332" s="11">
        <v>42377.723020833335</v>
      </c>
      <c r="C332" s="10">
        <v>52</v>
      </c>
    </row>
    <row r="333" spans="1:3" x14ac:dyDescent="0.25">
      <c r="A333" s="10">
        <v>147</v>
      </c>
      <c r="B333" s="11">
        <v>42377.723020833335</v>
      </c>
      <c r="C333" s="10">
        <v>58</v>
      </c>
    </row>
    <row r="334" spans="1:3" x14ac:dyDescent="0.25">
      <c r="A334" s="10">
        <v>148</v>
      </c>
      <c r="B334" s="11">
        <v>42372.773715277777</v>
      </c>
      <c r="C334" s="10">
        <v>15</v>
      </c>
    </row>
    <row r="335" spans="1:3" x14ac:dyDescent="0.25">
      <c r="A335" s="10">
        <v>149</v>
      </c>
      <c r="B335" s="11">
        <v>42377.659907407404</v>
      </c>
      <c r="C335" s="10">
        <v>54</v>
      </c>
    </row>
    <row r="336" spans="1:3" x14ac:dyDescent="0.25">
      <c r="A336" s="10">
        <v>149</v>
      </c>
      <c r="B336" s="11">
        <v>42377.659907407404</v>
      </c>
      <c r="C336" s="10">
        <v>71</v>
      </c>
    </row>
    <row r="337" spans="1:3" x14ac:dyDescent="0.25">
      <c r="A337" s="10">
        <v>151</v>
      </c>
      <c r="B337" s="11">
        <v>42375.742812500001</v>
      </c>
      <c r="C337" s="10">
        <v>9</v>
      </c>
    </row>
    <row r="338" spans="1:3" x14ac:dyDescent="0.25">
      <c r="A338" s="10">
        <v>151</v>
      </c>
      <c r="B338" s="11">
        <v>42375.742812500001</v>
      </c>
      <c r="C338" s="10">
        <v>12</v>
      </c>
    </row>
    <row r="339" spans="1:3" x14ac:dyDescent="0.25">
      <c r="A339" s="10">
        <v>151</v>
      </c>
      <c r="B339" s="11">
        <v>42375.742812500001</v>
      </c>
      <c r="C339" s="10">
        <v>13</v>
      </c>
    </row>
    <row r="340" spans="1:3" x14ac:dyDescent="0.25">
      <c r="A340" s="10">
        <v>152</v>
      </c>
      <c r="B340" s="11">
        <v>42372.525173611109</v>
      </c>
      <c r="C340" s="10">
        <v>65</v>
      </c>
    </row>
    <row r="341" spans="1:3" x14ac:dyDescent="0.25">
      <c r="A341" s="10">
        <v>152</v>
      </c>
      <c r="B341" s="11">
        <v>42372.525173611109</v>
      </c>
      <c r="C341" s="10">
        <v>84</v>
      </c>
    </row>
    <row r="342" spans="1:3" x14ac:dyDescent="0.25">
      <c r="A342" s="10">
        <v>153</v>
      </c>
      <c r="B342" s="11">
        <v>42375.373518518521</v>
      </c>
      <c r="C342" s="10">
        <v>1</v>
      </c>
    </row>
    <row r="343" spans="1:3" x14ac:dyDescent="0.25">
      <c r="A343" s="10">
        <v>153</v>
      </c>
      <c r="B343" s="11">
        <v>42375.373518518521</v>
      </c>
      <c r="C343" s="10">
        <v>56</v>
      </c>
    </row>
    <row r="344" spans="1:3" x14ac:dyDescent="0.25">
      <c r="A344" s="10">
        <v>154</v>
      </c>
      <c r="B344" s="11">
        <v>42375.603078703702</v>
      </c>
      <c r="C344" s="10">
        <v>54</v>
      </c>
    </row>
    <row r="345" spans="1:3" x14ac:dyDescent="0.25">
      <c r="A345" s="10">
        <v>154</v>
      </c>
      <c r="B345" s="11">
        <v>42375.603078703702</v>
      </c>
      <c r="C345" s="10">
        <v>64</v>
      </c>
    </row>
    <row r="346" spans="1:3" x14ac:dyDescent="0.25">
      <c r="A346" s="10">
        <v>155</v>
      </c>
      <c r="B346" s="11">
        <v>42376.773912037039</v>
      </c>
      <c r="C346" s="10">
        <v>12</v>
      </c>
    </row>
    <row r="347" spans="1:3" x14ac:dyDescent="0.25">
      <c r="A347" s="10">
        <v>155</v>
      </c>
      <c r="B347" s="11">
        <v>42376.773912037039</v>
      </c>
      <c r="C347" s="10">
        <v>69</v>
      </c>
    </row>
    <row r="348" spans="1:3" x14ac:dyDescent="0.25">
      <c r="A348" s="10">
        <v>156</v>
      </c>
      <c r="B348" s="11">
        <v>42375.806863425925</v>
      </c>
      <c r="C348" s="10">
        <v>37</v>
      </c>
    </row>
    <row r="349" spans="1:3" x14ac:dyDescent="0.25">
      <c r="A349" s="10">
        <v>157</v>
      </c>
      <c r="B349" s="11">
        <v>42373.621041666665</v>
      </c>
      <c r="C349" s="10">
        <v>8</v>
      </c>
    </row>
    <row r="350" spans="1:3" x14ac:dyDescent="0.25">
      <c r="A350" s="10">
        <v>157</v>
      </c>
      <c r="B350" s="11">
        <v>42373.621041666665</v>
      </c>
      <c r="C350" s="10">
        <v>8</v>
      </c>
    </row>
    <row r="351" spans="1:3" x14ac:dyDescent="0.25">
      <c r="A351" s="10">
        <v>157</v>
      </c>
      <c r="B351" s="11">
        <v>42373.621041666665</v>
      </c>
      <c r="C351" s="10">
        <v>61</v>
      </c>
    </row>
    <row r="352" spans="1:3" x14ac:dyDescent="0.25">
      <c r="A352" s="10">
        <v>158</v>
      </c>
      <c r="B352" s="11">
        <v>42377.516087962962</v>
      </c>
      <c r="C352" s="10">
        <v>9</v>
      </c>
    </row>
    <row r="353" spans="1:3" x14ac:dyDescent="0.25">
      <c r="A353" s="10">
        <v>158</v>
      </c>
      <c r="B353" s="11">
        <v>42377.516087962962</v>
      </c>
      <c r="C353" s="10">
        <v>29</v>
      </c>
    </row>
    <row r="354" spans="1:3" x14ac:dyDescent="0.25">
      <c r="A354" s="10">
        <v>158</v>
      </c>
      <c r="B354" s="11">
        <v>42377.516087962962</v>
      </c>
      <c r="C354" s="10">
        <v>47</v>
      </c>
    </row>
    <row r="355" spans="1:3" x14ac:dyDescent="0.25">
      <c r="A355" s="10">
        <v>158</v>
      </c>
      <c r="B355" s="11">
        <v>42377.516087962962</v>
      </c>
      <c r="C355" s="10">
        <v>54</v>
      </c>
    </row>
    <row r="356" spans="1:3" x14ac:dyDescent="0.25">
      <c r="A356" s="10">
        <v>158</v>
      </c>
      <c r="B356" s="11">
        <v>42377.516087962962</v>
      </c>
      <c r="C356" s="10">
        <v>72</v>
      </c>
    </row>
    <row r="357" spans="1:3" x14ac:dyDescent="0.25">
      <c r="A357" s="10">
        <v>159</v>
      </c>
      <c r="B357" s="11">
        <v>42373.523564814815</v>
      </c>
      <c r="C357" s="10">
        <v>25</v>
      </c>
    </row>
    <row r="358" spans="1:3" x14ac:dyDescent="0.25">
      <c r="A358" s="10">
        <v>159</v>
      </c>
      <c r="B358" s="11">
        <v>42373.523564814815</v>
      </c>
      <c r="C358" s="10">
        <v>77</v>
      </c>
    </row>
    <row r="359" spans="1:3" x14ac:dyDescent="0.25">
      <c r="A359" s="10">
        <v>159</v>
      </c>
      <c r="B359" s="11">
        <v>42373.523564814815</v>
      </c>
      <c r="C359" s="10">
        <v>78</v>
      </c>
    </row>
    <row r="360" spans="1:3" x14ac:dyDescent="0.25">
      <c r="A360" s="10">
        <v>160</v>
      </c>
      <c r="B360" s="11">
        <v>42373.810243055559</v>
      </c>
      <c r="C360" s="10">
        <v>1</v>
      </c>
    </row>
    <row r="361" spans="1:3" x14ac:dyDescent="0.25">
      <c r="A361" s="10">
        <v>160</v>
      </c>
      <c r="B361" s="11">
        <v>42373.810243055559</v>
      </c>
      <c r="C361" s="10">
        <v>13</v>
      </c>
    </row>
    <row r="362" spans="1:3" x14ac:dyDescent="0.25">
      <c r="A362" s="10">
        <v>160</v>
      </c>
      <c r="B362" s="11">
        <v>42373.810243055559</v>
      </c>
      <c r="C362" s="10">
        <v>32</v>
      </c>
    </row>
    <row r="363" spans="1:3" x14ac:dyDescent="0.25">
      <c r="A363" s="10">
        <v>161</v>
      </c>
      <c r="B363" s="11">
        <v>42372.586180555554</v>
      </c>
      <c r="C363" s="10">
        <v>40</v>
      </c>
    </row>
    <row r="364" spans="1:3" x14ac:dyDescent="0.25">
      <c r="A364" s="10">
        <v>162</v>
      </c>
      <c r="B364" s="11">
        <v>42374.558541666665</v>
      </c>
      <c r="C364" s="10">
        <v>55</v>
      </c>
    </row>
    <row r="365" spans="1:3" x14ac:dyDescent="0.25">
      <c r="A365" s="10">
        <v>162</v>
      </c>
      <c r="B365" s="11">
        <v>42374.558541666665</v>
      </c>
      <c r="C365" s="10">
        <v>61</v>
      </c>
    </row>
    <row r="366" spans="1:3" x14ac:dyDescent="0.25">
      <c r="A366" s="10">
        <v>163</v>
      </c>
      <c r="B366" s="11">
        <v>42372.424560185187</v>
      </c>
      <c r="C366" s="10">
        <v>3</v>
      </c>
    </row>
    <row r="367" spans="1:3" x14ac:dyDescent="0.25">
      <c r="A367" s="10">
        <v>163</v>
      </c>
      <c r="B367" s="11">
        <v>42372.424560185187</v>
      </c>
      <c r="C367" s="10">
        <v>6</v>
      </c>
    </row>
    <row r="368" spans="1:3" x14ac:dyDescent="0.25">
      <c r="A368" s="10">
        <v>163</v>
      </c>
      <c r="B368" s="11">
        <v>42372.424560185187</v>
      </c>
      <c r="C368" s="10">
        <v>26</v>
      </c>
    </row>
    <row r="369" spans="1:3" x14ac:dyDescent="0.25">
      <c r="A369" s="10">
        <v>163</v>
      </c>
      <c r="B369" s="11">
        <v>42372.424560185187</v>
      </c>
      <c r="C369" s="10">
        <v>51</v>
      </c>
    </row>
    <row r="370" spans="1:3" x14ac:dyDescent="0.25">
      <c r="A370" s="10">
        <v>163</v>
      </c>
      <c r="B370" s="11">
        <v>42372.424560185187</v>
      </c>
      <c r="C370" s="10">
        <v>60</v>
      </c>
    </row>
    <row r="371" spans="1:3" x14ac:dyDescent="0.25">
      <c r="A371" s="10">
        <v>163</v>
      </c>
      <c r="B371" s="11">
        <v>42372.424560185187</v>
      </c>
      <c r="C371" s="10">
        <v>62</v>
      </c>
    </row>
    <row r="372" spans="1:3" x14ac:dyDescent="0.25">
      <c r="A372" s="10">
        <v>164</v>
      </c>
      <c r="B372" s="11">
        <v>42375.806261574071</v>
      </c>
      <c r="C372" s="10">
        <v>2</v>
      </c>
    </row>
    <row r="373" spans="1:3" x14ac:dyDescent="0.25">
      <c r="A373" s="10">
        <v>164</v>
      </c>
      <c r="B373" s="11">
        <v>42375.806261574071</v>
      </c>
      <c r="C373" s="10">
        <v>31</v>
      </c>
    </row>
    <row r="374" spans="1:3" x14ac:dyDescent="0.25">
      <c r="A374" s="10">
        <v>164</v>
      </c>
      <c r="B374" s="11">
        <v>42375.806261574071</v>
      </c>
      <c r="C374" s="10">
        <v>58</v>
      </c>
    </row>
    <row r="375" spans="1:3" x14ac:dyDescent="0.25">
      <c r="A375" s="10">
        <v>165</v>
      </c>
      <c r="B375" s="11">
        <v>42372.79310185185</v>
      </c>
      <c r="C375" s="10">
        <v>28</v>
      </c>
    </row>
    <row r="376" spans="1:3" x14ac:dyDescent="0.25">
      <c r="A376" s="10">
        <v>165</v>
      </c>
      <c r="B376" s="11">
        <v>42372.79310185185</v>
      </c>
      <c r="C376" s="10">
        <v>57</v>
      </c>
    </row>
    <row r="377" spans="1:3" x14ac:dyDescent="0.25">
      <c r="A377" s="10">
        <v>166</v>
      </c>
      <c r="B377" s="11">
        <v>42373.785300925927</v>
      </c>
      <c r="C377" s="10">
        <v>63</v>
      </c>
    </row>
    <row r="378" spans="1:3" x14ac:dyDescent="0.25">
      <c r="A378" s="10">
        <v>166</v>
      </c>
      <c r="B378" s="11">
        <v>42373.785300925927</v>
      </c>
      <c r="C378" s="10">
        <v>70</v>
      </c>
    </row>
    <row r="379" spans="1:3" x14ac:dyDescent="0.25">
      <c r="A379" s="10">
        <v>167</v>
      </c>
      <c r="B379" s="11">
        <v>42374.700381944444</v>
      </c>
      <c r="C379" s="10">
        <v>79</v>
      </c>
    </row>
    <row r="380" spans="1:3" x14ac:dyDescent="0.25">
      <c r="A380" s="10">
        <v>168</v>
      </c>
      <c r="B380" s="11">
        <v>42375.728368055556</v>
      </c>
      <c r="C380" s="10">
        <v>39</v>
      </c>
    </row>
    <row r="381" spans="1:3" x14ac:dyDescent="0.25">
      <c r="A381" s="10">
        <v>168</v>
      </c>
      <c r="B381" s="11">
        <v>42375.728368055556</v>
      </c>
      <c r="C381" s="10">
        <v>65</v>
      </c>
    </row>
    <row r="382" spans="1:3" x14ac:dyDescent="0.25">
      <c r="A382" s="10">
        <v>169</v>
      </c>
      <c r="B382" s="11">
        <v>42375.334733796299</v>
      </c>
      <c r="C382" s="10">
        <v>37</v>
      </c>
    </row>
    <row r="383" spans="1:3" x14ac:dyDescent="0.25">
      <c r="A383" s="10">
        <v>169</v>
      </c>
      <c r="B383" s="11">
        <v>42375.334733796299</v>
      </c>
      <c r="C383" s="10">
        <v>44</v>
      </c>
    </row>
    <row r="384" spans="1:3" x14ac:dyDescent="0.25">
      <c r="A384" s="10">
        <v>170</v>
      </c>
      <c r="B384" s="11">
        <v>42373.683379629627</v>
      </c>
      <c r="C384" s="10">
        <v>2</v>
      </c>
    </row>
    <row r="385" spans="1:3" x14ac:dyDescent="0.25">
      <c r="A385" s="10">
        <v>170</v>
      </c>
      <c r="B385" s="11">
        <v>42373.683379629627</v>
      </c>
      <c r="C385" s="10">
        <v>9</v>
      </c>
    </row>
    <row r="386" spans="1:3" x14ac:dyDescent="0.25">
      <c r="A386" s="10">
        <v>170</v>
      </c>
      <c r="B386" s="11">
        <v>42373.683379629627</v>
      </c>
      <c r="C386" s="10">
        <v>74</v>
      </c>
    </row>
    <row r="387" spans="1:3" x14ac:dyDescent="0.25">
      <c r="A387" s="10">
        <v>171</v>
      </c>
      <c r="B387" s="11">
        <v>42377.746365740742</v>
      </c>
      <c r="C387" s="10">
        <v>18</v>
      </c>
    </row>
    <row r="388" spans="1:3" x14ac:dyDescent="0.25">
      <c r="A388" s="10">
        <v>171</v>
      </c>
      <c r="B388" s="11">
        <v>42377.746365740742</v>
      </c>
      <c r="C388" s="10">
        <v>43</v>
      </c>
    </row>
    <row r="389" spans="1:3" x14ac:dyDescent="0.25">
      <c r="A389" s="10">
        <v>171</v>
      </c>
      <c r="B389" s="11">
        <v>42377.746365740742</v>
      </c>
      <c r="C389" s="10">
        <v>78</v>
      </c>
    </row>
    <row r="390" spans="1:3" x14ac:dyDescent="0.25">
      <c r="A390" s="10">
        <v>172</v>
      </c>
      <c r="B390" s="11">
        <v>42377.334583333337</v>
      </c>
      <c r="C390" s="10">
        <v>46</v>
      </c>
    </row>
    <row r="391" spans="1:3" x14ac:dyDescent="0.25">
      <c r="A391" s="10">
        <v>172</v>
      </c>
      <c r="B391" s="11">
        <v>42377.334583333337</v>
      </c>
      <c r="C391" s="10">
        <v>82</v>
      </c>
    </row>
    <row r="392" spans="1:3" x14ac:dyDescent="0.25">
      <c r="A392" s="10">
        <v>173</v>
      </c>
      <c r="B392" s="11">
        <v>42374.374930555554</v>
      </c>
      <c r="C392" s="10">
        <v>42</v>
      </c>
    </row>
    <row r="393" spans="1:3" x14ac:dyDescent="0.25">
      <c r="A393" s="10">
        <v>173</v>
      </c>
      <c r="B393" s="11">
        <v>42374.374930555554</v>
      </c>
      <c r="C393" s="10">
        <v>59</v>
      </c>
    </row>
    <row r="394" spans="1:3" x14ac:dyDescent="0.25">
      <c r="A394" s="10">
        <v>173</v>
      </c>
      <c r="B394" s="11">
        <v>42374.374930555554</v>
      </c>
      <c r="C394" s="10">
        <v>71</v>
      </c>
    </row>
    <row r="395" spans="1:3" x14ac:dyDescent="0.25">
      <c r="A395" s="10">
        <v>174</v>
      </c>
      <c r="B395" s="11">
        <v>42373.763842592591</v>
      </c>
      <c r="C395" s="10">
        <v>30</v>
      </c>
    </row>
    <row r="396" spans="1:3" x14ac:dyDescent="0.25">
      <c r="A396" s="10">
        <v>174</v>
      </c>
      <c r="B396" s="11">
        <v>42373.763842592591</v>
      </c>
      <c r="C396" s="10">
        <v>49</v>
      </c>
    </row>
    <row r="397" spans="1:3" x14ac:dyDescent="0.25">
      <c r="A397" s="10">
        <v>174</v>
      </c>
      <c r="B397" s="11">
        <v>42373.763842592591</v>
      </c>
      <c r="C397" s="10">
        <v>56</v>
      </c>
    </row>
    <row r="398" spans="1:3" x14ac:dyDescent="0.25">
      <c r="A398" s="10">
        <v>175</v>
      </c>
      <c r="B398" s="11">
        <v>42372.498645833337</v>
      </c>
      <c r="C398" s="10">
        <v>15</v>
      </c>
    </row>
    <row r="399" spans="1:3" x14ac:dyDescent="0.25">
      <c r="A399" s="10">
        <v>175</v>
      </c>
      <c r="B399" s="11">
        <v>42372.498645833337</v>
      </c>
      <c r="C399" s="10">
        <v>48</v>
      </c>
    </row>
    <row r="400" spans="1:3" x14ac:dyDescent="0.25">
      <c r="A400" s="10">
        <v>175</v>
      </c>
      <c r="B400" s="11">
        <v>42372.498645833337</v>
      </c>
      <c r="C400" s="10">
        <v>79</v>
      </c>
    </row>
    <row r="401" spans="1:3" x14ac:dyDescent="0.25">
      <c r="A401" s="10">
        <v>176</v>
      </c>
      <c r="B401" s="11">
        <v>42375.687106481484</v>
      </c>
      <c r="C401" s="10">
        <v>53</v>
      </c>
    </row>
    <row r="402" spans="1:3" x14ac:dyDescent="0.25">
      <c r="A402" s="10">
        <v>176</v>
      </c>
      <c r="B402" s="11">
        <v>42375.687106481484</v>
      </c>
      <c r="C402" s="10">
        <v>63</v>
      </c>
    </row>
    <row r="403" spans="1:3" x14ac:dyDescent="0.25">
      <c r="A403" s="10">
        <v>176</v>
      </c>
      <c r="B403" s="11">
        <v>42375.687106481484</v>
      </c>
      <c r="C403" s="10">
        <v>71</v>
      </c>
    </row>
    <row r="404" spans="1:3" x14ac:dyDescent="0.25">
      <c r="A404" s="10">
        <v>176</v>
      </c>
      <c r="B404" s="11">
        <v>42375.687106481484</v>
      </c>
      <c r="C404" s="10">
        <v>77</v>
      </c>
    </row>
    <row r="405" spans="1:3" x14ac:dyDescent="0.25">
      <c r="A405" s="10">
        <v>177</v>
      </c>
      <c r="B405" s="11">
        <v>42372.471030092594</v>
      </c>
      <c r="C405" s="10">
        <v>43</v>
      </c>
    </row>
    <row r="406" spans="1:3" x14ac:dyDescent="0.25">
      <c r="A406" s="10">
        <v>177</v>
      </c>
      <c r="B406" s="11">
        <v>42372.471030092594</v>
      </c>
      <c r="C406" s="10">
        <v>44</v>
      </c>
    </row>
    <row r="407" spans="1:3" x14ac:dyDescent="0.25">
      <c r="A407" s="10">
        <v>177</v>
      </c>
      <c r="B407" s="11">
        <v>42372.471030092594</v>
      </c>
      <c r="C407" s="10">
        <v>66</v>
      </c>
    </row>
    <row r="408" spans="1:3" x14ac:dyDescent="0.25">
      <c r="A408" s="10">
        <v>178</v>
      </c>
      <c r="B408" s="11">
        <v>42375.576122685183</v>
      </c>
      <c r="C408" s="10">
        <v>39</v>
      </c>
    </row>
    <row r="409" spans="1:3" x14ac:dyDescent="0.25">
      <c r="A409" s="10">
        <v>178</v>
      </c>
      <c r="B409" s="11">
        <v>42375.576122685183</v>
      </c>
      <c r="C409" s="10">
        <v>51</v>
      </c>
    </row>
    <row r="410" spans="1:3" x14ac:dyDescent="0.25">
      <c r="A410" s="10">
        <v>179</v>
      </c>
      <c r="B410" s="11">
        <v>42377.528460648151</v>
      </c>
      <c r="C410" s="10">
        <v>22</v>
      </c>
    </row>
    <row r="411" spans="1:3" x14ac:dyDescent="0.25">
      <c r="A411" s="10">
        <v>179</v>
      </c>
      <c r="B411" s="11">
        <v>42377.528460648151</v>
      </c>
      <c r="C411" s="10">
        <v>36</v>
      </c>
    </row>
    <row r="412" spans="1:3" x14ac:dyDescent="0.25">
      <c r="A412" s="10">
        <v>180</v>
      </c>
      <c r="B412" s="11">
        <v>42376.341446759259</v>
      </c>
      <c r="C412" s="10">
        <v>26</v>
      </c>
    </row>
    <row r="413" spans="1:3" x14ac:dyDescent="0.25">
      <c r="A413" s="10">
        <v>182</v>
      </c>
      <c r="B413" s="11">
        <v>42375.537060185183</v>
      </c>
      <c r="C413" s="10">
        <v>6</v>
      </c>
    </row>
    <row r="414" spans="1:3" x14ac:dyDescent="0.25">
      <c r="A414" s="10">
        <v>182</v>
      </c>
      <c r="B414" s="11">
        <v>42375.537060185183</v>
      </c>
      <c r="C414" s="10">
        <v>29</v>
      </c>
    </row>
    <row r="415" spans="1:3" x14ac:dyDescent="0.25">
      <c r="A415" s="10">
        <v>182</v>
      </c>
      <c r="B415" s="11">
        <v>42375.537060185183</v>
      </c>
      <c r="C415" s="10">
        <v>36</v>
      </c>
    </row>
    <row r="416" spans="1:3" x14ac:dyDescent="0.25">
      <c r="A416" s="10">
        <v>183</v>
      </c>
      <c r="B416" s="11">
        <v>42374.593206018515</v>
      </c>
      <c r="C416" s="10">
        <v>16</v>
      </c>
    </row>
    <row r="417" spans="1:3" x14ac:dyDescent="0.25">
      <c r="A417" s="10">
        <v>184</v>
      </c>
      <c r="B417" s="11">
        <v>42377.430069444446</v>
      </c>
      <c r="C417" s="10">
        <v>6</v>
      </c>
    </row>
    <row r="418" spans="1:3" x14ac:dyDescent="0.25">
      <c r="A418" s="10">
        <v>185</v>
      </c>
      <c r="B418" s="11">
        <v>42376.462881944448</v>
      </c>
      <c r="C418" s="10">
        <v>11</v>
      </c>
    </row>
    <row r="419" spans="1:3" x14ac:dyDescent="0.25">
      <c r="A419" s="10">
        <v>185</v>
      </c>
      <c r="B419" s="11">
        <v>42376.462881944448</v>
      </c>
      <c r="C419" s="10">
        <v>22</v>
      </c>
    </row>
    <row r="420" spans="1:3" x14ac:dyDescent="0.25">
      <c r="A420" s="10">
        <v>186</v>
      </c>
      <c r="B420" s="11">
        <v>42375.385706018518</v>
      </c>
      <c r="C420" s="10">
        <v>54</v>
      </c>
    </row>
    <row r="421" spans="1:3" x14ac:dyDescent="0.25">
      <c r="A421" s="10">
        <v>186</v>
      </c>
      <c r="B421" s="11">
        <v>42375.385706018518</v>
      </c>
      <c r="C421" s="10">
        <v>74</v>
      </c>
    </row>
    <row r="422" spans="1:3" x14ac:dyDescent="0.25">
      <c r="A422" s="10">
        <v>187</v>
      </c>
      <c r="B422" s="11">
        <v>42377.493217592593</v>
      </c>
      <c r="C422" s="10">
        <v>4</v>
      </c>
    </row>
    <row r="423" spans="1:3" x14ac:dyDescent="0.25">
      <c r="A423" s="10">
        <v>187</v>
      </c>
      <c r="B423" s="11">
        <v>42377.493217592593</v>
      </c>
      <c r="C423" s="10">
        <v>16</v>
      </c>
    </row>
    <row r="424" spans="1:3" x14ac:dyDescent="0.25">
      <c r="A424" s="10">
        <v>187</v>
      </c>
      <c r="B424" s="11">
        <v>42377.493217592593</v>
      </c>
      <c r="C424" s="10">
        <v>23</v>
      </c>
    </row>
    <row r="425" spans="1:3" x14ac:dyDescent="0.25">
      <c r="A425" s="10">
        <v>187</v>
      </c>
      <c r="B425" s="11">
        <v>42377.493217592593</v>
      </c>
      <c r="C425" s="10">
        <v>69</v>
      </c>
    </row>
    <row r="426" spans="1:3" x14ac:dyDescent="0.25">
      <c r="A426" s="10">
        <v>188</v>
      </c>
      <c r="B426" s="11">
        <v>42372.7499537037</v>
      </c>
      <c r="C426" s="10">
        <v>12</v>
      </c>
    </row>
    <row r="427" spans="1:3" x14ac:dyDescent="0.25">
      <c r="A427" s="10">
        <v>190</v>
      </c>
      <c r="B427" s="11">
        <v>42377.374976851854</v>
      </c>
      <c r="C427" s="10">
        <v>24</v>
      </c>
    </row>
    <row r="428" spans="1:3" x14ac:dyDescent="0.25">
      <c r="A428" s="10">
        <v>190</v>
      </c>
      <c r="B428" s="11">
        <v>42377.374976851854</v>
      </c>
      <c r="C428" s="10">
        <v>27</v>
      </c>
    </row>
    <row r="429" spans="1:3" x14ac:dyDescent="0.25">
      <c r="A429" s="10">
        <v>190</v>
      </c>
      <c r="B429" s="11">
        <v>42377.374976851854</v>
      </c>
      <c r="C429" s="10">
        <v>33</v>
      </c>
    </row>
    <row r="430" spans="1:3" x14ac:dyDescent="0.25">
      <c r="A430" s="10">
        <v>190</v>
      </c>
      <c r="B430" s="11">
        <v>42377.374976851854</v>
      </c>
      <c r="C430" s="10">
        <v>40</v>
      </c>
    </row>
    <row r="431" spans="1:3" x14ac:dyDescent="0.25">
      <c r="A431" s="10">
        <v>190</v>
      </c>
      <c r="B431" s="11">
        <v>42377.374976851854</v>
      </c>
      <c r="C431" s="10">
        <v>77</v>
      </c>
    </row>
    <row r="432" spans="1:3" x14ac:dyDescent="0.25">
      <c r="A432" s="10">
        <v>191</v>
      </c>
      <c r="B432" s="11">
        <v>42377.45380787037</v>
      </c>
      <c r="C432" s="10">
        <v>32</v>
      </c>
    </row>
    <row r="433" spans="1:3" x14ac:dyDescent="0.25">
      <c r="A433" s="10">
        <v>191</v>
      </c>
      <c r="B433" s="11">
        <v>42377.45380787037</v>
      </c>
      <c r="C433" s="10">
        <v>78</v>
      </c>
    </row>
    <row r="434" spans="1:3" x14ac:dyDescent="0.25">
      <c r="A434" s="10">
        <v>192</v>
      </c>
      <c r="B434" s="11">
        <v>42373.811979166669</v>
      </c>
      <c r="C434" s="10">
        <v>22</v>
      </c>
    </row>
    <row r="435" spans="1:3" x14ac:dyDescent="0.25">
      <c r="A435" s="10">
        <v>192</v>
      </c>
      <c r="B435" s="11">
        <v>42373.811979166669</v>
      </c>
      <c r="C435" s="10">
        <v>73</v>
      </c>
    </row>
    <row r="436" spans="1:3" x14ac:dyDescent="0.25">
      <c r="A436" s="10">
        <v>193</v>
      </c>
      <c r="B436" s="11">
        <v>42375.470520833333</v>
      </c>
      <c r="C436" s="10">
        <v>61</v>
      </c>
    </row>
    <row r="437" spans="1:3" x14ac:dyDescent="0.25">
      <c r="A437" s="10">
        <v>193</v>
      </c>
      <c r="B437" s="11">
        <v>42375.470520833333</v>
      </c>
      <c r="C437" s="10">
        <v>62</v>
      </c>
    </row>
    <row r="438" spans="1:3" x14ac:dyDescent="0.25">
      <c r="A438" s="10">
        <v>194</v>
      </c>
      <c r="B438" s="11">
        <v>42377.811145833337</v>
      </c>
      <c r="C438" s="10">
        <v>31</v>
      </c>
    </row>
    <row r="439" spans="1:3" x14ac:dyDescent="0.25">
      <c r="A439" s="10">
        <v>194</v>
      </c>
      <c r="B439" s="11">
        <v>42377.811145833337</v>
      </c>
      <c r="C439" s="10">
        <v>45</v>
      </c>
    </row>
    <row r="440" spans="1:3" x14ac:dyDescent="0.25">
      <c r="A440" s="10">
        <v>194</v>
      </c>
      <c r="B440" s="11">
        <v>42377.811145833337</v>
      </c>
      <c r="C440" s="10">
        <v>54</v>
      </c>
    </row>
    <row r="441" spans="1:3" x14ac:dyDescent="0.25">
      <c r="A441" s="10">
        <v>195</v>
      </c>
      <c r="B441" s="11">
        <v>42376.52449074074</v>
      </c>
      <c r="C441" s="10">
        <v>32</v>
      </c>
    </row>
    <row r="442" spans="1:3" x14ac:dyDescent="0.25">
      <c r="A442" s="10">
        <v>195</v>
      </c>
      <c r="B442" s="11">
        <v>42376.52449074074</v>
      </c>
      <c r="C442" s="10">
        <v>34</v>
      </c>
    </row>
    <row r="443" spans="1:3" x14ac:dyDescent="0.25">
      <c r="A443" s="10">
        <v>195</v>
      </c>
      <c r="B443" s="11">
        <v>42376.52449074074</v>
      </c>
      <c r="C443" s="10">
        <v>59</v>
      </c>
    </row>
    <row r="444" spans="1:3" x14ac:dyDescent="0.25">
      <c r="A444" s="10">
        <v>195</v>
      </c>
      <c r="B444" s="11">
        <v>42376.52449074074</v>
      </c>
      <c r="C444" s="10">
        <v>65</v>
      </c>
    </row>
    <row r="445" spans="1:3" x14ac:dyDescent="0.25">
      <c r="A445" s="10">
        <v>196</v>
      </c>
      <c r="B445" s="11">
        <v>42377.693449074075</v>
      </c>
      <c r="C445" s="10">
        <v>66</v>
      </c>
    </row>
    <row r="446" spans="1:3" x14ac:dyDescent="0.25">
      <c r="A446" s="10">
        <v>199</v>
      </c>
      <c r="B446" s="11">
        <v>42373.354212962964</v>
      </c>
      <c r="C446" s="10">
        <v>34</v>
      </c>
    </row>
    <row r="447" spans="1:3" x14ac:dyDescent="0.25">
      <c r="A447" s="10">
        <v>199</v>
      </c>
      <c r="B447" s="11">
        <v>42373.354212962964</v>
      </c>
      <c r="C447" s="10">
        <v>60</v>
      </c>
    </row>
    <row r="448" spans="1:3" x14ac:dyDescent="0.25">
      <c r="A448" s="10">
        <v>200</v>
      </c>
      <c r="B448" s="11">
        <v>42377.761504629627</v>
      </c>
      <c r="C448" s="10">
        <v>46</v>
      </c>
    </row>
    <row r="449" spans="1:3" x14ac:dyDescent="0.25">
      <c r="A449" s="10">
        <v>201</v>
      </c>
      <c r="B449" s="11">
        <v>42372.341747685183</v>
      </c>
      <c r="C449" s="10">
        <v>9</v>
      </c>
    </row>
    <row r="450" spans="1:3" x14ac:dyDescent="0.25">
      <c r="A450" s="10">
        <v>201</v>
      </c>
      <c r="B450" s="11">
        <v>42372.341747685183</v>
      </c>
      <c r="C450" s="10">
        <v>24</v>
      </c>
    </row>
    <row r="451" spans="1:3" x14ac:dyDescent="0.25">
      <c r="A451" s="10">
        <v>202</v>
      </c>
      <c r="B451" s="11">
        <v>42376.697847222225</v>
      </c>
      <c r="C451" s="10">
        <v>43</v>
      </c>
    </row>
    <row r="452" spans="1:3" x14ac:dyDescent="0.25">
      <c r="A452" s="10">
        <v>202</v>
      </c>
      <c r="B452" s="11">
        <v>42376.697847222225</v>
      </c>
      <c r="C452" s="10">
        <v>80</v>
      </c>
    </row>
    <row r="453" spans="1:3" x14ac:dyDescent="0.25">
      <c r="A453" s="10">
        <v>202</v>
      </c>
      <c r="B453" s="11">
        <v>42376.697847222225</v>
      </c>
      <c r="C453" s="10">
        <v>81</v>
      </c>
    </row>
    <row r="454" spans="1:3" x14ac:dyDescent="0.25">
      <c r="A454" s="10">
        <v>203</v>
      </c>
      <c r="B454" s="11">
        <v>42377.4996875</v>
      </c>
      <c r="C454" s="10">
        <v>14</v>
      </c>
    </row>
    <row r="455" spans="1:3" x14ac:dyDescent="0.25">
      <c r="A455" s="10">
        <v>203</v>
      </c>
      <c r="B455" s="11">
        <v>42377.4996875</v>
      </c>
      <c r="C455" s="10">
        <v>60</v>
      </c>
    </row>
    <row r="456" spans="1:3" x14ac:dyDescent="0.25">
      <c r="A456" s="10">
        <v>203</v>
      </c>
      <c r="B456" s="11">
        <v>42377.4996875</v>
      </c>
      <c r="C456" s="10">
        <v>67</v>
      </c>
    </row>
    <row r="457" spans="1:3" x14ac:dyDescent="0.25">
      <c r="A457" s="10">
        <v>204</v>
      </c>
      <c r="B457" s="11">
        <v>42377.471620370372</v>
      </c>
      <c r="C457" s="10">
        <v>22</v>
      </c>
    </row>
    <row r="458" spans="1:3" x14ac:dyDescent="0.25">
      <c r="A458" s="10">
        <v>204</v>
      </c>
      <c r="B458" s="11">
        <v>42377.471620370372</v>
      </c>
      <c r="C458" s="10">
        <v>27</v>
      </c>
    </row>
    <row r="459" spans="1:3" x14ac:dyDescent="0.25">
      <c r="A459" s="10">
        <v>204</v>
      </c>
      <c r="B459" s="11">
        <v>42377.471620370372</v>
      </c>
      <c r="C459" s="10">
        <v>41</v>
      </c>
    </row>
    <row r="460" spans="1:3" x14ac:dyDescent="0.25">
      <c r="A460" s="10">
        <v>205</v>
      </c>
      <c r="B460" s="11">
        <v>42376.650347222225</v>
      </c>
      <c r="C460" s="10">
        <v>29</v>
      </c>
    </row>
    <row r="461" spans="1:3" x14ac:dyDescent="0.25">
      <c r="A461" s="10">
        <v>205</v>
      </c>
      <c r="B461" s="11">
        <v>42376.650347222225</v>
      </c>
      <c r="C461" s="10">
        <v>51</v>
      </c>
    </row>
    <row r="462" spans="1:3" x14ac:dyDescent="0.25">
      <c r="A462" s="10">
        <v>206</v>
      </c>
      <c r="B462" s="11">
        <v>42374.81517361111</v>
      </c>
      <c r="C462" s="10">
        <v>67</v>
      </c>
    </row>
    <row r="463" spans="1:3" x14ac:dyDescent="0.25">
      <c r="A463" s="10">
        <v>207</v>
      </c>
      <c r="B463" s="11">
        <v>42372.813877314817</v>
      </c>
      <c r="C463" s="10">
        <v>41</v>
      </c>
    </row>
    <row r="464" spans="1:3" x14ac:dyDescent="0.25">
      <c r="A464" s="10">
        <v>207</v>
      </c>
      <c r="B464" s="11">
        <v>42372.813877314817</v>
      </c>
      <c r="C464" s="10">
        <v>58</v>
      </c>
    </row>
    <row r="465" spans="1:3" x14ac:dyDescent="0.25">
      <c r="A465" s="10">
        <v>207</v>
      </c>
      <c r="B465" s="11">
        <v>42372.813877314817</v>
      </c>
      <c r="C465" s="10">
        <v>70</v>
      </c>
    </row>
    <row r="466" spans="1:3" x14ac:dyDescent="0.25">
      <c r="A466" s="10">
        <v>207</v>
      </c>
      <c r="B466" s="11">
        <v>42372.813877314817</v>
      </c>
      <c r="C466" s="10">
        <v>84</v>
      </c>
    </row>
    <row r="467" spans="1:3" x14ac:dyDescent="0.25">
      <c r="A467" s="10">
        <v>209</v>
      </c>
      <c r="B467" s="11">
        <v>42375.814803240741</v>
      </c>
      <c r="C467" s="10">
        <v>14</v>
      </c>
    </row>
    <row r="468" spans="1:3" x14ac:dyDescent="0.25">
      <c r="A468" s="10">
        <v>209</v>
      </c>
      <c r="B468" s="11">
        <v>42375.814803240741</v>
      </c>
      <c r="C468" s="10">
        <v>26</v>
      </c>
    </row>
    <row r="469" spans="1:3" x14ac:dyDescent="0.25">
      <c r="A469" s="10">
        <v>209</v>
      </c>
      <c r="B469" s="11">
        <v>42375.814803240741</v>
      </c>
      <c r="C469" s="10">
        <v>36</v>
      </c>
    </row>
    <row r="470" spans="1:3" x14ac:dyDescent="0.25">
      <c r="A470" s="10">
        <v>210</v>
      </c>
      <c r="B470" s="11">
        <v>42376.480370370373</v>
      </c>
      <c r="C470" s="10">
        <v>11</v>
      </c>
    </row>
    <row r="471" spans="1:3" x14ac:dyDescent="0.25">
      <c r="A471" s="10">
        <v>210</v>
      </c>
      <c r="B471" s="11">
        <v>42376.480370370373</v>
      </c>
      <c r="C471" s="10">
        <v>82</v>
      </c>
    </row>
    <row r="472" spans="1:3" x14ac:dyDescent="0.25">
      <c r="A472" s="10">
        <v>210</v>
      </c>
      <c r="B472" s="11">
        <v>42376.480370370373</v>
      </c>
      <c r="C472" s="10">
        <v>83</v>
      </c>
    </row>
    <row r="473" spans="1:3" x14ac:dyDescent="0.25">
      <c r="A473" s="10">
        <v>211</v>
      </c>
      <c r="B473" s="11">
        <v>42374.581446759257</v>
      </c>
      <c r="C473" s="10">
        <v>23</v>
      </c>
    </row>
    <row r="474" spans="1:3" x14ac:dyDescent="0.25">
      <c r="A474" s="10">
        <v>211</v>
      </c>
      <c r="B474" s="11">
        <v>42374.581446759257</v>
      </c>
      <c r="C474" s="10">
        <v>45</v>
      </c>
    </row>
    <row r="475" spans="1:3" x14ac:dyDescent="0.25">
      <c r="A475" s="10">
        <v>211</v>
      </c>
      <c r="B475" s="11">
        <v>42374.581446759257</v>
      </c>
      <c r="C475" s="10">
        <v>68</v>
      </c>
    </row>
    <row r="476" spans="1:3" x14ac:dyDescent="0.25">
      <c r="A476" s="10">
        <v>212</v>
      </c>
      <c r="B476" s="11">
        <v>42374.476030092592</v>
      </c>
      <c r="C476" s="10">
        <v>60</v>
      </c>
    </row>
    <row r="477" spans="1:3" x14ac:dyDescent="0.25">
      <c r="A477" s="10">
        <v>213</v>
      </c>
      <c r="B477" s="11">
        <v>42373.337824074071</v>
      </c>
      <c r="C477" s="10">
        <v>4</v>
      </c>
    </row>
    <row r="478" spans="1:3" x14ac:dyDescent="0.25">
      <c r="A478" s="10">
        <v>213</v>
      </c>
      <c r="B478" s="11">
        <v>42373.337824074071</v>
      </c>
      <c r="C478" s="10">
        <v>22</v>
      </c>
    </row>
    <row r="479" spans="1:3" x14ac:dyDescent="0.25">
      <c r="A479" s="10">
        <v>213</v>
      </c>
      <c r="B479" s="11">
        <v>42373.337824074071</v>
      </c>
      <c r="C479" s="10">
        <v>70</v>
      </c>
    </row>
    <row r="480" spans="1:3" x14ac:dyDescent="0.25">
      <c r="A480" s="10">
        <v>214</v>
      </c>
      <c r="B480" s="11">
        <v>42372.64266203704</v>
      </c>
      <c r="C480" s="10">
        <v>13</v>
      </c>
    </row>
    <row r="481" spans="1:3" x14ac:dyDescent="0.25">
      <c r="A481" s="10">
        <v>214</v>
      </c>
      <c r="B481" s="11">
        <v>42372.64266203704</v>
      </c>
      <c r="C481" s="10">
        <v>40</v>
      </c>
    </row>
    <row r="482" spans="1:3" x14ac:dyDescent="0.25">
      <c r="A482" s="10">
        <v>214</v>
      </c>
      <c r="B482" s="11">
        <v>42372.64266203704</v>
      </c>
      <c r="C482" s="10">
        <v>41</v>
      </c>
    </row>
    <row r="483" spans="1:3" x14ac:dyDescent="0.25">
      <c r="A483" s="10">
        <v>214</v>
      </c>
      <c r="B483" s="11">
        <v>42372.64266203704</v>
      </c>
      <c r="C483" s="10">
        <v>60</v>
      </c>
    </row>
    <row r="484" spans="1:3" x14ac:dyDescent="0.25">
      <c r="A484" s="10">
        <v>215</v>
      </c>
      <c r="B484" s="11">
        <v>42373.633240740739</v>
      </c>
      <c r="C484" s="10">
        <v>33</v>
      </c>
    </row>
    <row r="485" spans="1:3" x14ac:dyDescent="0.25">
      <c r="A485" s="10">
        <v>215</v>
      </c>
      <c r="B485" s="11">
        <v>42373.633240740739</v>
      </c>
      <c r="C485" s="10">
        <v>56</v>
      </c>
    </row>
    <row r="486" spans="1:3" x14ac:dyDescent="0.25">
      <c r="A486" s="10">
        <v>216</v>
      </c>
      <c r="B486" s="11">
        <v>42374.786481481482</v>
      </c>
      <c r="C486" s="10">
        <v>27</v>
      </c>
    </row>
    <row r="487" spans="1:3" x14ac:dyDescent="0.25">
      <c r="A487" s="10">
        <v>216</v>
      </c>
      <c r="B487" s="11">
        <v>42374.786481481482</v>
      </c>
      <c r="C487" s="10">
        <v>32</v>
      </c>
    </row>
    <row r="488" spans="1:3" x14ac:dyDescent="0.25">
      <c r="A488" s="10">
        <v>216</v>
      </c>
      <c r="B488" s="11">
        <v>42374.786481481482</v>
      </c>
      <c r="C488" s="10">
        <v>36</v>
      </c>
    </row>
    <row r="489" spans="1:3" x14ac:dyDescent="0.25">
      <c r="A489" s="10">
        <v>216</v>
      </c>
      <c r="B489" s="11">
        <v>42374.786481481482</v>
      </c>
      <c r="C489" s="10">
        <v>40</v>
      </c>
    </row>
    <row r="490" spans="1:3" x14ac:dyDescent="0.25">
      <c r="A490" s="10">
        <v>216</v>
      </c>
      <c r="B490" s="11">
        <v>42374.786481481482</v>
      </c>
      <c r="C490" s="10">
        <v>72</v>
      </c>
    </row>
    <row r="491" spans="1:3" x14ac:dyDescent="0.25">
      <c r="A491" s="10">
        <v>217</v>
      </c>
      <c r="B491" s="11">
        <v>42373.572523148148</v>
      </c>
      <c r="C491" s="10">
        <v>12</v>
      </c>
    </row>
    <row r="492" spans="1:3" x14ac:dyDescent="0.25">
      <c r="A492" s="10">
        <v>217</v>
      </c>
      <c r="B492" s="11">
        <v>42373.572523148148</v>
      </c>
      <c r="C492" s="10">
        <v>52</v>
      </c>
    </row>
    <row r="493" spans="1:3" x14ac:dyDescent="0.25">
      <c r="A493" s="10">
        <v>217</v>
      </c>
      <c r="B493" s="11">
        <v>42373.572523148148</v>
      </c>
      <c r="C493" s="10">
        <v>52</v>
      </c>
    </row>
    <row r="494" spans="1:3" x14ac:dyDescent="0.25">
      <c r="A494" s="10">
        <v>218</v>
      </c>
      <c r="B494" s="11">
        <v>42377.807650462964</v>
      </c>
      <c r="C494" s="10">
        <v>33</v>
      </c>
    </row>
    <row r="495" spans="1:3" x14ac:dyDescent="0.25">
      <c r="A495" s="10">
        <v>218</v>
      </c>
      <c r="B495" s="11">
        <v>42377.807650462964</v>
      </c>
      <c r="C495" s="10">
        <v>45</v>
      </c>
    </row>
    <row r="496" spans="1:3" x14ac:dyDescent="0.25">
      <c r="A496" s="10">
        <v>220</v>
      </c>
      <c r="B496" s="11">
        <v>42372.669409722221</v>
      </c>
      <c r="C496" s="10">
        <v>2</v>
      </c>
    </row>
    <row r="497" spans="1:3" x14ac:dyDescent="0.25">
      <c r="A497" s="10">
        <v>220</v>
      </c>
      <c r="B497" s="11">
        <v>42372.669409722221</v>
      </c>
      <c r="C497" s="10">
        <v>14</v>
      </c>
    </row>
    <row r="498" spans="1:3" x14ac:dyDescent="0.25">
      <c r="A498" s="10">
        <v>221</v>
      </c>
      <c r="B498" s="11">
        <v>42373.604074074072</v>
      </c>
      <c r="C498" s="10">
        <v>15</v>
      </c>
    </row>
    <row r="499" spans="1:3" x14ac:dyDescent="0.25">
      <c r="A499" s="10">
        <v>221</v>
      </c>
      <c r="B499" s="11">
        <v>42373.604074074072</v>
      </c>
      <c r="C499" s="10">
        <v>77</v>
      </c>
    </row>
    <row r="500" spans="1:3" x14ac:dyDescent="0.25">
      <c r="A500" s="10">
        <v>221</v>
      </c>
      <c r="B500" s="11">
        <v>42373.604074074072</v>
      </c>
      <c r="C500" s="10">
        <v>84</v>
      </c>
    </row>
    <row r="501" spans="1:3" x14ac:dyDescent="0.25">
      <c r="A501" s="10">
        <v>222</v>
      </c>
      <c r="B501" s="11">
        <v>42372.558692129627</v>
      </c>
      <c r="C501" s="10">
        <v>41</v>
      </c>
    </row>
    <row r="502" spans="1:3" x14ac:dyDescent="0.25">
      <c r="A502" s="10">
        <v>224</v>
      </c>
      <c r="B502" s="11">
        <v>42375.745810185188</v>
      </c>
      <c r="C502" s="10">
        <v>8</v>
      </c>
    </row>
    <row r="503" spans="1:3" x14ac:dyDescent="0.25">
      <c r="A503" s="10">
        <v>224</v>
      </c>
      <c r="B503" s="11">
        <v>42375.745810185188</v>
      </c>
      <c r="C503" s="10">
        <v>16</v>
      </c>
    </row>
    <row r="504" spans="1:3" x14ac:dyDescent="0.25">
      <c r="A504" s="10">
        <v>224</v>
      </c>
      <c r="B504" s="11">
        <v>42375.745810185188</v>
      </c>
      <c r="C504" s="10">
        <v>36</v>
      </c>
    </row>
    <row r="505" spans="1:3" x14ac:dyDescent="0.25">
      <c r="A505" s="10">
        <v>225</v>
      </c>
      <c r="B505" s="11">
        <v>42375.789143518516</v>
      </c>
      <c r="C505" s="10">
        <v>65</v>
      </c>
    </row>
    <row r="506" spans="1:3" x14ac:dyDescent="0.25">
      <c r="A506" s="10">
        <v>226</v>
      </c>
      <c r="B506" s="11">
        <v>42376.721122685187</v>
      </c>
      <c r="C506" s="10">
        <v>32</v>
      </c>
    </row>
    <row r="507" spans="1:3" x14ac:dyDescent="0.25">
      <c r="A507" s="10">
        <v>226</v>
      </c>
      <c r="B507" s="11">
        <v>42376.721122685187</v>
      </c>
      <c r="C507" s="10">
        <v>40</v>
      </c>
    </row>
    <row r="508" spans="1:3" x14ac:dyDescent="0.25">
      <c r="A508" s="10">
        <v>226</v>
      </c>
      <c r="B508" s="11">
        <v>42376.721122685187</v>
      </c>
      <c r="C508" s="10">
        <v>52</v>
      </c>
    </row>
    <row r="509" spans="1:3" x14ac:dyDescent="0.25">
      <c r="A509" s="10">
        <v>226</v>
      </c>
      <c r="B509" s="11">
        <v>42376.721122685187</v>
      </c>
      <c r="C509" s="10">
        <v>54</v>
      </c>
    </row>
    <row r="510" spans="1:3" x14ac:dyDescent="0.25">
      <c r="A510" s="10">
        <v>227</v>
      </c>
      <c r="B510" s="11">
        <v>42372.335173611114</v>
      </c>
      <c r="C510" s="10">
        <v>20</v>
      </c>
    </row>
    <row r="511" spans="1:3" x14ac:dyDescent="0.25">
      <c r="A511" s="10">
        <v>228</v>
      </c>
      <c r="B511" s="11">
        <v>42375.411736111113</v>
      </c>
      <c r="C511" s="10">
        <v>12</v>
      </c>
    </row>
    <row r="512" spans="1:3" x14ac:dyDescent="0.25">
      <c r="A512" s="10">
        <v>229</v>
      </c>
      <c r="B512" s="11">
        <v>42375.566759259258</v>
      </c>
      <c r="C512" s="10">
        <v>15</v>
      </c>
    </row>
    <row r="513" spans="1:3" x14ac:dyDescent="0.25">
      <c r="A513" s="10">
        <v>229</v>
      </c>
      <c r="B513" s="11">
        <v>42375.566759259258</v>
      </c>
      <c r="C513" s="10">
        <v>16</v>
      </c>
    </row>
    <row r="514" spans="1:3" x14ac:dyDescent="0.25">
      <c r="A514" s="10">
        <v>229</v>
      </c>
      <c r="B514" s="11">
        <v>42375.566759259258</v>
      </c>
      <c r="C514" s="10">
        <v>19</v>
      </c>
    </row>
    <row r="515" spans="1:3" x14ac:dyDescent="0.25">
      <c r="A515" s="10">
        <v>229</v>
      </c>
      <c r="B515" s="11">
        <v>42375.566759259258</v>
      </c>
      <c r="C515" s="10">
        <v>26</v>
      </c>
    </row>
    <row r="516" spans="1:3" x14ac:dyDescent="0.25">
      <c r="A516" s="10">
        <v>229</v>
      </c>
      <c r="B516" s="11">
        <v>42375.566759259258</v>
      </c>
      <c r="C516" s="10">
        <v>68</v>
      </c>
    </row>
    <row r="517" spans="1:3" x14ac:dyDescent="0.25">
      <c r="A517" s="10">
        <v>229</v>
      </c>
      <c r="B517" s="11">
        <v>42375.566759259258</v>
      </c>
      <c r="C517" s="10">
        <v>70</v>
      </c>
    </row>
    <row r="518" spans="1:3" x14ac:dyDescent="0.25">
      <c r="A518" s="10">
        <v>229</v>
      </c>
      <c r="B518" s="11">
        <v>42375.566759259258</v>
      </c>
      <c r="C518" s="10">
        <v>79</v>
      </c>
    </row>
    <row r="519" spans="1:3" x14ac:dyDescent="0.25">
      <c r="A519" s="10">
        <v>231</v>
      </c>
      <c r="B519" s="11">
        <v>42376.699490740742</v>
      </c>
      <c r="C519" s="10">
        <v>38</v>
      </c>
    </row>
    <row r="520" spans="1:3" x14ac:dyDescent="0.25">
      <c r="A520" s="10">
        <v>231</v>
      </c>
      <c r="B520" s="11">
        <v>42376.699490740742</v>
      </c>
      <c r="C520" s="10">
        <v>61</v>
      </c>
    </row>
    <row r="521" spans="1:3" x14ac:dyDescent="0.25">
      <c r="A521" s="10">
        <v>232</v>
      </c>
      <c r="B521" s="11">
        <v>42375.703993055555</v>
      </c>
      <c r="C521" s="10">
        <v>8</v>
      </c>
    </row>
    <row r="522" spans="1:3" x14ac:dyDescent="0.25">
      <c r="A522" s="10">
        <v>232</v>
      </c>
      <c r="B522" s="11">
        <v>42375.703993055555</v>
      </c>
      <c r="C522" s="10">
        <v>32</v>
      </c>
    </row>
    <row r="523" spans="1:3" x14ac:dyDescent="0.25">
      <c r="A523" s="10">
        <v>232</v>
      </c>
      <c r="B523" s="11">
        <v>42375.703993055555</v>
      </c>
      <c r="C523" s="10">
        <v>41</v>
      </c>
    </row>
    <row r="524" spans="1:3" x14ac:dyDescent="0.25">
      <c r="A524" s="10">
        <v>233</v>
      </c>
      <c r="B524" s="11">
        <v>42377.428136574075</v>
      </c>
      <c r="C524" s="10">
        <v>10</v>
      </c>
    </row>
    <row r="525" spans="1:3" x14ac:dyDescent="0.25">
      <c r="A525" s="10">
        <v>233</v>
      </c>
      <c r="B525" s="11">
        <v>42377.428136574075</v>
      </c>
      <c r="C525" s="10">
        <v>28</v>
      </c>
    </row>
    <row r="526" spans="1:3" x14ac:dyDescent="0.25">
      <c r="A526" s="10">
        <v>235</v>
      </c>
      <c r="B526" s="11">
        <v>42374.506516203706</v>
      </c>
      <c r="C526" s="10">
        <v>21</v>
      </c>
    </row>
    <row r="527" spans="1:3" x14ac:dyDescent="0.25">
      <c r="A527" s="10">
        <v>235</v>
      </c>
      <c r="B527" s="11">
        <v>42374.506516203706</v>
      </c>
      <c r="C527" s="10">
        <v>22</v>
      </c>
    </row>
    <row r="528" spans="1:3" x14ac:dyDescent="0.25">
      <c r="A528" s="10">
        <v>235</v>
      </c>
      <c r="B528" s="11">
        <v>42374.506516203706</v>
      </c>
      <c r="C528" s="10">
        <v>32</v>
      </c>
    </row>
    <row r="529" spans="1:3" x14ac:dyDescent="0.25">
      <c r="A529" s="10">
        <v>235</v>
      </c>
      <c r="B529" s="11">
        <v>42374.506516203706</v>
      </c>
      <c r="C529" s="10">
        <v>41</v>
      </c>
    </row>
    <row r="530" spans="1:3" x14ac:dyDescent="0.25">
      <c r="A530" s="10">
        <v>236</v>
      </c>
      <c r="B530" s="11">
        <v>42373.657905092594</v>
      </c>
      <c r="C530" s="10">
        <v>11</v>
      </c>
    </row>
    <row r="531" spans="1:3" x14ac:dyDescent="0.25">
      <c r="A531" s="10">
        <v>236</v>
      </c>
      <c r="B531" s="11">
        <v>42373.657905092594</v>
      </c>
      <c r="C531" s="10">
        <v>32</v>
      </c>
    </row>
    <row r="532" spans="1:3" x14ac:dyDescent="0.25">
      <c r="A532" s="10">
        <v>236</v>
      </c>
      <c r="B532" s="11">
        <v>42373.657905092594</v>
      </c>
      <c r="C532" s="10">
        <v>55</v>
      </c>
    </row>
    <row r="533" spans="1:3" x14ac:dyDescent="0.25">
      <c r="A533" s="10">
        <v>236</v>
      </c>
      <c r="B533" s="11">
        <v>42373.657905092594</v>
      </c>
      <c r="C533" s="10">
        <v>78</v>
      </c>
    </row>
    <row r="534" spans="1:3" x14ac:dyDescent="0.25">
      <c r="A534" s="10">
        <v>237</v>
      </c>
      <c r="B534" s="11">
        <v>42373.832997685182</v>
      </c>
      <c r="C534" s="10">
        <v>20</v>
      </c>
    </row>
    <row r="535" spans="1:3" x14ac:dyDescent="0.25">
      <c r="A535" s="10">
        <v>237</v>
      </c>
      <c r="B535" s="11">
        <v>42373.832997685182</v>
      </c>
      <c r="C535" s="10">
        <v>47</v>
      </c>
    </row>
    <row r="536" spans="1:3" x14ac:dyDescent="0.25">
      <c r="A536" s="10">
        <v>238</v>
      </c>
      <c r="B536" s="11">
        <v>42376.388761574075</v>
      </c>
      <c r="C536" s="10">
        <v>40</v>
      </c>
    </row>
    <row r="537" spans="1:3" x14ac:dyDescent="0.25">
      <c r="A537" s="10">
        <v>238</v>
      </c>
      <c r="B537" s="11">
        <v>42376.388761574075</v>
      </c>
      <c r="C537" s="10">
        <v>66</v>
      </c>
    </row>
    <row r="538" spans="1:3" x14ac:dyDescent="0.25">
      <c r="A538" s="10">
        <v>239</v>
      </c>
      <c r="B538" s="11">
        <v>42374.547523148147</v>
      </c>
      <c r="C538" s="10">
        <v>9</v>
      </c>
    </row>
    <row r="539" spans="1:3" x14ac:dyDescent="0.25">
      <c r="A539" s="10">
        <v>239</v>
      </c>
      <c r="B539" s="11">
        <v>42374.547523148147</v>
      </c>
      <c r="C539" s="10">
        <v>17</v>
      </c>
    </row>
    <row r="540" spans="1:3" x14ac:dyDescent="0.25">
      <c r="A540" s="10">
        <v>239</v>
      </c>
      <c r="B540" s="11">
        <v>42374.547523148147</v>
      </c>
      <c r="C540" s="10">
        <v>36</v>
      </c>
    </row>
    <row r="541" spans="1:3" x14ac:dyDescent="0.25">
      <c r="A541" s="10">
        <v>239</v>
      </c>
      <c r="B541" s="11">
        <v>42374.547523148147</v>
      </c>
      <c r="C541" s="10">
        <v>66</v>
      </c>
    </row>
    <row r="542" spans="1:3" x14ac:dyDescent="0.25">
      <c r="A542" s="10">
        <v>240</v>
      </c>
      <c r="B542" s="11">
        <v>42372.763657407406</v>
      </c>
      <c r="C542" s="10">
        <v>17</v>
      </c>
    </row>
    <row r="543" spans="1:3" x14ac:dyDescent="0.25">
      <c r="A543" s="10">
        <v>240</v>
      </c>
      <c r="B543" s="11">
        <v>42372.763657407406</v>
      </c>
      <c r="C543" s="10">
        <v>42</v>
      </c>
    </row>
    <row r="544" spans="1:3" x14ac:dyDescent="0.25">
      <c r="A544" s="10">
        <v>240</v>
      </c>
      <c r="B544" s="11">
        <v>42372.763657407406</v>
      </c>
      <c r="C544" s="10">
        <v>52</v>
      </c>
    </row>
    <row r="545" spans="1:3" x14ac:dyDescent="0.25">
      <c r="A545" s="10">
        <v>240</v>
      </c>
      <c r="B545" s="11">
        <v>42372.763657407406</v>
      </c>
      <c r="C545" s="10">
        <v>59</v>
      </c>
    </row>
    <row r="546" spans="1:3" x14ac:dyDescent="0.25">
      <c r="A546" s="10">
        <v>240</v>
      </c>
      <c r="B546" s="11">
        <v>42372.763657407406</v>
      </c>
      <c r="C546" s="10">
        <v>66</v>
      </c>
    </row>
    <row r="547" spans="1:3" x14ac:dyDescent="0.25">
      <c r="A547" s="10">
        <v>242</v>
      </c>
      <c r="B547" s="11">
        <v>42373.480497685188</v>
      </c>
      <c r="C547" s="10">
        <v>1</v>
      </c>
    </row>
    <row r="548" spans="1:3" x14ac:dyDescent="0.25">
      <c r="A548" s="10">
        <v>242</v>
      </c>
      <c r="B548" s="11">
        <v>42373.480497685188</v>
      </c>
      <c r="C548" s="10">
        <v>82</v>
      </c>
    </row>
    <row r="549" spans="1:3" x14ac:dyDescent="0.25">
      <c r="A549" s="10">
        <v>243</v>
      </c>
      <c r="B549" s="11">
        <v>42372.376539351855</v>
      </c>
      <c r="C549" s="10">
        <v>1</v>
      </c>
    </row>
    <row r="550" spans="1:3" x14ac:dyDescent="0.25">
      <c r="A550" s="10">
        <v>243</v>
      </c>
      <c r="B550" s="11">
        <v>42372.376539351855</v>
      </c>
      <c r="C550" s="10">
        <v>11</v>
      </c>
    </row>
    <row r="551" spans="1:3" x14ac:dyDescent="0.25">
      <c r="A551" s="10">
        <v>243</v>
      </c>
      <c r="B551" s="11">
        <v>42372.376539351855</v>
      </c>
      <c r="C551" s="10">
        <v>12</v>
      </c>
    </row>
    <row r="552" spans="1:3" x14ac:dyDescent="0.25">
      <c r="A552" s="10">
        <v>243</v>
      </c>
      <c r="B552" s="11">
        <v>42372.376539351855</v>
      </c>
      <c r="C552" s="10">
        <v>79</v>
      </c>
    </row>
    <row r="553" spans="1:3" x14ac:dyDescent="0.25">
      <c r="A553" s="10">
        <v>244</v>
      </c>
      <c r="B553" s="11">
        <v>42376.723321759258</v>
      </c>
      <c r="C553" s="10">
        <v>43</v>
      </c>
    </row>
    <row r="554" spans="1:3" x14ac:dyDescent="0.25">
      <c r="A554" s="10">
        <v>244</v>
      </c>
      <c r="B554" s="11">
        <v>42376.723321759258</v>
      </c>
      <c r="C554" s="10">
        <v>70</v>
      </c>
    </row>
    <row r="555" spans="1:3" x14ac:dyDescent="0.25">
      <c r="A555" s="10">
        <v>245</v>
      </c>
      <c r="B555" s="11">
        <v>42375.371898148151</v>
      </c>
      <c r="C555" s="10">
        <v>9</v>
      </c>
    </row>
    <row r="556" spans="1:3" x14ac:dyDescent="0.25">
      <c r="A556" s="10">
        <v>245</v>
      </c>
      <c r="B556" s="11">
        <v>42375.371898148151</v>
      </c>
      <c r="C556" s="10">
        <v>16</v>
      </c>
    </row>
    <row r="557" spans="1:3" x14ac:dyDescent="0.25">
      <c r="A557" s="10">
        <v>245</v>
      </c>
      <c r="B557" s="11">
        <v>42375.371898148151</v>
      </c>
      <c r="C557" s="10">
        <v>26</v>
      </c>
    </row>
    <row r="558" spans="1:3" x14ac:dyDescent="0.25">
      <c r="A558" s="10">
        <v>245</v>
      </c>
      <c r="B558" s="11">
        <v>42375.371898148151</v>
      </c>
      <c r="C558" s="10">
        <v>72</v>
      </c>
    </row>
    <row r="559" spans="1:3" x14ac:dyDescent="0.25">
      <c r="A559" s="10">
        <v>245</v>
      </c>
      <c r="B559" s="11">
        <v>42375.371898148151</v>
      </c>
      <c r="C559" s="10">
        <v>78</v>
      </c>
    </row>
    <row r="560" spans="1:3" x14ac:dyDescent="0.25">
      <c r="A560" s="10">
        <v>245</v>
      </c>
      <c r="B560" s="11">
        <v>42375.371898148151</v>
      </c>
      <c r="C560" s="10">
        <v>83</v>
      </c>
    </row>
    <row r="561" spans="1:3" x14ac:dyDescent="0.25">
      <c r="A561" s="10">
        <v>246</v>
      </c>
      <c r="B561" s="11">
        <v>42376.799409722225</v>
      </c>
      <c r="C561" s="10">
        <v>8</v>
      </c>
    </row>
    <row r="562" spans="1:3" x14ac:dyDescent="0.25">
      <c r="A562" s="10">
        <v>246</v>
      </c>
      <c r="B562" s="11">
        <v>42376.799409722225</v>
      </c>
      <c r="C562" s="10">
        <v>43</v>
      </c>
    </row>
    <row r="563" spans="1:3" x14ac:dyDescent="0.25">
      <c r="A563" s="10">
        <v>247</v>
      </c>
      <c r="B563" s="11">
        <v>42376.604189814818</v>
      </c>
      <c r="C563" s="10">
        <v>46</v>
      </c>
    </row>
    <row r="564" spans="1:3" x14ac:dyDescent="0.25">
      <c r="A564" s="10">
        <v>247</v>
      </c>
      <c r="B564" s="11">
        <v>42376.604189814818</v>
      </c>
      <c r="C564" s="10">
        <v>55</v>
      </c>
    </row>
    <row r="565" spans="1:3" x14ac:dyDescent="0.25">
      <c r="A565" s="10">
        <v>249</v>
      </c>
      <c r="B565" s="11">
        <v>42375.599050925928</v>
      </c>
      <c r="C565" s="10">
        <v>23</v>
      </c>
    </row>
    <row r="566" spans="1:3" x14ac:dyDescent="0.25">
      <c r="A566" s="10">
        <v>249</v>
      </c>
      <c r="B566" s="11">
        <v>42375.599050925928</v>
      </c>
      <c r="C566" s="10">
        <v>45</v>
      </c>
    </row>
    <row r="567" spans="1:3" x14ac:dyDescent="0.25">
      <c r="A567" s="10">
        <v>249</v>
      </c>
      <c r="B567" s="11">
        <v>42375.599050925928</v>
      </c>
      <c r="C567" s="10">
        <v>53</v>
      </c>
    </row>
    <row r="568" spans="1:3" x14ac:dyDescent="0.25">
      <c r="A568" s="10">
        <v>249</v>
      </c>
      <c r="B568" s="11">
        <v>42375.599050925928</v>
      </c>
      <c r="C568" s="10">
        <v>80</v>
      </c>
    </row>
    <row r="569" spans="1:3" x14ac:dyDescent="0.25">
      <c r="A569" s="10">
        <v>250</v>
      </c>
      <c r="B569" s="11">
        <v>42374.629930555559</v>
      </c>
      <c r="C569" s="10">
        <v>52</v>
      </c>
    </row>
    <row r="570" spans="1:3" x14ac:dyDescent="0.25">
      <c r="A570" s="10">
        <v>250</v>
      </c>
      <c r="B570" s="11">
        <v>42374.629930555559</v>
      </c>
      <c r="C570" s="10">
        <v>57</v>
      </c>
    </row>
    <row r="571" spans="1:3" x14ac:dyDescent="0.25">
      <c r="A571" s="10">
        <v>251</v>
      </c>
      <c r="B571" s="11">
        <v>42373.334328703706</v>
      </c>
      <c r="C571" s="10">
        <v>7</v>
      </c>
    </row>
    <row r="572" spans="1:3" x14ac:dyDescent="0.25">
      <c r="A572" s="10">
        <v>251</v>
      </c>
      <c r="B572" s="11">
        <v>42373.334328703706</v>
      </c>
      <c r="C572" s="10">
        <v>17</v>
      </c>
    </row>
    <row r="573" spans="1:3" x14ac:dyDescent="0.25">
      <c r="A573" s="10">
        <v>252</v>
      </c>
      <c r="B573" s="11">
        <v>42373.425370370373</v>
      </c>
      <c r="C573" s="10">
        <v>64</v>
      </c>
    </row>
    <row r="574" spans="1:3" x14ac:dyDescent="0.25">
      <c r="A574" s="10">
        <v>252</v>
      </c>
      <c r="B574" s="11">
        <v>42373.425370370373</v>
      </c>
      <c r="C574" s="10">
        <v>80</v>
      </c>
    </row>
    <row r="575" spans="1:3" x14ac:dyDescent="0.25">
      <c r="A575" s="10">
        <v>253</v>
      </c>
      <c r="B575" s="11">
        <v>42375.593981481485</v>
      </c>
      <c r="C575" s="10">
        <v>7</v>
      </c>
    </row>
    <row r="576" spans="1:3" x14ac:dyDescent="0.25">
      <c r="A576" s="10">
        <v>253</v>
      </c>
      <c r="B576" s="11">
        <v>42375.593981481485</v>
      </c>
      <c r="C576" s="10">
        <v>41</v>
      </c>
    </row>
    <row r="577" spans="1:3" x14ac:dyDescent="0.25">
      <c r="A577" s="10">
        <v>253</v>
      </c>
      <c r="B577" s="11">
        <v>42375.593981481485</v>
      </c>
      <c r="C577" s="10">
        <v>74</v>
      </c>
    </row>
    <row r="578" spans="1:3" x14ac:dyDescent="0.25">
      <c r="A578" s="10">
        <v>254</v>
      </c>
      <c r="B578" s="11">
        <v>42373.580543981479</v>
      </c>
      <c r="C578" s="10">
        <v>3</v>
      </c>
    </row>
    <row r="579" spans="1:3" x14ac:dyDescent="0.25">
      <c r="A579" s="10">
        <v>254</v>
      </c>
      <c r="B579" s="11">
        <v>42373.580543981479</v>
      </c>
      <c r="C579" s="10">
        <v>60</v>
      </c>
    </row>
    <row r="580" spans="1:3" x14ac:dyDescent="0.25">
      <c r="A580" s="10">
        <v>254</v>
      </c>
      <c r="B580" s="11">
        <v>42373.580543981479</v>
      </c>
      <c r="C580" s="10">
        <v>72</v>
      </c>
    </row>
    <row r="581" spans="1:3" x14ac:dyDescent="0.25">
      <c r="A581" s="10">
        <v>254</v>
      </c>
      <c r="B581" s="11">
        <v>42373.580543981479</v>
      </c>
      <c r="C581" s="10">
        <v>77</v>
      </c>
    </row>
    <row r="582" spans="1:3" x14ac:dyDescent="0.25">
      <c r="A582" s="10">
        <v>255</v>
      </c>
      <c r="B582" s="11">
        <v>42377.752905092595</v>
      </c>
      <c r="C582" s="10">
        <v>26</v>
      </c>
    </row>
    <row r="583" spans="1:3" x14ac:dyDescent="0.25">
      <c r="A583" s="10">
        <v>256</v>
      </c>
      <c r="B583" s="11">
        <v>42372.594918981478</v>
      </c>
      <c r="C583" s="10">
        <v>54</v>
      </c>
    </row>
    <row r="584" spans="1:3" x14ac:dyDescent="0.25">
      <c r="A584" s="10">
        <v>256</v>
      </c>
      <c r="B584" s="11">
        <v>42372.594918981478</v>
      </c>
      <c r="C584" s="10">
        <v>84</v>
      </c>
    </row>
    <row r="585" spans="1:3" x14ac:dyDescent="0.25">
      <c r="A585" s="10">
        <v>258</v>
      </c>
      <c r="B585" s="11">
        <v>42373.642326388886</v>
      </c>
      <c r="C585" s="10">
        <v>2</v>
      </c>
    </row>
    <row r="586" spans="1:3" x14ac:dyDescent="0.25">
      <c r="A586" s="10">
        <v>258</v>
      </c>
      <c r="B586" s="11">
        <v>42373.642326388886</v>
      </c>
      <c r="C586" s="10">
        <v>26</v>
      </c>
    </row>
    <row r="587" spans="1:3" x14ac:dyDescent="0.25">
      <c r="A587" s="10">
        <v>258</v>
      </c>
      <c r="B587" s="11">
        <v>42373.642326388886</v>
      </c>
      <c r="C587" s="10">
        <v>39</v>
      </c>
    </row>
    <row r="588" spans="1:3" x14ac:dyDescent="0.25">
      <c r="A588" s="10">
        <v>258</v>
      </c>
      <c r="B588" s="11">
        <v>42373.642326388886</v>
      </c>
      <c r="C588" s="10">
        <v>39</v>
      </c>
    </row>
    <row r="589" spans="1:3" x14ac:dyDescent="0.25">
      <c r="A589" s="10">
        <v>258</v>
      </c>
      <c r="B589" s="11">
        <v>42373.642326388886</v>
      </c>
      <c r="C589" s="10">
        <v>65</v>
      </c>
    </row>
    <row r="590" spans="1:3" x14ac:dyDescent="0.25">
      <c r="A590" s="10">
        <v>259</v>
      </c>
      <c r="B590" s="11">
        <v>42377.756585648145</v>
      </c>
      <c r="C590" s="10">
        <v>12</v>
      </c>
    </row>
    <row r="591" spans="1:3" x14ac:dyDescent="0.25">
      <c r="A591" s="10">
        <v>259</v>
      </c>
      <c r="B591" s="11">
        <v>42377.756585648145</v>
      </c>
      <c r="C591" s="10">
        <v>30</v>
      </c>
    </row>
    <row r="592" spans="1:3" x14ac:dyDescent="0.25">
      <c r="A592" s="10">
        <v>259</v>
      </c>
      <c r="B592" s="11">
        <v>42377.756585648145</v>
      </c>
      <c r="C592" s="10">
        <v>64</v>
      </c>
    </row>
    <row r="593" spans="1:3" x14ac:dyDescent="0.25">
      <c r="A593" s="10">
        <v>259</v>
      </c>
      <c r="B593" s="11">
        <v>42377.756585648145</v>
      </c>
      <c r="C593" s="10">
        <v>64</v>
      </c>
    </row>
    <row r="594" spans="1:3" x14ac:dyDescent="0.25">
      <c r="A594" s="10">
        <v>260</v>
      </c>
      <c r="B594" s="11">
        <v>42377.49827546296</v>
      </c>
      <c r="C594" s="10">
        <v>18</v>
      </c>
    </row>
    <row r="595" spans="1:3" x14ac:dyDescent="0.25">
      <c r="A595" s="10">
        <v>260</v>
      </c>
      <c r="B595" s="11">
        <v>42377.49827546296</v>
      </c>
      <c r="C595" s="10">
        <v>84</v>
      </c>
    </row>
  </sheetData>
  <sortState ref="A2:C595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>
      <selection activeCell="K17" sqref="K17"/>
    </sheetView>
  </sheetViews>
  <sheetFormatPr defaultRowHeight="15" x14ac:dyDescent="0.25"/>
  <cols>
    <col min="1" max="1" width="10.5703125" bestFit="1" customWidth="1"/>
    <col min="2" max="2" width="30.42578125" bestFit="1" customWidth="1"/>
    <col min="3" max="3" width="20.28515625" bestFit="1" customWidth="1"/>
    <col min="4" max="4" width="8" bestFit="1" customWidth="1"/>
    <col min="5" max="5" width="10" bestFit="1" customWidth="1"/>
    <col min="6" max="6" width="10.140625" bestFit="1" customWidth="1"/>
    <col min="7" max="7" width="17.28515625" bestFit="1" customWidth="1"/>
  </cols>
  <sheetData>
    <row r="1" spans="1:7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25">
      <c r="A2">
        <v>1</v>
      </c>
      <c r="B2" t="s">
        <v>9</v>
      </c>
      <c r="C2" t="s">
        <v>10</v>
      </c>
      <c r="D2" t="s">
        <v>11</v>
      </c>
      <c r="E2">
        <v>3.28</v>
      </c>
      <c r="F2">
        <v>1.77</v>
      </c>
      <c r="G2">
        <v>13</v>
      </c>
    </row>
    <row r="3" spans="1:7" x14ac:dyDescent="0.25">
      <c r="A3">
        <v>2</v>
      </c>
      <c r="B3" t="s">
        <v>12</v>
      </c>
      <c r="C3" t="s">
        <v>10</v>
      </c>
      <c r="D3" t="s">
        <v>11</v>
      </c>
      <c r="E3">
        <v>1.44</v>
      </c>
      <c r="F3">
        <v>0.43</v>
      </c>
      <c r="G3">
        <v>2</v>
      </c>
    </row>
    <row r="4" spans="1:7" x14ac:dyDescent="0.25">
      <c r="A4">
        <v>3</v>
      </c>
      <c r="B4" t="s">
        <v>13</v>
      </c>
      <c r="C4" t="s">
        <v>10</v>
      </c>
      <c r="D4" t="s">
        <v>11</v>
      </c>
      <c r="E4">
        <v>1.02</v>
      </c>
      <c r="F4">
        <v>0.37</v>
      </c>
      <c r="G4">
        <v>2</v>
      </c>
    </row>
    <row r="5" spans="1:7" x14ac:dyDescent="0.25">
      <c r="A5">
        <v>4</v>
      </c>
      <c r="B5" t="s">
        <v>14</v>
      </c>
      <c r="C5" t="s">
        <v>10</v>
      </c>
      <c r="D5" t="s">
        <v>11</v>
      </c>
      <c r="E5">
        <v>1.19</v>
      </c>
      <c r="F5">
        <v>0.44</v>
      </c>
      <c r="G5">
        <v>44</v>
      </c>
    </row>
    <row r="6" spans="1:7" x14ac:dyDescent="0.25">
      <c r="A6">
        <v>5</v>
      </c>
      <c r="B6" t="s">
        <v>15</v>
      </c>
      <c r="C6" t="s">
        <v>10</v>
      </c>
      <c r="D6" t="s">
        <v>11</v>
      </c>
      <c r="E6">
        <v>3.86</v>
      </c>
      <c r="F6">
        <v>1.66</v>
      </c>
      <c r="G6">
        <v>19</v>
      </c>
    </row>
    <row r="7" spans="1:7" x14ac:dyDescent="0.25">
      <c r="A7">
        <v>6</v>
      </c>
      <c r="B7" t="s">
        <v>16</v>
      </c>
      <c r="C7" t="s">
        <v>10</v>
      </c>
      <c r="D7" t="s">
        <v>11</v>
      </c>
      <c r="E7">
        <v>1.69</v>
      </c>
      <c r="F7">
        <v>0.91</v>
      </c>
      <c r="G7">
        <v>10</v>
      </c>
    </row>
    <row r="8" spans="1:7" x14ac:dyDescent="0.25">
      <c r="A8">
        <v>7</v>
      </c>
      <c r="B8" t="s">
        <v>17</v>
      </c>
      <c r="C8" t="s">
        <v>10</v>
      </c>
      <c r="D8" t="s">
        <v>11</v>
      </c>
      <c r="E8">
        <v>2.54</v>
      </c>
      <c r="F8">
        <v>0.89</v>
      </c>
      <c r="G8">
        <v>25</v>
      </c>
    </row>
    <row r="9" spans="1:7" x14ac:dyDescent="0.25">
      <c r="A9">
        <v>8</v>
      </c>
      <c r="B9" t="s">
        <v>18</v>
      </c>
      <c r="C9" t="s">
        <v>10</v>
      </c>
      <c r="D9" t="s">
        <v>11</v>
      </c>
      <c r="E9">
        <v>3.99</v>
      </c>
      <c r="F9">
        <v>1.44</v>
      </c>
      <c r="G9">
        <v>26</v>
      </c>
    </row>
    <row r="10" spans="1:7" x14ac:dyDescent="0.25">
      <c r="A10">
        <v>9</v>
      </c>
      <c r="B10" t="s">
        <v>19</v>
      </c>
      <c r="C10" t="s">
        <v>10</v>
      </c>
      <c r="D10" t="s">
        <v>11</v>
      </c>
      <c r="E10">
        <v>0.96</v>
      </c>
      <c r="F10">
        <v>0.56000000000000005</v>
      </c>
      <c r="G10">
        <v>32</v>
      </c>
    </row>
    <row r="11" spans="1:7" x14ac:dyDescent="0.25">
      <c r="A11">
        <v>10</v>
      </c>
      <c r="B11" t="s">
        <v>20</v>
      </c>
      <c r="C11" t="s">
        <v>10</v>
      </c>
      <c r="D11" t="s">
        <v>11</v>
      </c>
      <c r="E11">
        <v>0.96</v>
      </c>
      <c r="F11">
        <v>0.56999999999999995</v>
      </c>
      <c r="G11">
        <v>33</v>
      </c>
    </row>
    <row r="12" spans="1:7" x14ac:dyDescent="0.25">
      <c r="A12">
        <v>11</v>
      </c>
      <c r="B12" t="s">
        <v>21</v>
      </c>
      <c r="C12" t="s">
        <v>10</v>
      </c>
      <c r="D12" t="s">
        <v>11</v>
      </c>
      <c r="E12">
        <v>4.8899999999999997</v>
      </c>
      <c r="F12">
        <v>2</v>
      </c>
      <c r="G12">
        <v>42</v>
      </c>
    </row>
    <row r="13" spans="1:7" x14ac:dyDescent="0.25">
      <c r="A13">
        <v>12</v>
      </c>
      <c r="B13" t="s">
        <v>22</v>
      </c>
      <c r="C13" t="s">
        <v>23</v>
      </c>
      <c r="D13" t="s">
        <v>24</v>
      </c>
      <c r="E13">
        <v>1.1499999999999999</v>
      </c>
      <c r="F13">
        <v>0.57999999999999996</v>
      </c>
      <c r="G13">
        <v>41</v>
      </c>
    </row>
    <row r="14" spans="1:7" x14ac:dyDescent="0.25">
      <c r="A14">
        <v>13</v>
      </c>
      <c r="B14" t="s">
        <v>25</v>
      </c>
      <c r="C14" t="s">
        <v>26</v>
      </c>
      <c r="D14" t="s">
        <v>27</v>
      </c>
      <c r="E14">
        <v>0.38</v>
      </c>
      <c r="F14">
        <v>0.21</v>
      </c>
      <c r="G14">
        <v>42</v>
      </c>
    </row>
    <row r="15" spans="1:7" x14ac:dyDescent="0.25">
      <c r="A15">
        <v>14</v>
      </c>
      <c r="B15" t="s">
        <v>28</v>
      </c>
      <c r="C15" t="s">
        <v>29</v>
      </c>
      <c r="D15" t="s">
        <v>24</v>
      </c>
      <c r="E15">
        <v>0.53</v>
      </c>
      <c r="F15">
        <v>0.28999999999999998</v>
      </c>
      <c r="G15">
        <v>2</v>
      </c>
    </row>
    <row r="16" spans="1:7" x14ac:dyDescent="0.25">
      <c r="A16">
        <v>15</v>
      </c>
      <c r="B16" t="s">
        <v>30</v>
      </c>
      <c r="C16" t="s">
        <v>29</v>
      </c>
      <c r="D16" t="s">
        <v>24</v>
      </c>
      <c r="E16">
        <v>0.43</v>
      </c>
      <c r="F16">
        <v>0.17</v>
      </c>
      <c r="G16">
        <v>35</v>
      </c>
    </row>
    <row r="17" spans="1:7" x14ac:dyDescent="0.25">
      <c r="A17">
        <v>16</v>
      </c>
      <c r="B17" t="s">
        <v>31</v>
      </c>
      <c r="C17" t="s">
        <v>29</v>
      </c>
      <c r="D17" t="s">
        <v>24</v>
      </c>
      <c r="E17">
        <v>2.4300000000000002</v>
      </c>
      <c r="F17">
        <v>1.19</v>
      </c>
      <c r="G17">
        <v>32</v>
      </c>
    </row>
    <row r="18" spans="1:7" x14ac:dyDescent="0.25">
      <c r="A18">
        <v>17</v>
      </c>
      <c r="B18" t="s">
        <v>32</v>
      </c>
      <c r="C18" t="s">
        <v>33</v>
      </c>
      <c r="D18" t="s">
        <v>34</v>
      </c>
      <c r="E18">
        <v>2.67</v>
      </c>
      <c r="F18">
        <v>0.96</v>
      </c>
      <c r="G18">
        <v>38</v>
      </c>
    </row>
    <row r="19" spans="1:7" x14ac:dyDescent="0.25">
      <c r="A19">
        <v>18</v>
      </c>
      <c r="B19" t="s">
        <v>35</v>
      </c>
      <c r="C19" t="s">
        <v>36</v>
      </c>
      <c r="D19" t="s">
        <v>24</v>
      </c>
      <c r="E19">
        <v>0.67</v>
      </c>
      <c r="F19">
        <v>0.36</v>
      </c>
      <c r="G19">
        <v>30</v>
      </c>
    </row>
    <row r="20" spans="1:7" x14ac:dyDescent="0.25">
      <c r="A20">
        <v>19</v>
      </c>
      <c r="B20" t="s">
        <v>37</v>
      </c>
      <c r="C20" t="s">
        <v>29</v>
      </c>
      <c r="D20" t="s">
        <v>24</v>
      </c>
      <c r="E20">
        <v>0.41</v>
      </c>
      <c r="F20">
        <v>0.16</v>
      </c>
      <c r="G20">
        <v>13</v>
      </c>
    </row>
    <row r="21" spans="1:7" x14ac:dyDescent="0.25">
      <c r="A21">
        <v>20</v>
      </c>
      <c r="B21" t="s">
        <v>38</v>
      </c>
      <c r="C21" t="s">
        <v>29</v>
      </c>
      <c r="D21" t="s">
        <v>24</v>
      </c>
      <c r="E21">
        <v>1.1100000000000001</v>
      </c>
      <c r="F21">
        <v>0.37</v>
      </c>
      <c r="G21">
        <v>26</v>
      </c>
    </row>
    <row r="22" spans="1:7" x14ac:dyDescent="0.25">
      <c r="A22">
        <v>21</v>
      </c>
      <c r="B22" t="s">
        <v>39</v>
      </c>
      <c r="C22" t="s">
        <v>29</v>
      </c>
      <c r="D22" t="s">
        <v>24</v>
      </c>
      <c r="E22">
        <v>2.59</v>
      </c>
      <c r="F22">
        <v>1.24</v>
      </c>
      <c r="G22">
        <v>21</v>
      </c>
    </row>
    <row r="23" spans="1:7" x14ac:dyDescent="0.25">
      <c r="A23">
        <v>22</v>
      </c>
      <c r="B23" t="s">
        <v>40</v>
      </c>
      <c r="C23" t="s">
        <v>41</v>
      </c>
      <c r="D23" t="s">
        <v>11</v>
      </c>
      <c r="E23">
        <v>19.59</v>
      </c>
      <c r="F23">
        <v>9.01</v>
      </c>
      <c r="G23">
        <v>3</v>
      </c>
    </row>
    <row r="24" spans="1:7" x14ac:dyDescent="0.25">
      <c r="A24">
        <v>23</v>
      </c>
      <c r="B24" t="s">
        <v>42</v>
      </c>
      <c r="C24" t="s">
        <v>36</v>
      </c>
      <c r="D24" t="s">
        <v>24</v>
      </c>
      <c r="E24">
        <v>0.91</v>
      </c>
      <c r="F24">
        <v>0.3</v>
      </c>
      <c r="G24">
        <v>42</v>
      </c>
    </row>
    <row r="25" spans="1:7" x14ac:dyDescent="0.25">
      <c r="A25">
        <v>24</v>
      </c>
      <c r="B25" t="s">
        <v>43</v>
      </c>
      <c r="C25" t="s">
        <v>36</v>
      </c>
      <c r="D25" t="s">
        <v>24</v>
      </c>
      <c r="E25">
        <v>0.56000000000000005</v>
      </c>
      <c r="F25">
        <v>0.26</v>
      </c>
      <c r="G25">
        <v>34</v>
      </c>
    </row>
    <row r="26" spans="1:7" x14ac:dyDescent="0.25">
      <c r="A26">
        <v>25</v>
      </c>
      <c r="B26" t="s">
        <v>44</v>
      </c>
      <c r="C26" t="s">
        <v>41</v>
      </c>
      <c r="D26" t="s">
        <v>11</v>
      </c>
      <c r="E26">
        <v>39.99</v>
      </c>
      <c r="F26">
        <v>20</v>
      </c>
      <c r="G26">
        <v>5</v>
      </c>
    </row>
    <row r="27" spans="1:7" x14ac:dyDescent="0.25">
      <c r="A27">
        <v>26</v>
      </c>
      <c r="B27" t="s">
        <v>45</v>
      </c>
      <c r="C27" t="s">
        <v>26</v>
      </c>
      <c r="D27" t="s">
        <v>27</v>
      </c>
      <c r="E27">
        <v>0.25</v>
      </c>
      <c r="F27">
        <v>0.13</v>
      </c>
      <c r="G27">
        <v>15</v>
      </c>
    </row>
    <row r="28" spans="1:7" x14ac:dyDescent="0.25">
      <c r="A28">
        <v>27</v>
      </c>
      <c r="B28" t="s">
        <v>46</v>
      </c>
      <c r="C28" t="s">
        <v>33</v>
      </c>
      <c r="D28" t="s">
        <v>27</v>
      </c>
      <c r="E28">
        <v>6</v>
      </c>
      <c r="F28">
        <v>4.29</v>
      </c>
      <c r="G28">
        <v>7</v>
      </c>
    </row>
    <row r="29" spans="1:7" x14ac:dyDescent="0.25">
      <c r="A29">
        <v>28</v>
      </c>
      <c r="B29" t="s">
        <v>47</v>
      </c>
      <c r="C29" t="s">
        <v>36</v>
      </c>
      <c r="D29" t="s">
        <v>24</v>
      </c>
      <c r="E29">
        <v>0.69</v>
      </c>
      <c r="F29">
        <v>0.33</v>
      </c>
      <c r="G29">
        <v>2</v>
      </c>
    </row>
    <row r="30" spans="1:7" x14ac:dyDescent="0.25">
      <c r="A30">
        <v>29</v>
      </c>
      <c r="B30" t="s">
        <v>48</v>
      </c>
      <c r="C30" t="s">
        <v>23</v>
      </c>
      <c r="D30" t="s">
        <v>24</v>
      </c>
      <c r="E30">
        <v>0.63</v>
      </c>
      <c r="F30">
        <v>0.25</v>
      </c>
      <c r="G30">
        <v>20</v>
      </c>
    </row>
    <row r="31" spans="1:7" x14ac:dyDescent="0.25">
      <c r="A31">
        <v>30</v>
      </c>
      <c r="B31" t="s">
        <v>49</v>
      </c>
      <c r="C31" t="s">
        <v>23</v>
      </c>
      <c r="D31" t="s">
        <v>24</v>
      </c>
      <c r="E31">
        <v>0.91</v>
      </c>
      <c r="F31">
        <v>0.54</v>
      </c>
      <c r="G31">
        <v>15</v>
      </c>
    </row>
    <row r="32" spans="1:7" x14ac:dyDescent="0.25">
      <c r="A32">
        <v>31</v>
      </c>
      <c r="B32" t="s">
        <v>50</v>
      </c>
      <c r="C32" t="s">
        <v>29</v>
      </c>
      <c r="D32" t="s">
        <v>24</v>
      </c>
      <c r="E32">
        <v>0.61</v>
      </c>
      <c r="F32">
        <v>0.21</v>
      </c>
      <c r="G32">
        <v>20</v>
      </c>
    </row>
    <row r="33" spans="1:7" x14ac:dyDescent="0.25">
      <c r="A33">
        <v>32</v>
      </c>
      <c r="B33" t="s">
        <v>51</v>
      </c>
      <c r="C33" t="s">
        <v>10</v>
      </c>
      <c r="D33" t="s">
        <v>11</v>
      </c>
      <c r="E33">
        <v>2.99</v>
      </c>
      <c r="F33">
        <v>1.05</v>
      </c>
      <c r="G33">
        <v>10</v>
      </c>
    </row>
    <row r="34" spans="1:7" x14ac:dyDescent="0.25">
      <c r="A34">
        <v>33</v>
      </c>
      <c r="B34" t="s">
        <v>52</v>
      </c>
      <c r="C34" t="s">
        <v>53</v>
      </c>
      <c r="D34" t="s">
        <v>24</v>
      </c>
      <c r="E34">
        <v>0.97</v>
      </c>
      <c r="F34">
        <v>0.55000000000000004</v>
      </c>
      <c r="G34">
        <v>2</v>
      </c>
    </row>
    <row r="35" spans="1:7" x14ac:dyDescent="0.25">
      <c r="A35">
        <v>34</v>
      </c>
      <c r="B35" t="s">
        <v>54</v>
      </c>
      <c r="C35" t="s">
        <v>53</v>
      </c>
      <c r="D35" t="s">
        <v>24</v>
      </c>
      <c r="E35">
        <v>0.95</v>
      </c>
      <c r="F35">
        <v>0.35</v>
      </c>
      <c r="G35">
        <v>13</v>
      </c>
    </row>
    <row r="36" spans="1:7" x14ac:dyDescent="0.25">
      <c r="A36">
        <v>35</v>
      </c>
      <c r="B36" t="s">
        <v>55</v>
      </c>
      <c r="C36" t="s">
        <v>56</v>
      </c>
      <c r="D36" t="s">
        <v>24</v>
      </c>
      <c r="E36">
        <v>1.39</v>
      </c>
      <c r="F36">
        <v>0.74</v>
      </c>
      <c r="G36">
        <v>25</v>
      </c>
    </row>
    <row r="37" spans="1:7" x14ac:dyDescent="0.25">
      <c r="A37">
        <v>36</v>
      </c>
      <c r="B37" t="s">
        <v>57</v>
      </c>
      <c r="C37" t="s">
        <v>53</v>
      </c>
      <c r="D37" t="s">
        <v>24</v>
      </c>
      <c r="E37">
        <v>1.1200000000000001</v>
      </c>
      <c r="F37">
        <v>0.56999999999999995</v>
      </c>
      <c r="G37">
        <v>36</v>
      </c>
    </row>
    <row r="38" spans="1:7" x14ac:dyDescent="0.25">
      <c r="A38">
        <v>37</v>
      </c>
      <c r="B38" t="s">
        <v>58</v>
      </c>
      <c r="C38" t="s">
        <v>56</v>
      </c>
      <c r="D38" t="s">
        <v>24</v>
      </c>
      <c r="E38">
        <v>3.52</v>
      </c>
      <c r="F38">
        <v>1.0900000000000001</v>
      </c>
      <c r="G38">
        <v>40</v>
      </c>
    </row>
    <row r="39" spans="1:7" x14ac:dyDescent="0.25">
      <c r="A39">
        <v>38</v>
      </c>
      <c r="B39" t="s">
        <v>59</v>
      </c>
      <c r="C39" t="s">
        <v>56</v>
      </c>
      <c r="D39" t="s">
        <v>24</v>
      </c>
      <c r="E39">
        <v>1.19</v>
      </c>
      <c r="F39">
        <v>0.65</v>
      </c>
      <c r="G39">
        <v>31</v>
      </c>
    </row>
    <row r="40" spans="1:7" x14ac:dyDescent="0.25">
      <c r="A40">
        <v>39</v>
      </c>
      <c r="B40" t="s">
        <v>60</v>
      </c>
      <c r="C40" t="s">
        <v>29</v>
      </c>
      <c r="D40" t="s">
        <v>24</v>
      </c>
      <c r="E40">
        <v>0.59</v>
      </c>
      <c r="F40">
        <v>0.21</v>
      </c>
      <c r="G40">
        <v>32</v>
      </c>
    </row>
    <row r="41" spans="1:7" x14ac:dyDescent="0.25">
      <c r="A41">
        <v>40</v>
      </c>
      <c r="B41" t="s">
        <v>61</v>
      </c>
      <c r="C41" t="s">
        <v>56</v>
      </c>
      <c r="D41" t="s">
        <v>24</v>
      </c>
      <c r="E41">
        <v>1.17</v>
      </c>
      <c r="F41">
        <v>0.6</v>
      </c>
      <c r="G41">
        <v>28</v>
      </c>
    </row>
    <row r="42" spans="1:7" x14ac:dyDescent="0.25">
      <c r="A42">
        <v>41</v>
      </c>
      <c r="B42" t="s">
        <v>62</v>
      </c>
      <c r="C42" t="s">
        <v>56</v>
      </c>
      <c r="D42" t="s">
        <v>24</v>
      </c>
      <c r="E42">
        <v>1.0900000000000001</v>
      </c>
      <c r="F42">
        <v>0.57999999999999996</v>
      </c>
      <c r="G42">
        <v>23</v>
      </c>
    </row>
    <row r="43" spans="1:7" x14ac:dyDescent="0.25">
      <c r="A43">
        <v>42</v>
      </c>
      <c r="B43" t="s">
        <v>63</v>
      </c>
      <c r="C43" t="s">
        <v>10</v>
      </c>
      <c r="D43" t="s">
        <v>11</v>
      </c>
      <c r="E43">
        <v>5.99</v>
      </c>
      <c r="F43">
        <v>3.41</v>
      </c>
      <c r="G43">
        <v>44</v>
      </c>
    </row>
    <row r="44" spans="1:7" x14ac:dyDescent="0.25">
      <c r="A44">
        <v>43</v>
      </c>
      <c r="B44" t="s">
        <v>64</v>
      </c>
      <c r="C44" t="s">
        <v>65</v>
      </c>
      <c r="D44" t="s">
        <v>24</v>
      </c>
      <c r="E44">
        <v>0.99</v>
      </c>
      <c r="F44">
        <v>0.36</v>
      </c>
      <c r="G44">
        <v>38</v>
      </c>
    </row>
    <row r="45" spans="1:7" x14ac:dyDescent="0.25">
      <c r="A45">
        <v>44</v>
      </c>
      <c r="B45" t="s">
        <v>66</v>
      </c>
      <c r="C45" t="s">
        <v>56</v>
      </c>
      <c r="D45" t="s">
        <v>24</v>
      </c>
      <c r="E45">
        <v>4.99</v>
      </c>
      <c r="F45">
        <v>2.54</v>
      </c>
      <c r="G45">
        <v>39</v>
      </c>
    </row>
    <row r="46" spans="1:7" x14ac:dyDescent="0.25">
      <c r="A46">
        <v>45</v>
      </c>
      <c r="B46" t="s">
        <v>67</v>
      </c>
      <c r="C46" t="s">
        <v>56</v>
      </c>
      <c r="D46" t="s">
        <v>24</v>
      </c>
      <c r="E46">
        <v>1.29</v>
      </c>
      <c r="F46">
        <v>0.56999999999999995</v>
      </c>
      <c r="G46">
        <v>4</v>
      </c>
    </row>
    <row r="47" spans="1:7" x14ac:dyDescent="0.25">
      <c r="A47">
        <v>46</v>
      </c>
      <c r="B47" t="s">
        <v>68</v>
      </c>
      <c r="C47" t="s">
        <v>56</v>
      </c>
      <c r="D47" t="s">
        <v>24</v>
      </c>
      <c r="E47">
        <v>16.989999999999998</v>
      </c>
      <c r="F47">
        <v>9.17</v>
      </c>
      <c r="G47">
        <v>5</v>
      </c>
    </row>
    <row r="48" spans="1:7" x14ac:dyDescent="0.25">
      <c r="A48">
        <v>47</v>
      </c>
      <c r="B48" t="s">
        <v>69</v>
      </c>
      <c r="C48" t="s">
        <v>23</v>
      </c>
      <c r="D48" t="s">
        <v>24</v>
      </c>
      <c r="E48">
        <v>1.17</v>
      </c>
      <c r="F48">
        <v>0.66</v>
      </c>
      <c r="G48">
        <v>43</v>
      </c>
    </row>
    <row r="49" spans="1:7" x14ac:dyDescent="0.25">
      <c r="A49">
        <v>48</v>
      </c>
      <c r="B49" t="s">
        <v>70</v>
      </c>
      <c r="C49" t="s">
        <v>36</v>
      </c>
      <c r="D49" t="s">
        <v>24</v>
      </c>
      <c r="E49">
        <v>0.89</v>
      </c>
      <c r="F49">
        <v>0.31</v>
      </c>
      <c r="G49">
        <v>17</v>
      </c>
    </row>
    <row r="50" spans="1:7" x14ac:dyDescent="0.25">
      <c r="A50">
        <v>49</v>
      </c>
      <c r="B50" t="s">
        <v>71</v>
      </c>
      <c r="C50" t="s">
        <v>23</v>
      </c>
      <c r="D50" t="s">
        <v>24</v>
      </c>
      <c r="E50">
        <v>0.67</v>
      </c>
      <c r="F50">
        <v>0.33</v>
      </c>
      <c r="G50">
        <v>16</v>
      </c>
    </row>
    <row r="51" spans="1:7" x14ac:dyDescent="0.25">
      <c r="A51">
        <v>50</v>
      </c>
      <c r="B51" t="s">
        <v>72</v>
      </c>
      <c r="C51" t="s">
        <v>23</v>
      </c>
      <c r="D51" t="s">
        <v>24</v>
      </c>
      <c r="E51">
        <v>0.77</v>
      </c>
      <c r="F51">
        <v>0.36</v>
      </c>
      <c r="G51">
        <v>24</v>
      </c>
    </row>
    <row r="52" spans="1:7" x14ac:dyDescent="0.25">
      <c r="A52">
        <v>51</v>
      </c>
      <c r="B52" t="s">
        <v>73</v>
      </c>
      <c r="C52" t="s">
        <v>23</v>
      </c>
      <c r="D52" t="s">
        <v>24</v>
      </c>
      <c r="E52">
        <v>0.89</v>
      </c>
      <c r="F52">
        <v>0.53</v>
      </c>
      <c r="G52">
        <v>15</v>
      </c>
    </row>
    <row r="53" spans="1:7" x14ac:dyDescent="0.25">
      <c r="A53">
        <v>52</v>
      </c>
      <c r="B53" t="s">
        <v>74</v>
      </c>
      <c r="C53" t="s">
        <v>23</v>
      </c>
      <c r="D53" t="s">
        <v>24</v>
      </c>
      <c r="E53">
        <v>1.79</v>
      </c>
      <c r="F53">
        <v>0.72</v>
      </c>
      <c r="G53">
        <v>15</v>
      </c>
    </row>
    <row r="54" spans="1:7" x14ac:dyDescent="0.25">
      <c r="A54">
        <v>53</v>
      </c>
      <c r="B54" t="s">
        <v>75</v>
      </c>
      <c r="C54" t="s">
        <v>23</v>
      </c>
      <c r="D54" t="s">
        <v>24</v>
      </c>
      <c r="E54">
        <v>1.69</v>
      </c>
      <c r="F54">
        <v>0.63</v>
      </c>
      <c r="G54">
        <v>11</v>
      </c>
    </row>
    <row r="55" spans="1:7" x14ac:dyDescent="0.25">
      <c r="A55">
        <v>54</v>
      </c>
      <c r="B55" t="s">
        <v>76</v>
      </c>
      <c r="C55" t="s">
        <v>23</v>
      </c>
      <c r="D55" t="s">
        <v>24</v>
      </c>
      <c r="E55">
        <v>1.23</v>
      </c>
      <c r="F55">
        <v>0.69</v>
      </c>
      <c r="G55">
        <v>38</v>
      </c>
    </row>
    <row r="56" spans="1:7" x14ac:dyDescent="0.25">
      <c r="A56">
        <v>55</v>
      </c>
      <c r="B56" t="s">
        <v>77</v>
      </c>
      <c r="C56" t="s">
        <v>23</v>
      </c>
      <c r="D56" t="s">
        <v>24</v>
      </c>
      <c r="E56">
        <v>1.1000000000000001</v>
      </c>
      <c r="F56">
        <v>0.39</v>
      </c>
      <c r="G56">
        <v>30</v>
      </c>
    </row>
    <row r="57" spans="1:7" x14ac:dyDescent="0.25">
      <c r="A57">
        <v>56</v>
      </c>
      <c r="B57" t="s">
        <v>78</v>
      </c>
      <c r="C57" t="s">
        <v>36</v>
      </c>
      <c r="D57" t="s">
        <v>24</v>
      </c>
      <c r="E57">
        <v>0.86</v>
      </c>
      <c r="F57">
        <v>0.4</v>
      </c>
      <c r="G57">
        <v>11</v>
      </c>
    </row>
    <row r="58" spans="1:7" x14ac:dyDescent="0.25">
      <c r="A58">
        <v>57</v>
      </c>
      <c r="B58" t="s">
        <v>79</v>
      </c>
      <c r="C58" t="s">
        <v>10</v>
      </c>
      <c r="D58" t="s">
        <v>11</v>
      </c>
      <c r="E58">
        <v>3.6</v>
      </c>
      <c r="F58">
        <v>1.19</v>
      </c>
      <c r="G58">
        <v>20</v>
      </c>
    </row>
    <row r="59" spans="1:7" x14ac:dyDescent="0.25">
      <c r="A59">
        <v>58</v>
      </c>
      <c r="B59" t="s">
        <v>80</v>
      </c>
      <c r="C59" t="s">
        <v>36</v>
      </c>
      <c r="D59" t="s">
        <v>24</v>
      </c>
      <c r="E59">
        <v>0.96</v>
      </c>
      <c r="F59">
        <v>0.45</v>
      </c>
      <c r="G59">
        <v>19</v>
      </c>
    </row>
    <row r="60" spans="1:7" x14ac:dyDescent="0.25">
      <c r="A60">
        <v>59</v>
      </c>
      <c r="B60" t="s">
        <v>81</v>
      </c>
      <c r="C60" t="s">
        <v>10</v>
      </c>
      <c r="D60" t="s">
        <v>24</v>
      </c>
      <c r="E60">
        <v>4.29</v>
      </c>
      <c r="F60">
        <v>1.37</v>
      </c>
      <c r="G60">
        <v>21</v>
      </c>
    </row>
    <row r="61" spans="1:7" x14ac:dyDescent="0.25">
      <c r="A61">
        <v>60</v>
      </c>
      <c r="B61" t="s">
        <v>82</v>
      </c>
      <c r="C61" t="s">
        <v>10</v>
      </c>
      <c r="D61" t="s">
        <v>11</v>
      </c>
      <c r="E61">
        <v>2.06</v>
      </c>
      <c r="F61">
        <v>0.87</v>
      </c>
      <c r="G61">
        <v>39</v>
      </c>
    </row>
    <row r="62" spans="1:7" x14ac:dyDescent="0.25">
      <c r="A62">
        <v>61</v>
      </c>
      <c r="B62" t="s">
        <v>83</v>
      </c>
      <c r="C62" t="s">
        <v>10</v>
      </c>
      <c r="D62" t="s">
        <v>11</v>
      </c>
      <c r="E62">
        <v>0.55000000000000004</v>
      </c>
      <c r="F62">
        <v>0.22</v>
      </c>
      <c r="G62">
        <v>15</v>
      </c>
    </row>
    <row r="63" spans="1:7" x14ac:dyDescent="0.25">
      <c r="A63">
        <v>62</v>
      </c>
      <c r="B63" t="s">
        <v>84</v>
      </c>
      <c r="C63" t="s">
        <v>36</v>
      </c>
      <c r="D63" t="s">
        <v>24</v>
      </c>
      <c r="E63">
        <v>1.17</v>
      </c>
      <c r="F63">
        <v>0.56000000000000005</v>
      </c>
      <c r="G63">
        <v>19</v>
      </c>
    </row>
    <row r="64" spans="1:7" x14ac:dyDescent="0.25">
      <c r="A64">
        <v>63</v>
      </c>
      <c r="B64" t="s">
        <v>85</v>
      </c>
      <c r="C64" t="s">
        <v>10</v>
      </c>
      <c r="D64" t="s">
        <v>11</v>
      </c>
      <c r="E64">
        <v>3.57</v>
      </c>
      <c r="F64">
        <v>1.32</v>
      </c>
      <c r="G64">
        <v>24</v>
      </c>
    </row>
    <row r="65" spans="1:7" x14ac:dyDescent="0.25">
      <c r="A65">
        <v>64</v>
      </c>
      <c r="B65" t="s">
        <v>86</v>
      </c>
      <c r="C65" t="s">
        <v>10</v>
      </c>
      <c r="D65" t="s">
        <v>11</v>
      </c>
      <c r="E65">
        <v>1.22</v>
      </c>
      <c r="F65">
        <v>0.44</v>
      </c>
      <c r="G65">
        <v>2</v>
      </c>
    </row>
    <row r="66" spans="1:7" x14ac:dyDescent="0.25">
      <c r="A66">
        <v>65</v>
      </c>
      <c r="B66" t="s">
        <v>87</v>
      </c>
      <c r="C66" t="s">
        <v>10</v>
      </c>
      <c r="D66" t="s">
        <v>11</v>
      </c>
      <c r="E66">
        <v>1.32</v>
      </c>
      <c r="F66">
        <v>0.45</v>
      </c>
      <c r="G66">
        <v>20</v>
      </c>
    </row>
    <row r="67" spans="1:7" x14ac:dyDescent="0.25">
      <c r="A67">
        <v>66</v>
      </c>
      <c r="B67" t="s">
        <v>88</v>
      </c>
      <c r="C67" t="s">
        <v>10</v>
      </c>
      <c r="D67" t="s">
        <v>11</v>
      </c>
      <c r="E67">
        <v>1.1200000000000001</v>
      </c>
      <c r="F67">
        <v>0.44</v>
      </c>
      <c r="G67">
        <v>11</v>
      </c>
    </row>
    <row r="68" spans="1:7" x14ac:dyDescent="0.25">
      <c r="A68">
        <v>67</v>
      </c>
      <c r="B68" t="s">
        <v>89</v>
      </c>
      <c r="C68" t="s">
        <v>36</v>
      </c>
      <c r="D68" t="s">
        <v>24</v>
      </c>
      <c r="E68">
        <v>1.74</v>
      </c>
      <c r="F68">
        <v>0.87</v>
      </c>
      <c r="G68">
        <v>34</v>
      </c>
    </row>
    <row r="69" spans="1:7" x14ac:dyDescent="0.25">
      <c r="A69">
        <v>68</v>
      </c>
      <c r="B69" t="s">
        <v>90</v>
      </c>
      <c r="C69" t="s">
        <v>10</v>
      </c>
      <c r="D69" t="s">
        <v>11</v>
      </c>
      <c r="E69">
        <v>0.67</v>
      </c>
      <c r="F69">
        <v>0.28999999999999998</v>
      </c>
      <c r="G69">
        <v>11</v>
      </c>
    </row>
    <row r="70" spans="1:7" x14ac:dyDescent="0.25">
      <c r="A70">
        <v>69</v>
      </c>
      <c r="B70" t="s">
        <v>91</v>
      </c>
      <c r="C70" t="s">
        <v>36</v>
      </c>
      <c r="D70" t="s">
        <v>24</v>
      </c>
      <c r="E70">
        <v>0.27</v>
      </c>
      <c r="F70">
        <v>0.09</v>
      </c>
      <c r="G70">
        <v>20</v>
      </c>
    </row>
    <row r="71" spans="1:7" x14ac:dyDescent="0.25">
      <c r="A71">
        <v>70</v>
      </c>
      <c r="B71" t="s">
        <v>92</v>
      </c>
      <c r="C71" t="s">
        <v>36</v>
      </c>
      <c r="D71" t="s">
        <v>24</v>
      </c>
      <c r="E71">
        <v>0.19</v>
      </c>
      <c r="F71">
        <v>0.1</v>
      </c>
      <c r="G71">
        <v>3</v>
      </c>
    </row>
    <row r="72" spans="1:7" x14ac:dyDescent="0.25">
      <c r="A72">
        <v>71</v>
      </c>
      <c r="B72" t="s">
        <v>93</v>
      </c>
      <c r="C72" t="s">
        <v>36</v>
      </c>
      <c r="D72" t="s">
        <v>24</v>
      </c>
      <c r="E72">
        <v>0.24</v>
      </c>
      <c r="F72">
        <v>0.11</v>
      </c>
      <c r="G72">
        <v>42</v>
      </c>
    </row>
    <row r="73" spans="1:7" x14ac:dyDescent="0.25">
      <c r="A73">
        <v>72</v>
      </c>
      <c r="B73" t="s">
        <v>94</v>
      </c>
      <c r="C73" t="s">
        <v>36</v>
      </c>
      <c r="D73" t="s">
        <v>24</v>
      </c>
      <c r="E73">
        <v>0.27</v>
      </c>
      <c r="F73">
        <v>0.16</v>
      </c>
      <c r="G73">
        <v>12</v>
      </c>
    </row>
    <row r="74" spans="1:7" x14ac:dyDescent="0.25">
      <c r="A74">
        <v>73</v>
      </c>
      <c r="B74" t="s">
        <v>95</v>
      </c>
      <c r="C74" t="s">
        <v>29</v>
      </c>
      <c r="D74" t="s">
        <v>24</v>
      </c>
      <c r="E74">
        <v>0.69</v>
      </c>
      <c r="F74">
        <v>0.32</v>
      </c>
      <c r="G74">
        <v>14</v>
      </c>
    </row>
    <row r="75" spans="1:7" x14ac:dyDescent="0.25">
      <c r="A75">
        <v>74</v>
      </c>
      <c r="B75" t="s">
        <v>96</v>
      </c>
      <c r="C75" t="s">
        <v>29</v>
      </c>
      <c r="D75" t="s">
        <v>24</v>
      </c>
      <c r="E75">
        <v>0.75</v>
      </c>
      <c r="F75">
        <v>0.4</v>
      </c>
      <c r="G75">
        <v>44</v>
      </c>
    </row>
    <row r="76" spans="1:7" x14ac:dyDescent="0.25">
      <c r="A76">
        <v>75</v>
      </c>
      <c r="B76" t="s">
        <v>97</v>
      </c>
      <c r="C76" t="s">
        <v>29</v>
      </c>
      <c r="D76" t="s">
        <v>24</v>
      </c>
      <c r="E76">
        <v>0.56999999999999995</v>
      </c>
      <c r="F76">
        <v>0.3</v>
      </c>
      <c r="G76">
        <v>0</v>
      </c>
    </row>
    <row r="77" spans="1:7" x14ac:dyDescent="0.25">
      <c r="A77">
        <v>76</v>
      </c>
      <c r="B77" t="s">
        <v>98</v>
      </c>
      <c r="C77" t="s">
        <v>29</v>
      </c>
      <c r="D77" t="s">
        <v>24</v>
      </c>
      <c r="E77">
        <v>0.69</v>
      </c>
      <c r="F77">
        <v>0.24</v>
      </c>
      <c r="G77">
        <v>35</v>
      </c>
    </row>
    <row r="78" spans="1:7" x14ac:dyDescent="0.25">
      <c r="A78">
        <v>77</v>
      </c>
      <c r="B78" t="s">
        <v>99</v>
      </c>
      <c r="C78" t="s">
        <v>10</v>
      </c>
      <c r="D78" t="s">
        <v>11</v>
      </c>
      <c r="E78">
        <v>2.67</v>
      </c>
      <c r="F78">
        <v>1.52</v>
      </c>
      <c r="G78">
        <v>11</v>
      </c>
    </row>
    <row r="79" spans="1:7" x14ac:dyDescent="0.25">
      <c r="A79">
        <v>78</v>
      </c>
      <c r="B79" t="s">
        <v>100</v>
      </c>
      <c r="C79" t="s">
        <v>36</v>
      </c>
      <c r="D79" t="s">
        <v>24</v>
      </c>
      <c r="E79">
        <v>1.44</v>
      </c>
      <c r="F79">
        <v>0.49</v>
      </c>
      <c r="G79">
        <v>40</v>
      </c>
    </row>
    <row r="80" spans="1:7" x14ac:dyDescent="0.25">
      <c r="A80">
        <v>79</v>
      </c>
      <c r="B80" t="s">
        <v>101</v>
      </c>
      <c r="C80" t="s">
        <v>36</v>
      </c>
      <c r="D80" t="s">
        <v>24</v>
      </c>
      <c r="E80">
        <v>3.3</v>
      </c>
      <c r="F80">
        <v>1.39</v>
      </c>
      <c r="G80">
        <v>15</v>
      </c>
    </row>
    <row r="81" spans="1:7" x14ac:dyDescent="0.25">
      <c r="A81">
        <v>80</v>
      </c>
      <c r="B81" t="s">
        <v>102</v>
      </c>
      <c r="C81" t="s">
        <v>36</v>
      </c>
      <c r="D81" t="s">
        <v>24</v>
      </c>
      <c r="E81">
        <v>3.49</v>
      </c>
      <c r="F81">
        <v>1.85</v>
      </c>
      <c r="G81">
        <v>0</v>
      </c>
    </row>
    <row r="82" spans="1:7" x14ac:dyDescent="0.25">
      <c r="A82">
        <v>81</v>
      </c>
      <c r="B82" t="s">
        <v>103</v>
      </c>
      <c r="C82" t="s">
        <v>36</v>
      </c>
      <c r="D82" t="s">
        <v>24</v>
      </c>
      <c r="E82">
        <v>2.99</v>
      </c>
      <c r="F82">
        <v>1.7</v>
      </c>
      <c r="G82">
        <v>40</v>
      </c>
    </row>
    <row r="83" spans="1:7" x14ac:dyDescent="0.25">
      <c r="A83">
        <v>82</v>
      </c>
      <c r="B83" t="s">
        <v>104</v>
      </c>
      <c r="C83" t="s">
        <v>36</v>
      </c>
      <c r="D83" t="s">
        <v>24</v>
      </c>
      <c r="E83">
        <v>3.08</v>
      </c>
      <c r="F83">
        <v>1.29</v>
      </c>
      <c r="G83">
        <v>22</v>
      </c>
    </row>
    <row r="84" spans="1:7" x14ac:dyDescent="0.25">
      <c r="A84">
        <v>83</v>
      </c>
      <c r="B84" t="s">
        <v>105</v>
      </c>
      <c r="C84" t="s">
        <v>29</v>
      </c>
      <c r="D84" t="s">
        <v>24</v>
      </c>
      <c r="E84">
        <v>0.39</v>
      </c>
      <c r="F84">
        <v>0.22</v>
      </c>
      <c r="G84">
        <v>30</v>
      </c>
    </row>
    <row r="85" spans="1:7" x14ac:dyDescent="0.25">
      <c r="A85">
        <v>84</v>
      </c>
      <c r="B85" t="s">
        <v>106</v>
      </c>
      <c r="C85" t="s">
        <v>36</v>
      </c>
      <c r="D85" t="s">
        <v>11</v>
      </c>
      <c r="E85">
        <v>2.59</v>
      </c>
      <c r="F85">
        <v>1.22</v>
      </c>
      <c r="G85">
        <v>2</v>
      </c>
    </row>
    <row r="86" spans="1:7" x14ac:dyDescent="0.25">
      <c r="A86">
        <v>85</v>
      </c>
      <c r="B86" t="s">
        <v>107</v>
      </c>
      <c r="C86" t="s">
        <v>26</v>
      </c>
      <c r="D86" t="s">
        <v>27</v>
      </c>
      <c r="E86">
        <v>0.08</v>
      </c>
      <c r="F86">
        <v>0.04</v>
      </c>
      <c r="G86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6"/>
  <sheetViews>
    <sheetView workbookViewId="0">
      <selection activeCell="G17" sqref="G17"/>
    </sheetView>
  </sheetViews>
  <sheetFormatPr defaultRowHeight="15" x14ac:dyDescent="0.25"/>
  <cols>
    <col min="1" max="1" width="13.7109375" customWidth="1"/>
    <col min="2" max="2" width="13.85546875" bestFit="1" customWidth="1"/>
    <col min="3" max="3" width="10.5703125" bestFit="1" customWidth="1"/>
    <col min="4" max="4" width="21.5703125" customWidth="1"/>
    <col min="7" max="7" width="20.28515625" customWidth="1"/>
    <col min="8" max="8" width="29.28515625" customWidth="1"/>
    <col min="9" max="9" width="22" customWidth="1"/>
    <col min="10" max="10" width="22" bestFit="1" customWidth="1"/>
    <col min="11" max="240" width="16.28515625" bestFit="1" customWidth="1"/>
    <col min="241" max="241" width="11.28515625" bestFit="1" customWidth="1"/>
  </cols>
  <sheetData>
    <row r="1" spans="1:10" ht="16.5" thickBot="1" x14ac:dyDescent="0.3">
      <c r="F1" s="25" t="s">
        <v>112</v>
      </c>
      <c r="G1" s="25"/>
      <c r="H1" s="25"/>
      <c r="I1" s="25"/>
    </row>
    <row r="2" spans="1:10" ht="15.75" thickBot="1" x14ac:dyDescent="0.3">
      <c r="A2" s="8" t="s">
        <v>0</v>
      </c>
      <c r="B2" s="9" t="s">
        <v>1</v>
      </c>
      <c r="C2" s="9" t="s">
        <v>2</v>
      </c>
      <c r="D2" s="13" t="s">
        <v>124</v>
      </c>
    </row>
    <row r="3" spans="1:10" x14ac:dyDescent="0.25">
      <c r="A3" s="6">
        <v>1</v>
      </c>
      <c r="B3" s="7">
        <v>42377.740474537037</v>
      </c>
      <c r="C3" s="6">
        <v>3</v>
      </c>
      <c r="D3" s="14" t="str">
        <f>VLOOKUP($C3,Inventory_data!$A$2:$C$86,3)</f>
        <v>produce</v>
      </c>
      <c r="G3" s="1" t="s">
        <v>4</v>
      </c>
      <c r="H3" t="s">
        <v>110</v>
      </c>
      <c r="I3" t="s">
        <v>111</v>
      </c>
    </row>
    <row r="4" spans="1:10" x14ac:dyDescent="0.25">
      <c r="A4" s="4">
        <v>1</v>
      </c>
      <c r="B4" s="5">
        <v>42377.740474537037</v>
      </c>
      <c r="C4" s="4">
        <v>61</v>
      </c>
      <c r="D4" s="15" t="str">
        <f>VLOOKUP($C4,Inventory_data!$A$2:$C$86,3)</f>
        <v>produce</v>
      </c>
      <c r="G4" s="2" t="s">
        <v>10</v>
      </c>
      <c r="H4" s="3">
        <v>128</v>
      </c>
      <c r="I4" s="3">
        <v>168</v>
      </c>
    </row>
    <row r="5" spans="1:10" x14ac:dyDescent="0.25">
      <c r="A5" s="4">
        <v>2</v>
      </c>
      <c r="B5" s="5">
        <v>42376.591631944444</v>
      </c>
      <c r="C5" s="4">
        <v>23</v>
      </c>
      <c r="D5" s="15" t="str">
        <f>VLOOKUP($C5,Inventory_data!$A$2:$C$86,3)</f>
        <v>dry_goods</v>
      </c>
      <c r="G5" s="2" t="s">
        <v>36</v>
      </c>
      <c r="H5" s="3">
        <v>104</v>
      </c>
      <c r="I5" s="3">
        <v>130</v>
      </c>
    </row>
    <row r="6" spans="1:10" x14ac:dyDescent="0.25">
      <c r="A6" s="4">
        <v>4</v>
      </c>
      <c r="B6" s="5">
        <v>42375.748402777775</v>
      </c>
      <c r="C6" s="4">
        <v>52</v>
      </c>
      <c r="D6" s="15" t="str">
        <f>VLOOKUP($C6,Inventory_data!$A$2:$C$86,3)</f>
        <v>dairy</v>
      </c>
      <c r="G6" s="2" t="s">
        <v>29</v>
      </c>
      <c r="H6" s="3">
        <v>78</v>
      </c>
      <c r="I6" s="3">
        <v>86</v>
      </c>
    </row>
    <row r="7" spans="1:10" x14ac:dyDescent="0.25">
      <c r="A7" s="4">
        <v>4</v>
      </c>
      <c r="B7" s="5">
        <v>42375.748402777775</v>
      </c>
      <c r="C7" s="4">
        <v>4</v>
      </c>
      <c r="D7" s="15" t="str">
        <f>VLOOKUP($C7,Inventory_data!$A$2:$C$86,3)</f>
        <v>produce</v>
      </c>
      <c r="G7" s="2" t="s">
        <v>23</v>
      </c>
      <c r="H7" s="3">
        <v>62</v>
      </c>
      <c r="I7" s="3">
        <v>74</v>
      </c>
    </row>
    <row r="8" spans="1:10" x14ac:dyDescent="0.25">
      <c r="A8" s="4">
        <v>4</v>
      </c>
      <c r="B8" s="5">
        <v>42375.748402777775</v>
      </c>
      <c r="C8" s="4">
        <v>76</v>
      </c>
      <c r="D8" s="15" t="str">
        <f>VLOOKUP($C8,Inventory_data!$A$2:$C$86,3)</f>
        <v>snacks</v>
      </c>
      <c r="G8" s="2" t="s">
        <v>56</v>
      </c>
      <c r="H8" s="3">
        <v>51</v>
      </c>
      <c r="I8" s="3">
        <v>56</v>
      </c>
    </row>
    <row r="9" spans="1:10" x14ac:dyDescent="0.25">
      <c r="A9" s="4">
        <v>5</v>
      </c>
      <c r="B9" s="5">
        <v>42376.619317129633</v>
      </c>
      <c r="C9" s="4">
        <v>45</v>
      </c>
      <c r="D9" s="15" t="str">
        <f>VLOOKUP($C9,Inventory_data!$A$2:$C$86,3)</f>
        <v>frozen</v>
      </c>
      <c r="G9" s="2" t="s">
        <v>53</v>
      </c>
      <c r="H9" s="3">
        <v>20</v>
      </c>
      <c r="I9" s="3">
        <v>22</v>
      </c>
    </row>
    <row r="10" spans="1:10" x14ac:dyDescent="0.25">
      <c r="A10" s="4">
        <v>7</v>
      </c>
      <c r="B10" s="5">
        <v>42376.505162037036</v>
      </c>
      <c r="C10" s="4">
        <v>17</v>
      </c>
      <c r="D10" s="15" t="str">
        <f>VLOOKUP($C10,Inventory_data!$A$2:$C$86,3)</f>
        <v>other</v>
      </c>
      <c r="G10" s="2" t="s">
        <v>26</v>
      </c>
      <c r="H10" s="3">
        <v>18</v>
      </c>
      <c r="I10" s="3">
        <v>19</v>
      </c>
    </row>
    <row r="11" spans="1:10" x14ac:dyDescent="0.25">
      <c r="A11" s="4">
        <v>7</v>
      </c>
      <c r="B11" s="5">
        <v>42376.505162037036</v>
      </c>
      <c r="C11" s="4">
        <v>31</v>
      </c>
      <c r="D11" s="15" t="str">
        <f>VLOOKUP($C11,Inventory_data!$A$2:$C$86,3)</f>
        <v>snacks</v>
      </c>
      <c r="G11" s="2" t="s">
        <v>33</v>
      </c>
      <c r="H11" s="3">
        <v>18</v>
      </c>
      <c r="I11" s="3">
        <v>19</v>
      </c>
    </row>
    <row r="12" spans="1:10" x14ac:dyDescent="0.25">
      <c r="A12" s="4">
        <v>7</v>
      </c>
      <c r="B12" s="5">
        <v>42376.505162037036</v>
      </c>
      <c r="C12" s="4">
        <v>21</v>
      </c>
      <c r="D12" s="15" t="str">
        <f>VLOOKUP($C12,Inventory_data!$A$2:$C$86,3)</f>
        <v>snacks</v>
      </c>
      <c r="G12" s="2" t="s">
        <v>41</v>
      </c>
      <c r="H12" s="3">
        <v>14</v>
      </c>
      <c r="I12" s="3">
        <v>14</v>
      </c>
    </row>
    <row r="13" spans="1:10" x14ac:dyDescent="0.25">
      <c r="A13" s="4">
        <v>7</v>
      </c>
      <c r="B13" s="5">
        <v>42376.505162037036</v>
      </c>
      <c r="C13" s="4">
        <v>47</v>
      </c>
      <c r="D13" s="15" t="str">
        <f>VLOOKUP($C13,Inventory_data!$A$2:$C$86,3)</f>
        <v>dairy</v>
      </c>
      <c r="G13" s="2" t="s">
        <v>65</v>
      </c>
      <c r="H13" s="3">
        <v>6</v>
      </c>
      <c r="I13" s="3">
        <v>6</v>
      </c>
    </row>
    <row r="14" spans="1:10" x14ac:dyDescent="0.25">
      <c r="A14" s="4">
        <v>7</v>
      </c>
      <c r="B14" s="5">
        <v>42376.505162037036</v>
      </c>
      <c r="C14" s="4">
        <v>44</v>
      </c>
      <c r="D14" s="15" t="str">
        <f>VLOOKUP($C14,Inventory_data!$A$2:$C$86,3)</f>
        <v>frozen</v>
      </c>
      <c r="G14" s="2" t="s">
        <v>108</v>
      </c>
      <c r="H14" s="3">
        <v>234</v>
      </c>
      <c r="I14" s="3">
        <v>594</v>
      </c>
    </row>
    <row r="15" spans="1:10" x14ac:dyDescent="0.25">
      <c r="A15" s="4">
        <v>8</v>
      </c>
      <c r="B15" s="5">
        <v>42376.399768518517</v>
      </c>
      <c r="C15" s="4">
        <v>8</v>
      </c>
      <c r="D15" s="15" t="str">
        <f>VLOOKUP($C15,Inventory_data!$A$2:$C$86,3)</f>
        <v>produce</v>
      </c>
    </row>
    <row r="16" spans="1:10" ht="15.75" x14ac:dyDescent="0.25">
      <c r="A16" s="4">
        <v>8</v>
      </c>
      <c r="B16" s="5">
        <v>42376.399768518517</v>
      </c>
      <c r="C16" s="4">
        <v>60</v>
      </c>
      <c r="D16" s="15" t="str">
        <f>VLOOKUP($C16,Inventory_data!$A$2:$C$86,3)</f>
        <v>produce</v>
      </c>
      <c r="F16" s="40" t="s">
        <v>127</v>
      </c>
      <c r="G16" s="26"/>
      <c r="H16" s="26"/>
      <c r="I16" s="26"/>
      <c r="J16" s="26"/>
    </row>
    <row r="17" spans="1:7" x14ac:dyDescent="0.25">
      <c r="A17" s="4">
        <v>8</v>
      </c>
      <c r="B17" s="5">
        <v>42376.399768518517</v>
      </c>
      <c r="C17" s="4">
        <v>38</v>
      </c>
      <c r="D17" s="15" t="str">
        <f>VLOOKUP($C17,Inventory_data!$A$2:$C$86,3)</f>
        <v>frozen</v>
      </c>
    </row>
    <row r="18" spans="1:7" ht="17.25" x14ac:dyDescent="0.3">
      <c r="A18" s="4">
        <v>8</v>
      </c>
      <c r="B18" s="5">
        <v>42376.399768518517</v>
      </c>
      <c r="C18" s="4">
        <v>64</v>
      </c>
      <c r="D18" s="15" t="str">
        <f>VLOOKUP($C18,Inventory_data!$A$2:$C$86,3)</f>
        <v>produce</v>
      </c>
      <c r="G18" s="39"/>
    </row>
    <row r="19" spans="1:7" x14ac:dyDescent="0.25">
      <c r="A19" s="4">
        <v>9</v>
      </c>
      <c r="B19" s="5">
        <v>42372.37939814815</v>
      </c>
      <c r="C19" s="4">
        <v>12</v>
      </c>
      <c r="D19" s="15" t="str">
        <f>VLOOKUP($C19,Inventory_data!$A$2:$C$86,3)</f>
        <v>dairy</v>
      </c>
    </row>
    <row r="20" spans="1:7" x14ac:dyDescent="0.25">
      <c r="A20" s="4">
        <v>9</v>
      </c>
      <c r="B20" s="5">
        <v>42372.37939814815</v>
      </c>
      <c r="C20" s="4">
        <v>14</v>
      </c>
      <c r="D20" s="15" t="str">
        <f>VLOOKUP($C20,Inventory_data!$A$2:$C$86,3)</f>
        <v>snacks</v>
      </c>
    </row>
    <row r="21" spans="1:7" x14ac:dyDescent="0.25">
      <c r="A21" s="4">
        <v>9</v>
      </c>
      <c r="B21" s="5">
        <v>42372.37939814815</v>
      </c>
      <c r="C21" s="4">
        <v>17</v>
      </c>
      <c r="D21" s="15" t="str">
        <f>VLOOKUP($C21,Inventory_data!$A$2:$C$86,3)</f>
        <v>other</v>
      </c>
    </row>
    <row r="22" spans="1:7" x14ac:dyDescent="0.25">
      <c r="A22" s="4">
        <v>9</v>
      </c>
      <c r="B22" s="5">
        <v>42372.37939814815</v>
      </c>
      <c r="C22" s="4">
        <v>70</v>
      </c>
      <c r="D22" s="15" t="str">
        <f>VLOOKUP($C22,Inventory_data!$A$2:$C$86,3)</f>
        <v>dry_goods</v>
      </c>
    </row>
    <row r="23" spans="1:7" x14ac:dyDescent="0.25">
      <c r="A23" s="4">
        <v>9</v>
      </c>
      <c r="B23" s="5">
        <v>42372.37939814815</v>
      </c>
      <c r="C23" s="4">
        <v>10</v>
      </c>
      <c r="D23" s="15" t="str">
        <f>VLOOKUP($C23,Inventory_data!$A$2:$C$86,3)</f>
        <v>produce</v>
      </c>
    </row>
    <row r="24" spans="1:7" x14ac:dyDescent="0.25">
      <c r="A24" s="4">
        <v>10</v>
      </c>
      <c r="B24" s="5">
        <v>42373.365995370368</v>
      </c>
      <c r="C24" s="4">
        <v>18</v>
      </c>
      <c r="D24" s="15" t="str">
        <f>VLOOKUP($C24,Inventory_data!$A$2:$C$86,3)</f>
        <v>dry_goods</v>
      </c>
    </row>
    <row r="25" spans="1:7" x14ac:dyDescent="0.25">
      <c r="A25" s="4">
        <v>11</v>
      </c>
      <c r="B25" s="5">
        <v>42377.486712962964</v>
      </c>
      <c r="C25" s="4">
        <v>77</v>
      </c>
      <c r="D25" s="15" t="str">
        <f>VLOOKUP($C25,Inventory_data!$A$2:$C$86,3)</f>
        <v>produce</v>
      </c>
    </row>
    <row r="26" spans="1:7" x14ac:dyDescent="0.25">
      <c r="A26" s="4">
        <v>11</v>
      </c>
      <c r="B26" s="5">
        <v>42377.486712962964</v>
      </c>
      <c r="C26" s="4">
        <v>25</v>
      </c>
      <c r="D26" s="15" t="str">
        <f>VLOOKUP($C26,Inventory_data!$A$2:$C$86,3)</f>
        <v>meat</v>
      </c>
    </row>
    <row r="27" spans="1:7" x14ac:dyDescent="0.25">
      <c r="A27" s="4">
        <v>11</v>
      </c>
      <c r="B27" s="5">
        <v>42377.486712962964</v>
      </c>
      <c r="C27" s="4">
        <v>47</v>
      </c>
      <c r="D27" s="15" t="str">
        <f>VLOOKUP($C27,Inventory_data!$A$2:$C$86,3)</f>
        <v>dairy</v>
      </c>
    </row>
    <row r="28" spans="1:7" x14ac:dyDescent="0.25">
      <c r="A28" s="4">
        <v>11</v>
      </c>
      <c r="B28" s="5">
        <v>42377.486712962964</v>
      </c>
      <c r="C28" s="4">
        <v>36</v>
      </c>
      <c r="D28" s="15" t="str">
        <f>VLOOKUP($C28,Inventory_data!$A$2:$C$86,3)</f>
        <v>canned_jarred_goods</v>
      </c>
    </row>
    <row r="29" spans="1:7" x14ac:dyDescent="0.25">
      <c r="A29" s="4">
        <v>11</v>
      </c>
      <c r="B29" s="5">
        <v>42377.486712962964</v>
      </c>
      <c r="C29" s="4">
        <v>10</v>
      </c>
      <c r="D29" s="15" t="str">
        <f>VLOOKUP($C29,Inventory_data!$A$2:$C$86,3)</f>
        <v>produce</v>
      </c>
    </row>
    <row r="30" spans="1:7" x14ac:dyDescent="0.25">
      <c r="A30" s="4">
        <v>12</v>
      </c>
      <c r="B30" s="5">
        <v>42373.74</v>
      </c>
      <c r="C30" s="4">
        <v>66</v>
      </c>
      <c r="D30" s="15" t="str">
        <f>VLOOKUP($C30,Inventory_data!$A$2:$C$86,3)</f>
        <v>produce</v>
      </c>
    </row>
    <row r="31" spans="1:7" x14ac:dyDescent="0.25">
      <c r="A31" s="4">
        <v>13</v>
      </c>
      <c r="B31" s="5">
        <v>42373.557719907411</v>
      </c>
      <c r="C31" s="4">
        <v>21</v>
      </c>
      <c r="D31" s="15" t="str">
        <f>VLOOKUP($C31,Inventory_data!$A$2:$C$86,3)</f>
        <v>snacks</v>
      </c>
    </row>
    <row r="32" spans="1:7" x14ac:dyDescent="0.25">
      <c r="A32" s="4">
        <v>15</v>
      </c>
      <c r="B32" s="5">
        <v>42374.384328703702</v>
      </c>
      <c r="C32" s="4">
        <v>42</v>
      </c>
      <c r="D32" s="15" t="str">
        <f>VLOOKUP($C32,Inventory_data!$A$2:$C$86,3)</f>
        <v>produce</v>
      </c>
    </row>
    <row r="33" spans="1:4" x14ac:dyDescent="0.25">
      <c r="A33" s="4">
        <v>15</v>
      </c>
      <c r="B33" s="5">
        <v>42374.384328703702</v>
      </c>
      <c r="C33" s="4">
        <v>56</v>
      </c>
      <c r="D33" s="15" t="str">
        <f>VLOOKUP($C33,Inventory_data!$A$2:$C$86,3)</f>
        <v>dry_goods</v>
      </c>
    </row>
    <row r="34" spans="1:4" x14ac:dyDescent="0.25">
      <c r="A34" s="4">
        <v>15</v>
      </c>
      <c r="B34" s="5">
        <v>42374.384328703702</v>
      </c>
      <c r="C34" s="4">
        <v>29</v>
      </c>
      <c r="D34" s="15" t="str">
        <f>VLOOKUP($C34,Inventory_data!$A$2:$C$86,3)</f>
        <v>dairy</v>
      </c>
    </row>
    <row r="35" spans="1:4" x14ac:dyDescent="0.25">
      <c r="A35" s="4">
        <v>16</v>
      </c>
      <c r="B35" s="5">
        <v>42374.600752314815</v>
      </c>
      <c r="C35" s="4">
        <v>36</v>
      </c>
      <c r="D35" s="15" t="str">
        <f>VLOOKUP($C35,Inventory_data!$A$2:$C$86,3)</f>
        <v>canned_jarred_goods</v>
      </c>
    </row>
    <row r="36" spans="1:4" x14ac:dyDescent="0.25">
      <c r="A36" s="4">
        <v>16</v>
      </c>
      <c r="B36" s="5">
        <v>42374.600752314815</v>
      </c>
      <c r="C36" s="4">
        <v>41</v>
      </c>
      <c r="D36" s="15" t="str">
        <f>VLOOKUP($C36,Inventory_data!$A$2:$C$86,3)</f>
        <v>frozen</v>
      </c>
    </row>
    <row r="37" spans="1:4" x14ac:dyDescent="0.25">
      <c r="A37" s="4">
        <v>16</v>
      </c>
      <c r="B37" s="5">
        <v>42374.600752314815</v>
      </c>
      <c r="C37" s="4">
        <v>22</v>
      </c>
      <c r="D37" s="15" t="str">
        <f>VLOOKUP($C37,Inventory_data!$A$2:$C$86,3)</f>
        <v>meat</v>
      </c>
    </row>
    <row r="38" spans="1:4" x14ac:dyDescent="0.25">
      <c r="A38" s="4">
        <v>17</v>
      </c>
      <c r="B38" s="5">
        <v>42376.787835648145</v>
      </c>
      <c r="C38" s="4">
        <v>73</v>
      </c>
      <c r="D38" s="15" t="str">
        <f>VLOOKUP($C38,Inventory_data!$A$2:$C$86,3)</f>
        <v>snacks</v>
      </c>
    </row>
    <row r="39" spans="1:4" x14ac:dyDescent="0.25">
      <c r="A39" s="4">
        <v>17</v>
      </c>
      <c r="B39" s="5">
        <v>42376.787835648145</v>
      </c>
      <c r="C39" s="4">
        <v>41</v>
      </c>
      <c r="D39" s="15" t="str">
        <f>VLOOKUP($C39,Inventory_data!$A$2:$C$86,3)</f>
        <v>frozen</v>
      </c>
    </row>
    <row r="40" spans="1:4" x14ac:dyDescent="0.25">
      <c r="A40" s="4">
        <v>19</v>
      </c>
      <c r="B40" s="5">
        <v>42373.514456018522</v>
      </c>
      <c r="C40" s="4">
        <v>76</v>
      </c>
      <c r="D40" s="15" t="str">
        <f>VLOOKUP($C40,Inventory_data!$A$2:$C$86,3)</f>
        <v>snacks</v>
      </c>
    </row>
    <row r="41" spans="1:4" x14ac:dyDescent="0.25">
      <c r="A41" s="4">
        <v>19</v>
      </c>
      <c r="B41" s="5">
        <v>42373.514456018522</v>
      </c>
      <c r="C41" s="4">
        <v>71</v>
      </c>
      <c r="D41" s="15" t="str">
        <f>VLOOKUP($C41,Inventory_data!$A$2:$C$86,3)</f>
        <v>dry_goods</v>
      </c>
    </row>
    <row r="42" spans="1:4" x14ac:dyDescent="0.25">
      <c r="A42" s="4">
        <v>20</v>
      </c>
      <c r="B42" s="5">
        <v>42373.417812500003</v>
      </c>
      <c r="C42" s="4">
        <v>6</v>
      </c>
      <c r="D42" s="15" t="str">
        <f>VLOOKUP($C42,Inventory_data!$A$2:$C$86,3)</f>
        <v>produce</v>
      </c>
    </row>
    <row r="43" spans="1:4" x14ac:dyDescent="0.25">
      <c r="A43" s="4">
        <v>20</v>
      </c>
      <c r="B43" s="5">
        <v>42373.417812500003</v>
      </c>
      <c r="C43" s="4">
        <v>6</v>
      </c>
      <c r="D43" s="15" t="str">
        <f>VLOOKUP($C43,Inventory_data!$A$2:$C$86,3)</f>
        <v>produce</v>
      </c>
    </row>
    <row r="44" spans="1:4" x14ac:dyDescent="0.25">
      <c r="A44" s="4">
        <v>20</v>
      </c>
      <c r="B44" s="5">
        <v>42373.417812500003</v>
      </c>
      <c r="C44" s="4">
        <v>29</v>
      </c>
      <c r="D44" s="15" t="str">
        <f>VLOOKUP($C44,Inventory_data!$A$2:$C$86,3)</f>
        <v>dairy</v>
      </c>
    </row>
    <row r="45" spans="1:4" x14ac:dyDescent="0.25">
      <c r="A45" s="4">
        <v>20</v>
      </c>
      <c r="B45" s="5">
        <v>42373.417812500003</v>
      </c>
      <c r="C45" s="4">
        <v>10</v>
      </c>
      <c r="D45" s="15" t="str">
        <f>VLOOKUP($C45,Inventory_data!$A$2:$C$86,3)</f>
        <v>produce</v>
      </c>
    </row>
    <row r="46" spans="1:4" x14ac:dyDescent="0.25">
      <c r="A46" s="4">
        <v>21</v>
      </c>
      <c r="B46" s="5">
        <v>42374.395243055558</v>
      </c>
      <c r="C46" s="4">
        <v>47</v>
      </c>
      <c r="D46" s="15" t="str">
        <f>VLOOKUP($C46,Inventory_data!$A$2:$C$86,3)</f>
        <v>dairy</v>
      </c>
    </row>
    <row r="47" spans="1:4" x14ac:dyDescent="0.25">
      <c r="A47" s="4">
        <v>21</v>
      </c>
      <c r="B47" s="5">
        <v>42374.395243055558</v>
      </c>
      <c r="C47" s="4">
        <v>68</v>
      </c>
      <c r="D47" s="15" t="str">
        <f>VLOOKUP($C47,Inventory_data!$A$2:$C$86,3)</f>
        <v>produce</v>
      </c>
    </row>
    <row r="48" spans="1:4" x14ac:dyDescent="0.25">
      <c r="A48" s="4">
        <v>21</v>
      </c>
      <c r="B48" s="5">
        <v>42374.395243055558</v>
      </c>
      <c r="C48" s="4">
        <v>52</v>
      </c>
      <c r="D48" s="15" t="str">
        <f>VLOOKUP($C48,Inventory_data!$A$2:$C$86,3)</f>
        <v>dairy</v>
      </c>
    </row>
    <row r="49" spans="1:4" x14ac:dyDescent="0.25">
      <c r="A49" s="4">
        <v>21</v>
      </c>
      <c r="B49" s="5">
        <v>42374.395243055558</v>
      </c>
      <c r="C49" s="4">
        <v>41</v>
      </c>
      <c r="D49" s="15" t="str">
        <f>VLOOKUP($C49,Inventory_data!$A$2:$C$86,3)</f>
        <v>frozen</v>
      </c>
    </row>
    <row r="50" spans="1:4" x14ac:dyDescent="0.25">
      <c r="A50" s="4">
        <v>22</v>
      </c>
      <c r="B50" s="5">
        <v>42375.604259259257</v>
      </c>
      <c r="C50" s="4">
        <v>14</v>
      </c>
      <c r="D50" s="15" t="str">
        <f>VLOOKUP($C50,Inventory_data!$A$2:$C$86,3)</f>
        <v>snacks</v>
      </c>
    </row>
    <row r="51" spans="1:4" x14ac:dyDescent="0.25">
      <c r="A51" s="4">
        <v>22</v>
      </c>
      <c r="B51" s="5">
        <v>42375.604259259257</v>
      </c>
      <c r="C51" s="4">
        <v>27</v>
      </c>
      <c r="D51" s="15" t="str">
        <f>VLOOKUP($C51,Inventory_data!$A$2:$C$86,3)</f>
        <v>other</v>
      </c>
    </row>
    <row r="52" spans="1:4" x14ac:dyDescent="0.25">
      <c r="A52" s="4">
        <v>23</v>
      </c>
      <c r="B52" s="5">
        <v>42376.376307870371</v>
      </c>
      <c r="C52" s="4">
        <v>67</v>
      </c>
      <c r="D52" s="15" t="str">
        <f>VLOOKUP($C52,Inventory_data!$A$2:$C$86,3)</f>
        <v>dry_goods</v>
      </c>
    </row>
    <row r="53" spans="1:4" x14ac:dyDescent="0.25">
      <c r="A53" s="4">
        <v>23</v>
      </c>
      <c r="B53" s="5">
        <v>42376.376307870371</v>
      </c>
      <c r="C53" s="4">
        <v>13</v>
      </c>
      <c r="D53" s="15" t="str">
        <f>VLOOKUP($C53,Inventory_data!$A$2:$C$86,3)</f>
        <v>beverages</v>
      </c>
    </row>
    <row r="54" spans="1:4" x14ac:dyDescent="0.25">
      <c r="A54" s="4">
        <v>23</v>
      </c>
      <c r="B54" s="5">
        <v>42376.376307870371</v>
      </c>
      <c r="C54" s="4">
        <v>55</v>
      </c>
      <c r="D54" s="15" t="str">
        <f>VLOOKUP($C54,Inventory_data!$A$2:$C$86,3)</f>
        <v>dairy</v>
      </c>
    </row>
    <row r="55" spans="1:4" x14ac:dyDescent="0.25">
      <c r="A55" s="4">
        <v>23</v>
      </c>
      <c r="B55" s="5">
        <v>42376.376307870371</v>
      </c>
      <c r="C55" s="4">
        <v>69</v>
      </c>
      <c r="D55" s="15" t="str">
        <f>VLOOKUP($C55,Inventory_data!$A$2:$C$86,3)</f>
        <v>dry_goods</v>
      </c>
    </row>
    <row r="56" spans="1:4" x14ac:dyDescent="0.25">
      <c r="A56" s="4">
        <v>24</v>
      </c>
      <c r="B56" s="5">
        <v>42372.449814814812</v>
      </c>
      <c r="C56" s="4">
        <v>54</v>
      </c>
      <c r="D56" s="15" t="str">
        <f>VLOOKUP($C56,Inventory_data!$A$2:$C$86,3)</f>
        <v>dairy</v>
      </c>
    </row>
    <row r="57" spans="1:4" x14ac:dyDescent="0.25">
      <c r="A57" s="4">
        <v>24</v>
      </c>
      <c r="B57" s="5">
        <v>42372.449814814812</v>
      </c>
      <c r="C57" s="4">
        <v>3</v>
      </c>
      <c r="D57" s="15" t="str">
        <f>VLOOKUP($C57,Inventory_data!$A$2:$C$86,3)</f>
        <v>produce</v>
      </c>
    </row>
    <row r="58" spans="1:4" x14ac:dyDescent="0.25">
      <c r="A58" s="4">
        <v>25</v>
      </c>
      <c r="B58" s="5">
        <v>42375.795034722221</v>
      </c>
      <c r="C58" s="4">
        <v>83</v>
      </c>
      <c r="D58" s="15" t="str">
        <f>VLOOKUP($C58,Inventory_data!$A$2:$C$86,3)</f>
        <v>snacks</v>
      </c>
    </row>
    <row r="59" spans="1:4" x14ac:dyDescent="0.25">
      <c r="A59" s="4">
        <v>26</v>
      </c>
      <c r="B59" s="5">
        <v>42375.362824074073</v>
      </c>
      <c r="C59" s="4">
        <v>26</v>
      </c>
      <c r="D59" s="15" t="str">
        <f>VLOOKUP($C59,Inventory_data!$A$2:$C$86,3)</f>
        <v>beverages</v>
      </c>
    </row>
    <row r="60" spans="1:4" x14ac:dyDescent="0.25">
      <c r="A60" s="4">
        <v>26</v>
      </c>
      <c r="B60" s="5">
        <v>42375.362824074073</v>
      </c>
      <c r="C60" s="4">
        <v>22</v>
      </c>
      <c r="D60" s="15" t="str">
        <f>VLOOKUP($C60,Inventory_data!$A$2:$C$86,3)</f>
        <v>meat</v>
      </c>
    </row>
    <row r="61" spans="1:4" x14ac:dyDescent="0.25">
      <c r="A61" s="4">
        <v>26</v>
      </c>
      <c r="B61" s="5">
        <v>42375.362824074073</v>
      </c>
      <c r="C61" s="4">
        <v>5</v>
      </c>
      <c r="D61" s="15" t="str">
        <f>VLOOKUP($C61,Inventory_data!$A$2:$C$86,3)</f>
        <v>produce</v>
      </c>
    </row>
    <row r="62" spans="1:4" x14ac:dyDescent="0.25">
      <c r="A62" s="4">
        <v>26</v>
      </c>
      <c r="B62" s="5">
        <v>42375.362824074073</v>
      </c>
      <c r="C62" s="4">
        <v>32</v>
      </c>
      <c r="D62" s="15" t="str">
        <f>VLOOKUP($C62,Inventory_data!$A$2:$C$86,3)</f>
        <v>produce</v>
      </c>
    </row>
    <row r="63" spans="1:4" x14ac:dyDescent="0.25">
      <c r="A63" s="4">
        <v>26</v>
      </c>
      <c r="B63" s="5">
        <v>42375.362824074073</v>
      </c>
      <c r="C63" s="4">
        <v>47</v>
      </c>
      <c r="D63" s="15" t="str">
        <f>VLOOKUP($C63,Inventory_data!$A$2:$C$86,3)</f>
        <v>dairy</v>
      </c>
    </row>
    <row r="64" spans="1:4" x14ac:dyDescent="0.25">
      <c r="A64" s="4">
        <v>27</v>
      </c>
      <c r="B64" s="5">
        <v>42376.743819444448</v>
      </c>
      <c r="C64" s="4">
        <v>51</v>
      </c>
      <c r="D64" s="15" t="str">
        <f>VLOOKUP($C64,Inventory_data!$A$2:$C$86,3)</f>
        <v>dairy</v>
      </c>
    </row>
    <row r="65" spans="1:4" x14ac:dyDescent="0.25">
      <c r="A65" s="4">
        <v>27</v>
      </c>
      <c r="B65" s="5">
        <v>42376.743819444448</v>
      </c>
      <c r="C65" s="4">
        <v>40</v>
      </c>
      <c r="D65" s="15" t="str">
        <f>VLOOKUP($C65,Inventory_data!$A$2:$C$86,3)</f>
        <v>frozen</v>
      </c>
    </row>
    <row r="66" spans="1:4" x14ac:dyDescent="0.25">
      <c r="A66" s="4">
        <v>27</v>
      </c>
      <c r="B66" s="5">
        <v>42376.743819444448</v>
      </c>
      <c r="C66" s="4">
        <v>48</v>
      </c>
      <c r="D66" s="15" t="str">
        <f>VLOOKUP($C66,Inventory_data!$A$2:$C$86,3)</f>
        <v>dry_goods</v>
      </c>
    </row>
    <row r="67" spans="1:4" x14ac:dyDescent="0.25">
      <c r="A67" s="4">
        <v>29</v>
      </c>
      <c r="B67" s="5">
        <v>42376.518148148149</v>
      </c>
      <c r="C67" s="4">
        <v>28</v>
      </c>
      <c r="D67" s="15" t="str">
        <f>VLOOKUP($C67,Inventory_data!$A$2:$C$86,3)</f>
        <v>dry_goods</v>
      </c>
    </row>
    <row r="68" spans="1:4" x14ac:dyDescent="0.25">
      <c r="A68" s="4">
        <v>30</v>
      </c>
      <c r="B68" s="5">
        <v>42374.57980324074</v>
      </c>
      <c r="C68" s="4">
        <v>68</v>
      </c>
      <c r="D68" s="15" t="str">
        <f>VLOOKUP($C68,Inventory_data!$A$2:$C$86,3)</f>
        <v>produce</v>
      </c>
    </row>
    <row r="69" spans="1:4" x14ac:dyDescent="0.25">
      <c r="A69" s="4">
        <v>31</v>
      </c>
      <c r="B69" s="5">
        <v>42374.555150462962</v>
      </c>
      <c r="C69" s="4">
        <v>3</v>
      </c>
      <c r="D69" s="15" t="str">
        <f>VLOOKUP($C69,Inventory_data!$A$2:$C$86,3)</f>
        <v>produce</v>
      </c>
    </row>
    <row r="70" spans="1:4" x14ac:dyDescent="0.25">
      <c r="A70" s="4">
        <v>32</v>
      </c>
      <c r="B70" s="5">
        <v>42373.817523148151</v>
      </c>
      <c r="C70" s="4">
        <v>65</v>
      </c>
      <c r="D70" s="15" t="str">
        <f>VLOOKUP($C70,Inventory_data!$A$2:$C$86,3)</f>
        <v>produce</v>
      </c>
    </row>
    <row r="71" spans="1:4" x14ac:dyDescent="0.25">
      <c r="A71" s="4">
        <v>32</v>
      </c>
      <c r="B71" s="5">
        <v>42373.817523148151</v>
      </c>
      <c r="C71" s="4">
        <v>7</v>
      </c>
      <c r="D71" s="15" t="str">
        <f>VLOOKUP($C71,Inventory_data!$A$2:$C$86,3)</f>
        <v>produce</v>
      </c>
    </row>
    <row r="72" spans="1:4" x14ac:dyDescent="0.25">
      <c r="A72" s="4">
        <v>32</v>
      </c>
      <c r="B72" s="5">
        <v>42373.817523148151</v>
      </c>
      <c r="C72" s="4">
        <v>67</v>
      </c>
      <c r="D72" s="15" t="str">
        <f>VLOOKUP($C72,Inventory_data!$A$2:$C$86,3)</f>
        <v>dry_goods</v>
      </c>
    </row>
    <row r="73" spans="1:4" x14ac:dyDescent="0.25">
      <c r="A73" s="4">
        <v>32</v>
      </c>
      <c r="B73" s="5">
        <v>42373.817523148151</v>
      </c>
      <c r="C73" s="4">
        <v>7</v>
      </c>
      <c r="D73" s="15" t="str">
        <f>VLOOKUP($C73,Inventory_data!$A$2:$C$86,3)</f>
        <v>produce</v>
      </c>
    </row>
    <row r="74" spans="1:4" x14ac:dyDescent="0.25">
      <c r="A74" s="4">
        <v>32</v>
      </c>
      <c r="B74" s="5">
        <v>42373.817523148151</v>
      </c>
      <c r="C74" s="4">
        <v>3</v>
      </c>
      <c r="D74" s="15" t="str">
        <f>VLOOKUP($C74,Inventory_data!$A$2:$C$86,3)</f>
        <v>produce</v>
      </c>
    </row>
    <row r="75" spans="1:4" x14ac:dyDescent="0.25">
      <c r="A75" s="4">
        <v>33</v>
      </c>
      <c r="B75" s="5">
        <v>42372.465925925928</v>
      </c>
      <c r="C75" s="4">
        <v>72</v>
      </c>
      <c r="D75" s="15" t="str">
        <f>VLOOKUP($C75,Inventory_data!$A$2:$C$86,3)</f>
        <v>dry_goods</v>
      </c>
    </row>
    <row r="76" spans="1:4" x14ac:dyDescent="0.25">
      <c r="A76" s="4">
        <v>34</v>
      </c>
      <c r="B76" s="5">
        <v>42377.525752314818</v>
      </c>
      <c r="C76" s="4">
        <v>84</v>
      </c>
      <c r="D76" s="15" t="str">
        <f>VLOOKUP($C76,Inventory_data!$A$2:$C$86,3)</f>
        <v>dry_goods</v>
      </c>
    </row>
    <row r="77" spans="1:4" x14ac:dyDescent="0.25">
      <c r="A77" s="4">
        <v>35</v>
      </c>
      <c r="B77" s="5">
        <v>42374.672569444447</v>
      </c>
      <c r="C77" s="4">
        <v>65</v>
      </c>
      <c r="D77" s="15" t="str">
        <f>VLOOKUP($C77,Inventory_data!$A$2:$C$86,3)</f>
        <v>produce</v>
      </c>
    </row>
    <row r="78" spans="1:4" x14ac:dyDescent="0.25">
      <c r="A78" s="4">
        <v>35</v>
      </c>
      <c r="B78" s="5">
        <v>42374.672569444447</v>
      </c>
      <c r="C78" s="4">
        <v>14</v>
      </c>
      <c r="D78" s="15" t="str">
        <f>VLOOKUP($C78,Inventory_data!$A$2:$C$86,3)</f>
        <v>snacks</v>
      </c>
    </row>
    <row r="79" spans="1:4" x14ac:dyDescent="0.25">
      <c r="A79" s="4">
        <v>35</v>
      </c>
      <c r="B79" s="5">
        <v>42374.672569444447</v>
      </c>
      <c r="C79" s="4">
        <v>44</v>
      </c>
      <c r="D79" s="15" t="str">
        <f>VLOOKUP($C79,Inventory_data!$A$2:$C$86,3)</f>
        <v>frozen</v>
      </c>
    </row>
    <row r="80" spans="1:4" x14ac:dyDescent="0.25">
      <c r="A80" s="4">
        <v>36</v>
      </c>
      <c r="B80" s="5">
        <v>42376.674421296295</v>
      </c>
      <c r="C80" s="4">
        <v>59</v>
      </c>
      <c r="D80" s="15" t="str">
        <f>VLOOKUP($C80,Inventory_data!$A$2:$C$86,3)</f>
        <v>produce</v>
      </c>
    </row>
    <row r="81" spans="1:4" x14ac:dyDescent="0.25">
      <c r="A81" s="4">
        <v>36</v>
      </c>
      <c r="B81" s="5">
        <v>42376.674421296295</v>
      </c>
      <c r="C81" s="4">
        <v>63</v>
      </c>
      <c r="D81" s="15" t="str">
        <f>VLOOKUP($C81,Inventory_data!$A$2:$C$86,3)</f>
        <v>produce</v>
      </c>
    </row>
    <row r="82" spans="1:4" x14ac:dyDescent="0.25">
      <c r="A82" s="4">
        <v>37</v>
      </c>
      <c r="B82" s="5">
        <v>42375.646944444445</v>
      </c>
      <c r="C82" s="4">
        <v>52</v>
      </c>
      <c r="D82" s="15" t="str">
        <f>VLOOKUP($C82,Inventory_data!$A$2:$C$86,3)</f>
        <v>dairy</v>
      </c>
    </row>
    <row r="83" spans="1:4" x14ac:dyDescent="0.25">
      <c r="A83" s="4">
        <v>37</v>
      </c>
      <c r="B83" s="5">
        <v>42375.646944444445</v>
      </c>
      <c r="C83" s="4">
        <v>19</v>
      </c>
      <c r="D83" s="15" t="str">
        <f>VLOOKUP($C83,Inventory_data!$A$2:$C$86,3)</f>
        <v>snacks</v>
      </c>
    </row>
    <row r="84" spans="1:4" x14ac:dyDescent="0.25">
      <c r="A84" s="4">
        <v>37</v>
      </c>
      <c r="B84" s="5">
        <v>42375.646944444445</v>
      </c>
      <c r="C84" s="4">
        <v>8</v>
      </c>
      <c r="D84" s="15" t="str">
        <f>VLOOKUP($C84,Inventory_data!$A$2:$C$86,3)</f>
        <v>produce</v>
      </c>
    </row>
    <row r="85" spans="1:4" x14ac:dyDescent="0.25">
      <c r="A85" s="4">
        <v>38</v>
      </c>
      <c r="B85" s="5">
        <v>42375.555532407408</v>
      </c>
      <c r="C85" s="4">
        <v>69</v>
      </c>
      <c r="D85" s="15" t="str">
        <f>VLOOKUP($C85,Inventory_data!$A$2:$C$86,3)</f>
        <v>dry_goods</v>
      </c>
    </row>
    <row r="86" spans="1:4" x14ac:dyDescent="0.25">
      <c r="A86" s="4">
        <v>39</v>
      </c>
      <c r="B86" s="5">
        <v>42377.699374999997</v>
      </c>
      <c r="C86" s="4">
        <v>66</v>
      </c>
      <c r="D86" s="15" t="str">
        <f>VLOOKUP($C86,Inventory_data!$A$2:$C$86,3)</f>
        <v>produce</v>
      </c>
    </row>
    <row r="87" spans="1:4" x14ac:dyDescent="0.25">
      <c r="A87" s="4">
        <v>39</v>
      </c>
      <c r="B87" s="5">
        <v>42377.699374999997</v>
      </c>
      <c r="C87" s="4">
        <v>24</v>
      </c>
      <c r="D87" s="15" t="str">
        <f>VLOOKUP($C87,Inventory_data!$A$2:$C$86,3)</f>
        <v>dry_goods</v>
      </c>
    </row>
    <row r="88" spans="1:4" x14ac:dyDescent="0.25">
      <c r="A88" s="4">
        <v>40</v>
      </c>
      <c r="B88" s="5">
        <v>42372.449097222219</v>
      </c>
      <c r="C88" s="4">
        <v>7</v>
      </c>
      <c r="D88" s="15" t="str">
        <f>VLOOKUP($C88,Inventory_data!$A$2:$C$86,3)</f>
        <v>produce</v>
      </c>
    </row>
    <row r="89" spans="1:4" x14ac:dyDescent="0.25">
      <c r="A89" s="4">
        <v>40</v>
      </c>
      <c r="B89" s="5">
        <v>42372.449097222219</v>
      </c>
      <c r="C89" s="4">
        <v>1</v>
      </c>
      <c r="D89" s="15" t="str">
        <f>VLOOKUP($C89,Inventory_data!$A$2:$C$86,3)</f>
        <v>produce</v>
      </c>
    </row>
    <row r="90" spans="1:4" x14ac:dyDescent="0.25">
      <c r="A90" s="4">
        <v>40</v>
      </c>
      <c r="B90" s="5">
        <v>42372.449097222219</v>
      </c>
      <c r="C90" s="4">
        <v>17</v>
      </c>
      <c r="D90" s="15" t="str">
        <f>VLOOKUP($C90,Inventory_data!$A$2:$C$86,3)</f>
        <v>other</v>
      </c>
    </row>
    <row r="91" spans="1:4" x14ac:dyDescent="0.25">
      <c r="A91" s="4">
        <v>41</v>
      </c>
      <c r="B91" s="5">
        <v>42374.617546296293</v>
      </c>
      <c r="C91" s="4">
        <v>52</v>
      </c>
      <c r="D91" s="15" t="str">
        <f>VLOOKUP($C91,Inventory_data!$A$2:$C$86,3)</f>
        <v>dairy</v>
      </c>
    </row>
    <row r="92" spans="1:4" x14ac:dyDescent="0.25">
      <c r="A92" s="4">
        <v>41</v>
      </c>
      <c r="B92" s="5">
        <v>42374.617546296293</v>
      </c>
      <c r="C92" s="4">
        <v>61</v>
      </c>
      <c r="D92" s="15" t="str">
        <f>VLOOKUP($C92,Inventory_data!$A$2:$C$86,3)</f>
        <v>produce</v>
      </c>
    </row>
    <row r="93" spans="1:4" x14ac:dyDescent="0.25">
      <c r="A93" s="4">
        <v>41</v>
      </c>
      <c r="B93" s="5">
        <v>42374.617546296293</v>
      </c>
      <c r="C93" s="4">
        <v>62</v>
      </c>
      <c r="D93" s="15" t="str">
        <f>VLOOKUP($C93,Inventory_data!$A$2:$C$86,3)</f>
        <v>dry_goods</v>
      </c>
    </row>
    <row r="94" spans="1:4" x14ac:dyDescent="0.25">
      <c r="A94" s="4">
        <v>42</v>
      </c>
      <c r="B94" s="5">
        <v>42374.483576388891</v>
      </c>
      <c r="C94" s="4">
        <v>77</v>
      </c>
      <c r="D94" s="15" t="str">
        <f>VLOOKUP($C94,Inventory_data!$A$2:$C$86,3)</f>
        <v>produce</v>
      </c>
    </row>
    <row r="95" spans="1:4" x14ac:dyDescent="0.25">
      <c r="A95" s="4">
        <v>43</v>
      </c>
      <c r="B95" s="5">
        <v>42372.797048611108</v>
      </c>
      <c r="C95" s="4">
        <v>2</v>
      </c>
      <c r="D95" s="15" t="str">
        <f>VLOOKUP($C95,Inventory_data!$A$2:$C$86,3)</f>
        <v>produce</v>
      </c>
    </row>
    <row r="96" spans="1:4" x14ac:dyDescent="0.25">
      <c r="A96" s="4">
        <v>43</v>
      </c>
      <c r="B96" s="5">
        <v>42372.797048611108</v>
      </c>
      <c r="C96" s="4">
        <v>41</v>
      </c>
      <c r="D96" s="15" t="str">
        <f>VLOOKUP($C96,Inventory_data!$A$2:$C$86,3)</f>
        <v>frozen</v>
      </c>
    </row>
    <row r="97" spans="1:4" x14ac:dyDescent="0.25">
      <c r="A97" s="4">
        <v>44</v>
      </c>
      <c r="B97" s="5">
        <v>42375.712893518517</v>
      </c>
      <c r="C97" s="4">
        <v>56</v>
      </c>
      <c r="D97" s="15" t="str">
        <f>VLOOKUP($C97,Inventory_data!$A$2:$C$86,3)</f>
        <v>dry_goods</v>
      </c>
    </row>
    <row r="98" spans="1:4" x14ac:dyDescent="0.25">
      <c r="A98" s="4">
        <v>44</v>
      </c>
      <c r="B98" s="5">
        <v>42375.712893518517</v>
      </c>
      <c r="C98" s="4">
        <v>75</v>
      </c>
      <c r="D98" s="15" t="str">
        <f>VLOOKUP($C98,Inventory_data!$A$2:$C$86,3)</f>
        <v>snacks</v>
      </c>
    </row>
    <row r="99" spans="1:4" x14ac:dyDescent="0.25">
      <c r="A99" s="4">
        <v>45</v>
      </c>
      <c r="B99" s="5">
        <v>42376.348009259258</v>
      </c>
      <c r="C99" s="4">
        <v>75</v>
      </c>
      <c r="D99" s="15" t="str">
        <f>VLOOKUP($C99,Inventory_data!$A$2:$C$86,3)</f>
        <v>snacks</v>
      </c>
    </row>
    <row r="100" spans="1:4" x14ac:dyDescent="0.25">
      <c r="A100" s="4">
        <v>45</v>
      </c>
      <c r="B100" s="5">
        <v>42376.348009259258</v>
      </c>
      <c r="C100" s="4">
        <v>40</v>
      </c>
      <c r="D100" s="15" t="str">
        <f>VLOOKUP($C100,Inventory_data!$A$2:$C$86,3)</f>
        <v>frozen</v>
      </c>
    </row>
    <row r="101" spans="1:4" x14ac:dyDescent="0.25">
      <c r="A101" s="4">
        <v>45</v>
      </c>
      <c r="B101" s="5">
        <v>42376.348009259258</v>
      </c>
      <c r="C101" s="4">
        <v>39</v>
      </c>
      <c r="D101" s="15" t="str">
        <f>VLOOKUP($C101,Inventory_data!$A$2:$C$86,3)</f>
        <v>snacks</v>
      </c>
    </row>
    <row r="102" spans="1:4" x14ac:dyDescent="0.25">
      <c r="A102" s="4">
        <v>45</v>
      </c>
      <c r="B102" s="5">
        <v>42376.348009259258</v>
      </c>
      <c r="C102" s="4">
        <v>51</v>
      </c>
      <c r="D102" s="15" t="str">
        <f>VLOOKUP($C102,Inventory_data!$A$2:$C$86,3)</f>
        <v>dairy</v>
      </c>
    </row>
    <row r="103" spans="1:4" x14ac:dyDescent="0.25">
      <c r="A103" s="4">
        <v>45</v>
      </c>
      <c r="B103" s="5">
        <v>42376.348009259258</v>
      </c>
      <c r="C103" s="4">
        <v>52</v>
      </c>
      <c r="D103" s="15" t="str">
        <f>VLOOKUP($C103,Inventory_data!$A$2:$C$86,3)</f>
        <v>dairy</v>
      </c>
    </row>
    <row r="104" spans="1:4" x14ac:dyDescent="0.25">
      <c r="A104" s="4">
        <v>46</v>
      </c>
      <c r="B104" s="5">
        <v>42372.387199074074</v>
      </c>
      <c r="C104" s="4">
        <v>63</v>
      </c>
      <c r="D104" s="15" t="str">
        <f>VLOOKUP($C104,Inventory_data!$A$2:$C$86,3)</f>
        <v>produce</v>
      </c>
    </row>
    <row r="105" spans="1:4" x14ac:dyDescent="0.25">
      <c r="A105" s="4">
        <v>46</v>
      </c>
      <c r="B105" s="5">
        <v>42372.387199074074</v>
      </c>
      <c r="C105" s="4">
        <v>43</v>
      </c>
      <c r="D105" s="15" t="str">
        <f>VLOOKUP($C105,Inventory_data!$A$2:$C$86,3)</f>
        <v>bread</v>
      </c>
    </row>
    <row r="106" spans="1:4" x14ac:dyDescent="0.25">
      <c r="A106" s="4">
        <v>47</v>
      </c>
      <c r="B106" s="5">
        <v>42376.746759259258</v>
      </c>
      <c r="C106" s="4">
        <v>28</v>
      </c>
      <c r="D106" s="15" t="str">
        <f>VLOOKUP($C106,Inventory_data!$A$2:$C$86,3)</f>
        <v>dry_goods</v>
      </c>
    </row>
    <row r="107" spans="1:4" x14ac:dyDescent="0.25">
      <c r="A107" s="4">
        <v>48</v>
      </c>
      <c r="B107" s="5">
        <v>42377.656909722224</v>
      </c>
      <c r="C107" s="4">
        <v>30</v>
      </c>
      <c r="D107" s="15" t="str">
        <f>VLOOKUP($C107,Inventory_data!$A$2:$C$86,3)</f>
        <v>dairy</v>
      </c>
    </row>
    <row r="108" spans="1:4" x14ac:dyDescent="0.25">
      <c r="A108" s="4">
        <v>48</v>
      </c>
      <c r="B108" s="5">
        <v>42377.656909722224</v>
      </c>
      <c r="C108" s="4">
        <v>23</v>
      </c>
      <c r="D108" s="15" t="str">
        <f>VLOOKUP($C108,Inventory_data!$A$2:$C$86,3)</f>
        <v>dry_goods</v>
      </c>
    </row>
    <row r="109" spans="1:4" x14ac:dyDescent="0.25">
      <c r="A109" s="4">
        <v>48</v>
      </c>
      <c r="B109" s="5">
        <v>42377.656909722224</v>
      </c>
      <c r="C109" s="4">
        <v>18</v>
      </c>
      <c r="D109" s="15" t="str">
        <f>VLOOKUP($C109,Inventory_data!$A$2:$C$86,3)</f>
        <v>dry_goods</v>
      </c>
    </row>
    <row r="110" spans="1:4" x14ac:dyDescent="0.25">
      <c r="A110" s="4">
        <v>48</v>
      </c>
      <c r="B110" s="5">
        <v>42377.656909722224</v>
      </c>
      <c r="C110" s="4">
        <v>20</v>
      </c>
      <c r="D110" s="15" t="str">
        <f>VLOOKUP($C110,Inventory_data!$A$2:$C$86,3)</f>
        <v>snacks</v>
      </c>
    </row>
    <row r="111" spans="1:4" x14ac:dyDescent="0.25">
      <c r="A111" s="4">
        <v>49</v>
      </c>
      <c r="B111" s="5">
        <v>42376.743310185186</v>
      </c>
      <c r="C111" s="4">
        <v>67</v>
      </c>
      <c r="D111" s="15" t="str">
        <f>VLOOKUP($C111,Inventory_data!$A$2:$C$86,3)</f>
        <v>dry_goods</v>
      </c>
    </row>
    <row r="112" spans="1:4" x14ac:dyDescent="0.25">
      <c r="A112" s="4">
        <v>49</v>
      </c>
      <c r="B112" s="5">
        <v>42376.743310185186</v>
      </c>
      <c r="C112" s="4">
        <v>53</v>
      </c>
      <c r="D112" s="15" t="str">
        <f>VLOOKUP($C112,Inventory_data!$A$2:$C$86,3)</f>
        <v>dairy</v>
      </c>
    </row>
    <row r="113" spans="1:4" x14ac:dyDescent="0.25">
      <c r="A113" s="4">
        <v>50</v>
      </c>
      <c r="B113" s="5">
        <v>42375.624074074076</v>
      </c>
      <c r="C113" s="4">
        <v>56</v>
      </c>
      <c r="D113" s="15" t="str">
        <f>VLOOKUP($C113,Inventory_data!$A$2:$C$86,3)</f>
        <v>dry_goods</v>
      </c>
    </row>
    <row r="114" spans="1:4" x14ac:dyDescent="0.25">
      <c r="A114" s="4">
        <v>50</v>
      </c>
      <c r="B114" s="5">
        <v>42375.624074074076</v>
      </c>
      <c r="C114" s="4">
        <v>80</v>
      </c>
      <c r="D114" s="15" t="str">
        <f>VLOOKUP($C114,Inventory_data!$A$2:$C$86,3)</f>
        <v>dry_goods</v>
      </c>
    </row>
    <row r="115" spans="1:4" x14ac:dyDescent="0.25">
      <c r="A115" s="4">
        <v>52</v>
      </c>
      <c r="B115" s="5">
        <v>42374.656099537038</v>
      </c>
      <c r="C115" s="4">
        <v>50</v>
      </c>
      <c r="D115" s="15" t="str">
        <f>VLOOKUP($C115,Inventory_data!$A$2:$C$86,3)</f>
        <v>dairy</v>
      </c>
    </row>
    <row r="116" spans="1:4" x14ac:dyDescent="0.25">
      <c r="A116" s="4">
        <v>52</v>
      </c>
      <c r="B116" s="5">
        <v>42374.656099537038</v>
      </c>
      <c r="C116" s="4">
        <v>13</v>
      </c>
      <c r="D116" s="15" t="str">
        <f>VLOOKUP($C116,Inventory_data!$A$2:$C$86,3)</f>
        <v>beverages</v>
      </c>
    </row>
    <row r="117" spans="1:4" x14ac:dyDescent="0.25">
      <c r="A117" s="4">
        <v>52</v>
      </c>
      <c r="B117" s="5">
        <v>42374.656099537038</v>
      </c>
      <c r="C117" s="4">
        <v>44</v>
      </c>
      <c r="D117" s="15" t="str">
        <f>VLOOKUP($C117,Inventory_data!$A$2:$C$86,3)</f>
        <v>frozen</v>
      </c>
    </row>
    <row r="118" spans="1:4" x14ac:dyDescent="0.25">
      <c r="A118" s="4">
        <v>53</v>
      </c>
      <c r="B118" s="5">
        <v>42375.497118055559</v>
      </c>
      <c r="C118" s="4">
        <v>61</v>
      </c>
      <c r="D118" s="15" t="str">
        <f>VLOOKUP($C118,Inventory_data!$A$2:$C$86,3)</f>
        <v>produce</v>
      </c>
    </row>
    <row r="119" spans="1:4" x14ac:dyDescent="0.25">
      <c r="A119" s="4">
        <v>53</v>
      </c>
      <c r="B119" s="5">
        <v>42375.497118055559</v>
      </c>
      <c r="C119" s="4">
        <v>33</v>
      </c>
      <c r="D119" s="15" t="str">
        <f>VLOOKUP($C119,Inventory_data!$A$2:$C$86,3)</f>
        <v>canned_jarred_goods</v>
      </c>
    </row>
    <row r="120" spans="1:4" x14ac:dyDescent="0.25">
      <c r="A120" s="4">
        <v>53</v>
      </c>
      <c r="B120" s="5">
        <v>42375.497118055559</v>
      </c>
      <c r="C120" s="4">
        <v>36</v>
      </c>
      <c r="D120" s="15" t="str">
        <f>VLOOKUP($C120,Inventory_data!$A$2:$C$86,3)</f>
        <v>canned_jarred_goods</v>
      </c>
    </row>
    <row r="121" spans="1:4" x14ac:dyDescent="0.25">
      <c r="A121" s="4">
        <v>53</v>
      </c>
      <c r="B121" s="5">
        <v>42375.497118055559</v>
      </c>
      <c r="C121" s="4">
        <v>29</v>
      </c>
      <c r="D121" s="15" t="str">
        <f>VLOOKUP($C121,Inventory_data!$A$2:$C$86,3)</f>
        <v>dairy</v>
      </c>
    </row>
    <row r="122" spans="1:4" x14ac:dyDescent="0.25">
      <c r="A122" s="4">
        <v>54</v>
      </c>
      <c r="B122" s="5">
        <v>42372.370358796295</v>
      </c>
      <c r="C122" s="4">
        <v>20</v>
      </c>
      <c r="D122" s="15" t="str">
        <f>VLOOKUP($C122,Inventory_data!$A$2:$C$86,3)</f>
        <v>snacks</v>
      </c>
    </row>
    <row r="123" spans="1:4" x14ac:dyDescent="0.25">
      <c r="A123" s="4">
        <v>54</v>
      </c>
      <c r="B123" s="5">
        <v>42372.370358796295</v>
      </c>
      <c r="C123" s="4">
        <v>79</v>
      </c>
      <c r="D123" s="15" t="str">
        <f>VLOOKUP($C123,Inventory_data!$A$2:$C$86,3)</f>
        <v>dry_goods</v>
      </c>
    </row>
    <row r="124" spans="1:4" x14ac:dyDescent="0.25">
      <c r="A124" s="4">
        <v>55</v>
      </c>
      <c r="B124" s="5">
        <v>42374.801180555558</v>
      </c>
      <c r="C124" s="4">
        <v>8</v>
      </c>
      <c r="D124" s="15" t="str">
        <f>VLOOKUP($C124,Inventory_data!$A$2:$C$86,3)</f>
        <v>produce</v>
      </c>
    </row>
    <row r="125" spans="1:4" x14ac:dyDescent="0.25">
      <c r="A125" s="4">
        <v>55</v>
      </c>
      <c r="B125" s="5">
        <v>42374.801180555558</v>
      </c>
      <c r="C125" s="4">
        <v>76</v>
      </c>
      <c r="D125" s="15" t="str">
        <f>VLOOKUP($C125,Inventory_data!$A$2:$C$86,3)</f>
        <v>snacks</v>
      </c>
    </row>
    <row r="126" spans="1:4" x14ac:dyDescent="0.25">
      <c r="A126" s="4">
        <v>56</v>
      </c>
      <c r="B126" s="5">
        <v>42372.514999999999</v>
      </c>
      <c r="C126" s="4">
        <v>62</v>
      </c>
      <c r="D126" s="15" t="str">
        <f>VLOOKUP($C126,Inventory_data!$A$2:$C$86,3)</f>
        <v>dry_goods</v>
      </c>
    </row>
    <row r="127" spans="1:4" x14ac:dyDescent="0.25">
      <c r="A127" s="4">
        <v>56</v>
      </c>
      <c r="B127" s="5">
        <v>42372.514999999999</v>
      </c>
      <c r="C127" s="4">
        <v>70</v>
      </c>
      <c r="D127" s="15" t="str">
        <f>VLOOKUP($C127,Inventory_data!$A$2:$C$86,3)</f>
        <v>dry_goods</v>
      </c>
    </row>
    <row r="128" spans="1:4" x14ac:dyDescent="0.25">
      <c r="A128" s="4">
        <v>57</v>
      </c>
      <c r="B128" s="5">
        <v>42376.812523148146</v>
      </c>
      <c r="C128" s="4">
        <v>81</v>
      </c>
      <c r="D128" s="15" t="str">
        <f>VLOOKUP($C128,Inventory_data!$A$2:$C$86,3)</f>
        <v>dry_goods</v>
      </c>
    </row>
    <row r="129" spans="1:4" x14ac:dyDescent="0.25">
      <c r="A129" s="4">
        <v>57</v>
      </c>
      <c r="B129" s="5">
        <v>42376.812523148146</v>
      </c>
      <c r="C129" s="4">
        <v>64</v>
      </c>
      <c r="D129" s="15" t="str">
        <f>VLOOKUP($C129,Inventory_data!$A$2:$C$86,3)</f>
        <v>produce</v>
      </c>
    </row>
    <row r="130" spans="1:4" x14ac:dyDescent="0.25">
      <c r="A130" s="4">
        <v>57</v>
      </c>
      <c r="B130" s="5">
        <v>42376.812523148146</v>
      </c>
      <c r="C130" s="4">
        <v>11</v>
      </c>
      <c r="D130" s="15" t="str">
        <f>VLOOKUP($C130,Inventory_data!$A$2:$C$86,3)</f>
        <v>produce</v>
      </c>
    </row>
    <row r="131" spans="1:4" x14ac:dyDescent="0.25">
      <c r="A131" s="4">
        <v>58</v>
      </c>
      <c r="B131" s="5">
        <v>42377.411319444444</v>
      </c>
      <c r="C131" s="4">
        <v>79</v>
      </c>
      <c r="D131" s="15" t="str">
        <f>VLOOKUP($C131,Inventory_data!$A$2:$C$86,3)</f>
        <v>dry_goods</v>
      </c>
    </row>
    <row r="132" spans="1:4" x14ac:dyDescent="0.25">
      <c r="A132" s="4">
        <v>58</v>
      </c>
      <c r="B132" s="5">
        <v>42377.411319444444</v>
      </c>
      <c r="C132" s="4">
        <v>37</v>
      </c>
      <c r="D132" s="15" t="str">
        <f>VLOOKUP($C132,Inventory_data!$A$2:$C$86,3)</f>
        <v>frozen</v>
      </c>
    </row>
    <row r="133" spans="1:4" x14ac:dyDescent="0.25">
      <c r="A133" s="4">
        <v>58</v>
      </c>
      <c r="B133" s="5">
        <v>42377.411319444444</v>
      </c>
      <c r="C133" s="4">
        <v>39</v>
      </c>
      <c r="D133" s="15" t="str">
        <f>VLOOKUP($C133,Inventory_data!$A$2:$C$86,3)</f>
        <v>snacks</v>
      </c>
    </row>
    <row r="134" spans="1:4" x14ac:dyDescent="0.25">
      <c r="A134" s="4">
        <v>58</v>
      </c>
      <c r="B134" s="5">
        <v>42377.411319444444</v>
      </c>
      <c r="C134" s="4">
        <v>27</v>
      </c>
      <c r="D134" s="15" t="str">
        <f>VLOOKUP($C134,Inventory_data!$A$2:$C$86,3)</f>
        <v>other</v>
      </c>
    </row>
    <row r="135" spans="1:4" x14ac:dyDescent="0.25">
      <c r="A135" s="4">
        <v>59</v>
      </c>
      <c r="B135" s="5">
        <v>42377.610902777778</v>
      </c>
      <c r="C135" s="4">
        <v>4</v>
      </c>
      <c r="D135" s="15" t="str">
        <f>VLOOKUP($C135,Inventory_data!$A$2:$C$86,3)</f>
        <v>produce</v>
      </c>
    </row>
    <row r="136" spans="1:4" x14ac:dyDescent="0.25">
      <c r="A136" s="4">
        <v>60</v>
      </c>
      <c r="B136" s="5">
        <v>42372.577187499999</v>
      </c>
      <c r="C136" s="4">
        <v>51</v>
      </c>
      <c r="D136" s="15" t="str">
        <f>VLOOKUP($C136,Inventory_data!$A$2:$C$86,3)</f>
        <v>dairy</v>
      </c>
    </row>
    <row r="137" spans="1:4" x14ac:dyDescent="0.25">
      <c r="A137" s="4">
        <v>60</v>
      </c>
      <c r="B137" s="5">
        <v>42372.577187499999</v>
      </c>
      <c r="C137" s="4">
        <v>13</v>
      </c>
      <c r="D137" s="15" t="str">
        <f>VLOOKUP($C137,Inventory_data!$A$2:$C$86,3)</f>
        <v>beverages</v>
      </c>
    </row>
    <row r="138" spans="1:4" x14ac:dyDescent="0.25">
      <c r="A138" s="4">
        <v>60</v>
      </c>
      <c r="B138" s="5">
        <v>42372.577187499999</v>
      </c>
      <c r="C138" s="4">
        <v>78</v>
      </c>
      <c r="D138" s="15" t="str">
        <f>VLOOKUP($C138,Inventory_data!$A$2:$C$86,3)</f>
        <v>dry_goods</v>
      </c>
    </row>
    <row r="139" spans="1:4" x14ac:dyDescent="0.25">
      <c r="A139" s="4">
        <v>61</v>
      </c>
      <c r="B139" s="5">
        <v>42372.386458333334</v>
      </c>
      <c r="C139" s="4">
        <v>22</v>
      </c>
      <c r="D139" s="15" t="str">
        <f>VLOOKUP($C139,Inventory_data!$A$2:$C$86,3)</f>
        <v>meat</v>
      </c>
    </row>
    <row r="140" spans="1:4" x14ac:dyDescent="0.25">
      <c r="A140" s="4">
        <v>61</v>
      </c>
      <c r="B140" s="5">
        <v>42372.386458333334</v>
      </c>
      <c r="C140" s="4">
        <v>31</v>
      </c>
      <c r="D140" s="15" t="str">
        <f>VLOOKUP($C140,Inventory_data!$A$2:$C$86,3)</f>
        <v>snacks</v>
      </c>
    </row>
    <row r="141" spans="1:4" x14ac:dyDescent="0.25">
      <c r="A141" s="4">
        <v>61</v>
      </c>
      <c r="B141" s="5">
        <v>42372.386458333334</v>
      </c>
      <c r="C141" s="4">
        <v>46</v>
      </c>
      <c r="D141" s="15" t="str">
        <f>VLOOKUP($C141,Inventory_data!$A$2:$C$86,3)</f>
        <v>frozen</v>
      </c>
    </row>
    <row r="142" spans="1:4" x14ac:dyDescent="0.25">
      <c r="A142" s="4">
        <v>61</v>
      </c>
      <c r="B142" s="5">
        <v>42372.386458333334</v>
      </c>
      <c r="C142" s="4">
        <v>46</v>
      </c>
      <c r="D142" s="15" t="str">
        <f>VLOOKUP($C142,Inventory_data!$A$2:$C$86,3)</f>
        <v>frozen</v>
      </c>
    </row>
    <row r="143" spans="1:4" x14ac:dyDescent="0.25">
      <c r="A143" s="4">
        <v>62</v>
      </c>
      <c r="B143" s="5">
        <v>42376.607303240744</v>
      </c>
      <c r="C143" s="4">
        <v>56</v>
      </c>
      <c r="D143" s="15" t="str">
        <f>VLOOKUP($C143,Inventory_data!$A$2:$C$86,3)</f>
        <v>dry_goods</v>
      </c>
    </row>
    <row r="144" spans="1:4" x14ac:dyDescent="0.25">
      <c r="A144" s="4">
        <v>63</v>
      </c>
      <c r="B144" s="5">
        <v>42375.787870370368</v>
      </c>
      <c r="C144" s="4">
        <v>16</v>
      </c>
      <c r="D144" s="15" t="str">
        <f>VLOOKUP($C144,Inventory_data!$A$2:$C$86,3)</f>
        <v>snacks</v>
      </c>
    </row>
    <row r="145" spans="1:4" x14ac:dyDescent="0.25">
      <c r="A145" s="4">
        <v>64</v>
      </c>
      <c r="B145" s="5">
        <v>42375.777615740742</v>
      </c>
      <c r="C145" s="4">
        <v>16</v>
      </c>
      <c r="D145" s="15" t="str">
        <f>VLOOKUP($C145,Inventory_data!$A$2:$C$86,3)</f>
        <v>snacks</v>
      </c>
    </row>
    <row r="146" spans="1:4" x14ac:dyDescent="0.25">
      <c r="A146" s="4">
        <v>64</v>
      </c>
      <c r="B146" s="5">
        <v>42375.777615740742</v>
      </c>
      <c r="C146" s="4">
        <v>70</v>
      </c>
      <c r="D146" s="15" t="str">
        <f>VLOOKUP($C146,Inventory_data!$A$2:$C$86,3)</f>
        <v>dry_goods</v>
      </c>
    </row>
    <row r="147" spans="1:4" x14ac:dyDescent="0.25">
      <c r="A147" s="4">
        <v>64</v>
      </c>
      <c r="B147" s="5">
        <v>42375.777615740742</v>
      </c>
      <c r="C147" s="4">
        <v>22</v>
      </c>
      <c r="D147" s="15" t="str">
        <f>VLOOKUP($C147,Inventory_data!$A$2:$C$86,3)</f>
        <v>meat</v>
      </c>
    </row>
    <row r="148" spans="1:4" x14ac:dyDescent="0.25">
      <c r="A148" s="4">
        <v>65</v>
      </c>
      <c r="B148" s="5">
        <v>42376.699259259258</v>
      </c>
      <c r="C148" s="4">
        <v>50</v>
      </c>
      <c r="D148" s="15" t="str">
        <f>VLOOKUP($C148,Inventory_data!$A$2:$C$86,3)</f>
        <v>dairy</v>
      </c>
    </row>
    <row r="149" spans="1:4" x14ac:dyDescent="0.25">
      <c r="A149" s="4">
        <v>65</v>
      </c>
      <c r="B149" s="5">
        <v>42376.699259259258</v>
      </c>
      <c r="C149" s="4">
        <v>29</v>
      </c>
      <c r="D149" s="15" t="str">
        <f>VLOOKUP($C149,Inventory_data!$A$2:$C$86,3)</f>
        <v>dairy</v>
      </c>
    </row>
    <row r="150" spans="1:4" x14ac:dyDescent="0.25">
      <c r="A150" s="4">
        <v>65</v>
      </c>
      <c r="B150" s="5">
        <v>42376.699259259258</v>
      </c>
      <c r="C150" s="4">
        <v>58</v>
      </c>
      <c r="D150" s="15" t="str">
        <f>VLOOKUP($C150,Inventory_data!$A$2:$C$86,3)</f>
        <v>dry_goods</v>
      </c>
    </row>
    <row r="151" spans="1:4" x14ac:dyDescent="0.25">
      <c r="A151" s="4">
        <v>66</v>
      </c>
      <c r="B151" s="5">
        <v>42377.697627314818</v>
      </c>
      <c r="C151" s="4">
        <v>39</v>
      </c>
      <c r="D151" s="15" t="str">
        <f>VLOOKUP($C151,Inventory_data!$A$2:$C$86,3)</f>
        <v>snacks</v>
      </c>
    </row>
    <row r="152" spans="1:4" x14ac:dyDescent="0.25">
      <c r="A152" s="4">
        <v>67</v>
      </c>
      <c r="B152" s="5">
        <v>42373.798402777778</v>
      </c>
      <c r="C152" s="4">
        <v>55</v>
      </c>
      <c r="D152" s="15" t="str">
        <f>VLOOKUP($C152,Inventory_data!$A$2:$C$86,3)</f>
        <v>dairy</v>
      </c>
    </row>
    <row r="153" spans="1:4" x14ac:dyDescent="0.25">
      <c r="A153" s="4">
        <v>67</v>
      </c>
      <c r="B153" s="5">
        <v>42373.798402777778</v>
      </c>
      <c r="C153" s="4">
        <v>49</v>
      </c>
      <c r="D153" s="15" t="str">
        <f>VLOOKUP($C153,Inventory_data!$A$2:$C$86,3)</f>
        <v>dairy</v>
      </c>
    </row>
    <row r="154" spans="1:4" x14ac:dyDescent="0.25">
      <c r="A154" s="4">
        <v>67</v>
      </c>
      <c r="B154" s="5">
        <v>42373.798402777778</v>
      </c>
      <c r="C154" s="4">
        <v>67</v>
      </c>
      <c r="D154" s="15" t="str">
        <f>VLOOKUP($C154,Inventory_data!$A$2:$C$86,3)</f>
        <v>dry_goods</v>
      </c>
    </row>
    <row r="155" spans="1:4" x14ac:dyDescent="0.25">
      <c r="A155" s="4">
        <v>68</v>
      </c>
      <c r="B155" s="5">
        <v>42372.823993055557</v>
      </c>
      <c r="C155" s="4">
        <v>36</v>
      </c>
      <c r="D155" s="15" t="str">
        <f>VLOOKUP($C155,Inventory_data!$A$2:$C$86,3)</f>
        <v>canned_jarred_goods</v>
      </c>
    </row>
    <row r="156" spans="1:4" x14ac:dyDescent="0.25">
      <c r="A156" s="4">
        <v>69</v>
      </c>
      <c r="B156" s="5">
        <v>42374.38071759259</v>
      </c>
      <c r="C156" s="4">
        <v>82</v>
      </c>
      <c r="D156" s="15" t="str">
        <f>VLOOKUP($C156,Inventory_data!$A$2:$C$86,3)</f>
        <v>dry_goods</v>
      </c>
    </row>
    <row r="157" spans="1:4" x14ac:dyDescent="0.25">
      <c r="A157" s="4">
        <v>69</v>
      </c>
      <c r="B157" s="5">
        <v>42374.38071759259</v>
      </c>
      <c r="C157" s="4">
        <v>55</v>
      </c>
      <c r="D157" s="15" t="str">
        <f>VLOOKUP($C157,Inventory_data!$A$2:$C$86,3)</f>
        <v>dairy</v>
      </c>
    </row>
    <row r="158" spans="1:4" x14ac:dyDescent="0.25">
      <c r="A158" s="4">
        <v>69</v>
      </c>
      <c r="B158" s="5">
        <v>42374.38071759259</v>
      </c>
      <c r="C158" s="4">
        <v>60</v>
      </c>
      <c r="D158" s="15" t="str">
        <f>VLOOKUP($C158,Inventory_data!$A$2:$C$86,3)</f>
        <v>produce</v>
      </c>
    </row>
    <row r="159" spans="1:4" x14ac:dyDescent="0.25">
      <c r="A159" s="4">
        <v>69</v>
      </c>
      <c r="B159" s="5">
        <v>42374.38071759259</v>
      </c>
      <c r="C159" s="4">
        <v>62</v>
      </c>
      <c r="D159" s="15" t="str">
        <f>VLOOKUP($C159,Inventory_data!$A$2:$C$86,3)</f>
        <v>dry_goods</v>
      </c>
    </row>
    <row r="160" spans="1:4" x14ac:dyDescent="0.25">
      <c r="A160" s="4">
        <v>70</v>
      </c>
      <c r="B160" s="5">
        <v>42375.495046296295</v>
      </c>
      <c r="C160" s="4">
        <v>21</v>
      </c>
      <c r="D160" s="15" t="str">
        <f>VLOOKUP($C160,Inventory_data!$A$2:$C$86,3)</f>
        <v>snacks</v>
      </c>
    </row>
    <row r="161" spans="1:4" x14ac:dyDescent="0.25">
      <c r="A161" s="4">
        <v>70</v>
      </c>
      <c r="B161" s="5">
        <v>42375.495046296295</v>
      </c>
      <c r="C161" s="4">
        <v>81</v>
      </c>
      <c r="D161" s="15" t="str">
        <f>VLOOKUP($C161,Inventory_data!$A$2:$C$86,3)</f>
        <v>dry_goods</v>
      </c>
    </row>
    <row r="162" spans="1:4" x14ac:dyDescent="0.25">
      <c r="A162" s="4">
        <v>70</v>
      </c>
      <c r="B162" s="5">
        <v>42375.495046296295</v>
      </c>
      <c r="C162" s="4">
        <v>56</v>
      </c>
      <c r="D162" s="15" t="str">
        <f>VLOOKUP($C162,Inventory_data!$A$2:$C$86,3)</f>
        <v>dry_goods</v>
      </c>
    </row>
    <row r="163" spans="1:4" x14ac:dyDescent="0.25">
      <c r="A163" s="4">
        <v>71</v>
      </c>
      <c r="B163" s="5">
        <v>42373.468356481484</v>
      </c>
      <c r="C163" s="4">
        <v>74</v>
      </c>
      <c r="D163" s="15" t="str">
        <f>VLOOKUP($C163,Inventory_data!$A$2:$C$86,3)</f>
        <v>snacks</v>
      </c>
    </row>
    <row r="164" spans="1:4" x14ac:dyDescent="0.25">
      <c r="A164" s="4">
        <v>72</v>
      </c>
      <c r="B164" s="5">
        <v>42375.801817129628</v>
      </c>
      <c r="C164" s="4">
        <v>30</v>
      </c>
      <c r="D164" s="15" t="str">
        <f>VLOOKUP($C164,Inventory_data!$A$2:$C$86,3)</f>
        <v>dairy</v>
      </c>
    </row>
    <row r="165" spans="1:4" x14ac:dyDescent="0.25">
      <c r="A165" s="4">
        <v>72</v>
      </c>
      <c r="B165" s="5">
        <v>42375.801817129628</v>
      </c>
      <c r="C165" s="4">
        <v>19</v>
      </c>
      <c r="D165" s="15" t="str">
        <f>VLOOKUP($C165,Inventory_data!$A$2:$C$86,3)</f>
        <v>snacks</v>
      </c>
    </row>
    <row r="166" spans="1:4" x14ac:dyDescent="0.25">
      <c r="A166" s="4">
        <v>72</v>
      </c>
      <c r="B166" s="5">
        <v>42375.801817129628</v>
      </c>
      <c r="C166" s="4">
        <v>67</v>
      </c>
      <c r="D166" s="15" t="str">
        <f>VLOOKUP($C166,Inventory_data!$A$2:$C$86,3)</f>
        <v>dry_goods</v>
      </c>
    </row>
    <row r="167" spans="1:4" x14ac:dyDescent="0.25">
      <c r="A167" s="4">
        <v>72</v>
      </c>
      <c r="B167" s="5">
        <v>42375.801817129628</v>
      </c>
      <c r="C167" s="4">
        <v>42</v>
      </c>
      <c r="D167" s="15" t="str">
        <f>VLOOKUP($C167,Inventory_data!$A$2:$C$86,3)</f>
        <v>produce</v>
      </c>
    </row>
    <row r="168" spans="1:4" x14ac:dyDescent="0.25">
      <c r="A168" s="4">
        <v>73</v>
      </c>
      <c r="B168" s="5">
        <v>42376.497847222221</v>
      </c>
      <c r="C168" s="4">
        <v>81</v>
      </c>
      <c r="D168" s="15" t="str">
        <f>VLOOKUP($C168,Inventory_data!$A$2:$C$86,3)</f>
        <v>dry_goods</v>
      </c>
    </row>
    <row r="169" spans="1:4" x14ac:dyDescent="0.25">
      <c r="A169" s="4">
        <v>73</v>
      </c>
      <c r="B169" s="5">
        <v>42376.497847222221</v>
      </c>
      <c r="C169" s="4">
        <v>24</v>
      </c>
      <c r="D169" s="15" t="str">
        <f>VLOOKUP($C169,Inventory_data!$A$2:$C$86,3)</f>
        <v>dry_goods</v>
      </c>
    </row>
    <row r="170" spans="1:4" x14ac:dyDescent="0.25">
      <c r="A170" s="4">
        <v>73</v>
      </c>
      <c r="B170" s="5">
        <v>42376.497847222221</v>
      </c>
      <c r="C170" s="4">
        <v>20</v>
      </c>
      <c r="D170" s="15" t="str">
        <f>VLOOKUP($C170,Inventory_data!$A$2:$C$86,3)</f>
        <v>snacks</v>
      </c>
    </row>
    <row r="171" spans="1:4" x14ac:dyDescent="0.25">
      <c r="A171" s="4">
        <v>74</v>
      </c>
      <c r="B171" s="5">
        <v>42376.825821759259</v>
      </c>
      <c r="C171" s="4">
        <v>21</v>
      </c>
      <c r="D171" s="15" t="str">
        <f>VLOOKUP($C171,Inventory_data!$A$2:$C$86,3)</f>
        <v>snacks</v>
      </c>
    </row>
    <row r="172" spans="1:4" x14ac:dyDescent="0.25">
      <c r="A172" s="4">
        <v>74</v>
      </c>
      <c r="B172" s="5">
        <v>42376.825821759259</v>
      </c>
      <c r="C172" s="4">
        <v>36</v>
      </c>
      <c r="D172" s="15" t="str">
        <f>VLOOKUP($C172,Inventory_data!$A$2:$C$86,3)</f>
        <v>canned_jarred_goods</v>
      </c>
    </row>
    <row r="173" spans="1:4" x14ac:dyDescent="0.25">
      <c r="A173" s="4">
        <v>75</v>
      </c>
      <c r="B173" s="5">
        <v>42373.567604166667</v>
      </c>
      <c r="C173" s="4">
        <v>11</v>
      </c>
      <c r="D173" s="15" t="str">
        <f>VLOOKUP($C173,Inventory_data!$A$2:$C$86,3)</f>
        <v>produce</v>
      </c>
    </row>
    <row r="174" spans="1:4" x14ac:dyDescent="0.25">
      <c r="A174" s="4">
        <v>75</v>
      </c>
      <c r="B174" s="5">
        <v>42373.567604166667</v>
      </c>
      <c r="C174" s="4">
        <v>72</v>
      </c>
      <c r="D174" s="15" t="str">
        <f>VLOOKUP($C174,Inventory_data!$A$2:$C$86,3)</f>
        <v>dry_goods</v>
      </c>
    </row>
    <row r="175" spans="1:4" x14ac:dyDescent="0.25">
      <c r="A175" s="4">
        <v>76</v>
      </c>
      <c r="B175" s="5">
        <v>42375.513981481483</v>
      </c>
      <c r="C175" s="4">
        <v>57</v>
      </c>
      <c r="D175" s="15" t="str">
        <f>VLOOKUP($C175,Inventory_data!$A$2:$C$86,3)</f>
        <v>produce</v>
      </c>
    </row>
    <row r="176" spans="1:4" x14ac:dyDescent="0.25">
      <c r="A176" s="4">
        <v>76</v>
      </c>
      <c r="B176" s="5">
        <v>42375.513981481483</v>
      </c>
      <c r="C176" s="4">
        <v>73</v>
      </c>
      <c r="D176" s="15" t="str">
        <f>VLOOKUP($C176,Inventory_data!$A$2:$C$86,3)</f>
        <v>snacks</v>
      </c>
    </row>
    <row r="177" spans="1:4" x14ac:dyDescent="0.25">
      <c r="A177" s="4">
        <v>77</v>
      </c>
      <c r="B177" s="5">
        <v>42375.599930555552</v>
      </c>
      <c r="C177" s="4">
        <v>28</v>
      </c>
      <c r="D177" s="15" t="str">
        <f>VLOOKUP($C177,Inventory_data!$A$2:$C$86,3)</f>
        <v>dry_goods</v>
      </c>
    </row>
    <row r="178" spans="1:4" x14ac:dyDescent="0.25">
      <c r="A178" s="4">
        <v>78</v>
      </c>
      <c r="B178" s="5">
        <v>42375.377442129633</v>
      </c>
      <c r="C178" s="4">
        <v>76</v>
      </c>
      <c r="D178" s="15" t="str">
        <f>VLOOKUP($C178,Inventory_data!$A$2:$C$86,3)</f>
        <v>snacks</v>
      </c>
    </row>
    <row r="179" spans="1:4" x14ac:dyDescent="0.25">
      <c r="A179" s="4">
        <v>78</v>
      </c>
      <c r="B179" s="5">
        <v>42375.377442129633</v>
      </c>
      <c r="C179" s="4">
        <v>25</v>
      </c>
      <c r="D179" s="15" t="str">
        <f>VLOOKUP($C179,Inventory_data!$A$2:$C$86,3)</f>
        <v>meat</v>
      </c>
    </row>
    <row r="180" spans="1:4" x14ac:dyDescent="0.25">
      <c r="A180" s="4">
        <v>78</v>
      </c>
      <c r="B180" s="5">
        <v>42375.377442129633</v>
      </c>
      <c r="C180" s="4">
        <v>2</v>
      </c>
      <c r="D180" s="15" t="str">
        <f>VLOOKUP($C180,Inventory_data!$A$2:$C$86,3)</f>
        <v>produce</v>
      </c>
    </row>
    <row r="181" spans="1:4" x14ac:dyDescent="0.25">
      <c r="A181" s="4">
        <v>78</v>
      </c>
      <c r="B181" s="5">
        <v>42375.377442129633</v>
      </c>
      <c r="C181" s="4">
        <v>12</v>
      </c>
      <c r="D181" s="15" t="str">
        <f>VLOOKUP($C181,Inventory_data!$A$2:$C$86,3)</f>
        <v>dairy</v>
      </c>
    </row>
    <row r="182" spans="1:4" x14ac:dyDescent="0.25">
      <c r="A182" s="4">
        <v>79</v>
      </c>
      <c r="B182" s="5">
        <v>42374.821944444448</v>
      </c>
      <c r="C182" s="4">
        <v>9</v>
      </c>
      <c r="D182" s="15" t="str">
        <f>VLOOKUP($C182,Inventory_data!$A$2:$C$86,3)</f>
        <v>produce</v>
      </c>
    </row>
    <row r="183" spans="1:4" x14ac:dyDescent="0.25">
      <c r="A183" s="4">
        <v>79</v>
      </c>
      <c r="B183" s="5">
        <v>42374.821944444448</v>
      </c>
      <c r="C183" s="4">
        <v>10</v>
      </c>
      <c r="D183" s="15" t="str">
        <f>VLOOKUP($C183,Inventory_data!$A$2:$C$86,3)</f>
        <v>produce</v>
      </c>
    </row>
    <row r="184" spans="1:4" x14ac:dyDescent="0.25">
      <c r="A184" s="4">
        <v>79</v>
      </c>
      <c r="B184" s="5">
        <v>42374.821944444448</v>
      </c>
      <c r="C184" s="4">
        <v>16</v>
      </c>
      <c r="D184" s="15" t="str">
        <f>VLOOKUP($C184,Inventory_data!$A$2:$C$86,3)</f>
        <v>snacks</v>
      </c>
    </row>
    <row r="185" spans="1:4" x14ac:dyDescent="0.25">
      <c r="A185" s="4">
        <v>81</v>
      </c>
      <c r="B185" s="5">
        <v>42372.388831018521</v>
      </c>
      <c r="C185" s="4">
        <v>65</v>
      </c>
      <c r="D185" s="15" t="str">
        <f>VLOOKUP($C185,Inventory_data!$A$2:$C$86,3)</f>
        <v>produce</v>
      </c>
    </row>
    <row r="186" spans="1:4" x14ac:dyDescent="0.25">
      <c r="A186" s="4">
        <v>82</v>
      </c>
      <c r="B186" s="5">
        <v>42373.754953703705</v>
      </c>
      <c r="C186" s="4">
        <v>17</v>
      </c>
      <c r="D186" s="15" t="str">
        <f>VLOOKUP($C186,Inventory_data!$A$2:$C$86,3)</f>
        <v>other</v>
      </c>
    </row>
    <row r="187" spans="1:4" x14ac:dyDescent="0.25">
      <c r="A187" s="4">
        <v>82</v>
      </c>
      <c r="B187" s="5">
        <v>42373.754953703705</v>
      </c>
      <c r="C187" s="4">
        <v>20</v>
      </c>
      <c r="D187" s="15" t="str">
        <f>VLOOKUP($C187,Inventory_data!$A$2:$C$86,3)</f>
        <v>snacks</v>
      </c>
    </row>
    <row r="188" spans="1:4" x14ac:dyDescent="0.25">
      <c r="A188" s="4">
        <v>82</v>
      </c>
      <c r="B188" s="5">
        <v>42373.754953703705</v>
      </c>
      <c r="C188" s="4">
        <v>14</v>
      </c>
      <c r="D188" s="15" t="str">
        <f>VLOOKUP($C188,Inventory_data!$A$2:$C$86,3)</f>
        <v>snacks</v>
      </c>
    </row>
    <row r="189" spans="1:4" x14ac:dyDescent="0.25">
      <c r="A189" s="4">
        <v>82</v>
      </c>
      <c r="B189" s="5">
        <v>42373.754953703705</v>
      </c>
      <c r="C189" s="4">
        <v>27</v>
      </c>
      <c r="D189" s="15" t="str">
        <f>VLOOKUP($C189,Inventory_data!$A$2:$C$86,3)</f>
        <v>other</v>
      </c>
    </row>
    <row r="190" spans="1:4" x14ac:dyDescent="0.25">
      <c r="A190" s="4">
        <v>83</v>
      </c>
      <c r="B190" s="5">
        <v>42377.540347222224</v>
      </c>
      <c r="C190" s="4">
        <v>60</v>
      </c>
      <c r="D190" s="15" t="str">
        <f>VLOOKUP($C190,Inventory_data!$A$2:$C$86,3)</f>
        <v>produce</v>
      </c>
    </row>
    <row r="191" spans="1:4" x14ac:dyDescent="0.25">
      <c r="A191" s="4">
        <v>84</v>
      </c>
      <c r="B191" s="5">
        <v>42377.833229166667</v>
      </c>
      <c r="C191" s="4">
        <v>67</v>
      </c>
      <c r="D191" s="15" t="str">
        <f>VLOOKUP($C191,Inventory_data!$A$2:$C$86,3)</f>
        <v>dry_goods</v>
      </c>
    </row>
    <row r="192" spans="1:4" x14ac:dyDescent="0.25">
      <c r="A192" s="4">
        <v>84</v>
      </c>
      <c r="B192" s="5">
        <v>42377.833229166667</v>
      </c>
      <c r="C192" s="4">
        <v>77</v>
      </c>
      <c r="D192" s="15" t="str">
        <f>VLOOKUP($C192,Inventory_data!$A$2:$C$86,3)</f>
        <v>produce</v>
      </c>
    </row>
    <row r="193" spans="1:4" x14ac:dyDescent="0.25">
      <c r="A193" s="4">
        <v>85</v>
      </c>
      <c r="B193" s="5">
        <v>42376.540543981479</v>
      </c>
      <c r="C193" s="4">
        <v>79</v>
      </c>
      <c r="D193" s="15" t="str">
        <f>VLOOKUP($C193,Inventory_data!$A$2:$C$86,3)</f>
        <v>dry_goods</v>
      </c>
    </row>
    <row r="194" spans="1:4" x14ac:dyDescent="0.25">
      <c r="A194" s="4">
        <v>85</v>
      </c>
      <c r="B194" s="5">
        <v>42376.540543981479</v>
      </c>
      <c r="C194" s="4">
        <v>81</v>
      </c>
      <c r="D194" s="15" t="str">
        <f>VLOOKUP($C194,Inventory_data!$A$2:$C$86,3)</f>
        <v>dry_goods</v>
      </c>
    </row>
    <row r="195" spans="1:4" x14ac:dyDescent="0.25">
      <c r="A195" s="4">
        <v>86</v>
      </c>
      <c r="B195" s="5">
        <v>42376.402442129627</v>
      </c>
      <c r="C195" s="4">
        <v>9</v>
      </c>
      <c r="D195" s="15" t="str">
        <f>VLOOKUP($C195,Inventory_data!$A$2:$C$86,3)</f>
        <v>produce</v>
      </c>
    </row>
    <row r="196" spans="1:4" x14ac:dyDescent="0.25">
      <c r="A196" s="4">
        <v>86</v>
      </c>
      <c r="B196" s="5">
        <v>42376.402442129627</v>
      </c>
      <c r="C196" s="4">
        <v>42</v>
      </c>
      <c r="D196" s="15" t="str">
        <f>VLOOKUP($C196,Inventory_data!$A$2:$C$86,3)</f>
        <v>produce</v>
      </c>
    </row>
    <row r="197" spans="1:4" x14ac:dyDescent="0.25">
      <c r="A197" s="4">
        <v>86</v>
      </c>
      <c r="B197" s="5">
        <v>42376.402442129627</v>
      </c>
      <c r="C197" s="4">
        <v>69</v>
      </c>
      <c r="D197" s="15" t="str">
        <f>VLOOKUP($C197,Inventory_data!$A$2:$C$86,3)</f>
        <v>dry_goods</v>
      </c>
    </row>
    <row r="198" spans="1:4" x14ac:dyDescent="0.25">
      <c r="A198" s="4">
        <v>86</v>
      </c>
      <c r="B198" s="5">
        <v>42376.402442129627</v>
      </c>
      <c r="C198" s="4">
        <v>76</v>
      </c>
      <c r="D198" s="15" t="str">
        <f>VLOOKUP($C198,Inventory_data!$A$2:$C$86,3)</f>
        <v>snacks</v>
      </c>
    </row>
    <row r="199" spans="1:4" x14ac:dyDescent="0.25">
      <c r="A199" s="4">
        <v>87</v>
      </c>
      <c r="B199" s="5">
        <v>42374.498298611114</v>
      </c>
      <c r="C199" s="4">
        <v>63</v>
      </c>
      <c r="D199" s="15" t="str">
        <f>VLOOKUP($C199,Inventory_data!$A$2:$C$86,3)</f>
        <v>produce</v>
      </c>
    </row>
    <row r="200" spans="1:4" x14ac:dyDescent="0.25">
      <c r="A200" s="4">
        <v>87</v>
      </c>
      <c r="B200" s="5">
        <v>42374.498298611114</v>
      </c>
      <c r="C200" s="4">
        <v>78</v>
      </c>
      <c r="D200" s="15" t="str">
        <f>VLOOKUP($C200,Inventory_data!$A$2:$C$86,3)</f>
        <v>dry_goods</v>
      </c>
    </row>
    <row r="201" spans="1:4" x14ac:dyDescent="0.25">
      <c r="A201" s="4">
        <v>88</v>
      </c>
      <c r="B201" s="5">
        <v>42373.672986111109</v>
      </c>
      <c r="C201" s="4">
        <v>82</v>
      </c>
      <c r="D201" s="15" t="str">
        <f>VLOOKUP($C201,Inventory_data!$A$2:$C$86,3)</f>
        <v>dry_goods</v>
      </c>
    </row>
    <row r="202" spans="1:4" x14ac:dyDescent="0.25">
      <c r="A202" s="4">
        <v>88</v>
      </c>
      <c r="B202" s="5">
        <v>42373.672986111109</v>
      </c>
      <c r="C202" s="4">
        <v>69</v>
      </c>
      <c r="D202" s="15" t="str">
        <f>VLOOKUP($C202,Inventory_data!$A$2:$C$86,3)</f>
        <v>dry_goods</v>
      </c>
    </row>
    <row r="203" spans="1:4" x14ac:dyDescent="0.25">
      <c r="A203" s="4">
        <v>88</v>
      </c>
      <c r="B203" s="5">
        <v>42373.672986111109</v>
      </c>
      <c r="C203" s="4">
        <v>81</v>
      </c>
      <c r="D203" s="15" t="str">
        <f>VLOOKUP($C203,Inventory_data!$A$2:$C$86,3)</f>
        <v>dry_goods</v>
      </c>
    </row>
    <row r="204" spans="1:4" x14ac:dyDescent="0.25">
      <c r="A204" s="4">
        <v>88</v>
      </c>
      <c r="B204" s="5">
        <v>42373.672986111109</v>
      </c>
      <c r="C204" s="4">
        <v>78</v>
      </c>
      <c r="D204" s="15" t="str">
        <f>VLOOKUP($C204,Inventory_data!$A$2:$C$86,3)</f>
        <v>dry_goods</v>
      </c>
    </row>
    <row r="205" spans="1:4" x14ac:dyDescent="0.25">
      <c r="A205" s="4">
        <v>88</v>
      </c>
      <c r="B205" s="5">
        <v>42373.672986111109</v>
      </c>
      <c r="C205" s="4">
        <v>80</v>
      </c>
      <c r="D205" s="15" t="str">
        <f>VLOOKUP($C205,Inventory_data!$A$2:$C$86,3)</f>
        <v>dry_goods</v>
      </c>
    </row>
    <row r="206" spans="1:4" x14ac:dyDescent="0.25">
      <c r="A206" s="4">
        <v>89</v>
      </c>
      <c r="B206" s="5">
        <v>42375.749930555554</v>
      </c>
      <c r="C206" s="4">
        <v>58</v>
      </c>
      <c r="D206" s="15" t="str">
        <f>VLOOKUP($C206,Inventory_data!$A$2:$C$86,3)</f>
        <v>dry_goods</v>
      </c>
    </row>
    <row r="207" spans="1:4" x14ac:dyDescent="0.25">
      <c r="A207" s="4">
        <v>90</v>
      </c>
      <c r="B207" s="5">
        <v>42374.363958333335</v>
      </c>
      <c r="C207" s="4">
        <v>57</v>
      </c>
      <c r="D207" s="15" t="str">
        <f>VLOOKUP($C207,Inventory_data!$A$2:$C$86,3)</f>
        <v>produce</v>
      </c>
    </row>
    <row r="208" spans="1:4" x14ac:dyDescent="0.25">
      <c r="A208" s="4">
        <v>90</v>
      </c>
      <c r="B208" s="5">
        <v>42374.363958333335</v>
      </c>
      <c r="C208" s="4">
        <v>19</v>
      </c>
      <c r="D208" s="15" t="str">
        <f>VLOOKUP($C208,Inventory_data!$A$2:$C$86,3)</f>
        <v>snacks</v>
      </c>
    </row>
    <row r="209" spans="1:4" x14ac:dyDescent="0.25">
      <c r="A209" s="4">
        <v>91</v>
      </c>
      <c r="B209" s="5">
        <v>42376.512118055558</v>
      </c>
      <c r="C209" s="4">
        <v>26</v>
      </c>
      <c r="D209" s="15" t="str">
        <f>VLOOKUP($C209,Inventory_data!$A$2:$C$86,3)</f>
        <v>beverages</v>
      </c>
    </row>
    <row r="210" spans="1:4" x14ac:dyDescent="0.25">
      <c r="A210" s="4">
        <v>91</v>
      </c>
      <c r="B210" s="5">
        <v>42376.512118055558</v>
      </c>
      <c r="C210" s="4">
        <v>13</v>
      </c>
      <c r="D210" s="15" t="str">
        <f>VLOOKUP($C210,Inventory_data!$A$2:$C$86,3)</f>
        <v>beverages</v>
      </c>
    </row>
    <row r="211" spans="1:4" x14ac:dyDescent="0.25">
      <c r="A211" s="4">
        <v>91</v>
      </c>
      <c r="B211" s="5">
        <v>42376.512118055558</v>
      </c>
      <c r="C211" s="4">
        <v>2</v>
      </c>
      <c r="D211" s="15" t="str">
        <f>VLOOKUP($C211,Inventory_data!$A$2:$C$86,3)</f>
        <v>produce</v>
      </c>
    </row>
    <row r="212" spans="1:4" x14ac:dyDescent="0.25">
      <c r="A212" s="4">
        <v>91</v>
      </c>
      <c r="B212" s="5">
        <v>42376.512118055558</v>
      </c>
      <c r="C212" s="4">
        <v>35</v>
      </c>
      <c r="D212" s="15" t="str">
        <f>VLOOKUP($C212,Inventory_data!$A$2:$C$86,3)</f>
        <v>frozen</v>
      </c>
    </row>
    <row r="213" spans="1:4" x14ac:dyDescent="0.25">
      <c r="A213" s="4">
        <v>92</v>
      </c>
      <c r="B213" s="5">
        <v>42377.502314814818</v>
      </c>
      <c r="C213" s="4">
        <v>6</v>
      </c>
      <c r="D213" s="15" t="str">
        <f>VLOOKUP($C213,Inventory_data!$A$2:$C$86,3)</f>
        <v>produce</v>
      </c>
    </row>
    <row r="214" spans="1:4" x14ac:dyDescent="0.25">
      <c r="A214" s="4">
        <v>93</v>
      </c>
      <c r="B214" s="5">
        <v>42373.74496527778</v>
      </c>
      <c r="C214" s="4">
        <v>23</v>
      </c>
      <c r="D214" s="15" t="str">
        <f>VLOOKUP($C214,Inventory_data!$A$2:$C$86,3)</f>
        <v>dry_goods</v>
      </c>
    </row>
    <row r="215" spans="1:4" x14ac:dyDescent="0.25">
      <c r="A215" s="4">
        <v>93</v>
      </c>
      <c r="B215" s="5">
        <v>42373.74496527778</v>
      </c>
      <c r="C215" s="4">
        <v>46</v>
      </c>
      <c r="D215" s="15" t="str">
        <f>VLOOKUP($C215,Inventory_data!$A$2:$C$86,3)</f>
        <v>frozen</v>
      </c>
    </row>
    <row r="216" spans="1:4" x14ac:dyDescent="0.25">
      <c r="A216" s="4">
        <v>93</v>
      </c>
      <c r="B216" s="5">
        <v>42373.74496527778</v>
      </c>
      <c r="C216" s="4">
        <v>21</v>
      </c>
      <c r="D216" s="15" t="str">
        <f>VLOOKUP($C216,Inventory_data!$A$2:$C$86,3)</f>
        <v>snacks</v>
      </c>
    </row>
    <row r="217" spans="1:4" x14ac:dyDescent="0.25">
      <c r="A217" s="4">
        <v>94</v>
      </c>
      <c r="B217" s="5">
        <v>42373.446956018517</v>
      </c>
      <c r="C217" s="4">
        <v>11</v>
      </c>
      <c r="D217" s="15" t="str">
        <f>VLOOKUP($C217,Inventory_data!$A$2:$C$86,3)</f>
        <v>produce</v>
      </c>
    </row>
    <row r="218" spans="1:4" x14ac:dyDescent="0.25">
      <c r="A218" s="4">
        <v>94</v>
      </c>
      <c r="B218" s="5">
        <v>42373.446956018517</v>
      </c>
      <c r="C218" s="4">
        <v>64</v>
      </c>
      <c r="D218" s="15" t="str">
        <f>VLOOKUP($C218,Inventory_data!$A$2:$C$86,3)</f>
        <v>produce</v>
      </c>
    </row>
    <row r="219" spans="1:4" x14ac:dyDescent="0.25">
      <c r="A219" s="4">
        <v>95</v>
      </c>
      <c r="B219" s="5">
        <v>42377.584050925929</v>
      </c>
      <c r="C219" s="4">
        <v>15</v>
      </c>
      <c r="D219" s="15" t="str">
        <f>VLOOKUP($C219,Inventory_data!$A$2:$C$86,3)</f>
        <v>snacks</v>
      </c>
    </row>
    <row r="220" spans="1:4" x14ac:dyDescent="0.25">
      <c r="A220" s="4">
        <v>96</v>
      </c>
      <c r="B220" s="5">
        <v>42373.700925925928</v>
      </c>
      <c r="C220" s="4">
        <v>76</v>
      </c>
      <c r="D220" s="15" t="str">
        <f>VLOOKUP($C220,Inventory_data!$A$2:$C$86,3)</f>
        <v>snacks</v>
      </c>
    </row>
    <row r="221" spans="1:4" x14ac:dyDescent="0.25">
      <c r="A221" s="4">
        <v>97</v>
      </c>
      <c r="B221" s="5">
        <v>42377.51829861111</v>
      </c>
      <c r="C221" s="4">
        <v>7</v>
      </c>
      <c r="D221" s="15" t="str">
        <f>VLOOKUP($C221,Inventory_data!$A$2:$C$86,3)</f>
        <v>produce</v>
      </c>
    </row>
    <row r="222" spans="1:4" x14ac:dyDescent="0.25">
      <c r="A222" s="4">
        <v>97</v>
      </c>
      <c r="B222" s="5">
        <v>42377.51829861111</v>
      </c>
      <c r="C222" s="4">
        <v>40</v>
      </c>
      <c r="D222" s="15" t="str">
        <f>VLOOKUP($C222,Inventory_data!$A$2:$C$86,3)</f>
        <v>frozen</v>
      </c>
    </row>
    <row r="223" spans="1:4" x14ac:dyDescent="0.25">
      <c r="A223" s="4">
        <v>97</v>
      </c>
      <c r="B223" s="5">
        <v>42377.51829861111</v>
      </c>
      <c r="C223" s="4">
        <v>38</v>
      </c>
      <c r="D223" s="15" t="str">
        <f>VLOOKUP($C223,Inventory_data!$A$2:$C$86,3)</f>
        <v>frozen</v>
      </c>
    </row>
    <row r="224" spans="1:4" x14ac:dyDescent="0.25">
      <c r="A224" s="4">
        <v>97</v>
      </c>
      <c r="B224" s="5">
        <v>42377.51829861111</v>
      </c>
      <c r="C224" s="4">
        <v>36</v>
      </c>
      <c r="D224" s="15" t="str">
        <f>VLOOKUP($C224,Inventory_data!$A$2:$C$86,3)</f>
        <v>canned_jarred_goods</v>
      </c>
    </row>
    <row r="225" spans="1:4" x14ac:dyDescent="0.25">
      <c r="A225" s="4">
        <v>98</v>
      </c>
      <c r="B225" s="5">
        <v>42373.820763888885</v>
      </c>
      <c r="C225" s="4">
        <v>75</v>
      </c>
      <c r="D225" s="15" t="str">
        <f>VLOOKUP($C225,Inventory_data!$A$2:$C$86,3)</f>
        <v>snacks</v>
      </c>
    </row>
    <row r="226" spans="1:4" x14ac:dyDescent="0.25">
      <c r="A226" s="4">
        <v>98</v>
      </c>
      <c r="B226" s="5">
        <v>42373.820763888885</v>
      </c>
      <c r="C226" s="4">
        <v>35</v>
      </c>
      <c r="D226" s="15" t="str">
        <f>VLOOKUP($C226,Inventory_data!$A$2:$C$86,3)</f>
        <v>frozen</v>
      </c>
    </row>
    <row r="227" spans="1:4" x14ac:dyDescent="0.25">
      <c r="A227" s="4">
        <v>99</v>
      </c>
      <c r="B227" s="5">
        <v>42375.796168981484</v>
      </c>
      <c r="C227" s="4">
        <v>15</v>
      </c>
      <c r="D227" s="15" t="str">
        <f>VLOOKUP($C227,Inventory_data!$A$2:$C$86,3)</f>
        <v>snacks</v>
      </c>
    </row>
    <row r="228" spans="1:4" x14ac:dyDescent="0.25">
      <c r="A228" s="4">
        <v>99</v>
      </c>
      <c r="B228" s="5">
        <v>42375.796168981484</v>
      </c>
      <c r="C228" s="4">
        <v>40</v>
      </c>
      <c r="D228" s="15" t="str">
        <f>VLOOKUP($C228,Inventory_data!$A$2:$C$86,3)</f>
        <v>frozen</v>
      </c>
    </row>
    <row r="229" spans="1:4" x14ac:dyDescent="0.25">
      <c r="A229" s="4">
        <v>100</v>
      </c>
      <c r="B229" s="5">
        <v>42374.689375000002</v>
      </c>
      <c r="C229" s="4">
        <v>78</v>
      </c>
      <c r="D229" s="15" t="str">
        <f>VLOOKUP($C229,Inventory_data!$A$2:$C$86,3)</f>
        <v>dry_goods</v>
      </c>
    </row>
    <row r="230" spans="1:4" x14ac:dyDescent="0.25">
      <c r="A230" s="4">
        <v>100</v>
      </c>
      <c r="B230" s="5">
        <v>42374.689375000002</v>
      </c>
      <c r="C230" s="4">
        <v>2</v>
      </c>
      <c r="D230" s="15" t="str">
        <f>VLOOKUP($C230,Inventory_data!$A$2:$C$86,3)</f>
        <v>produce</v>
      </c>
    </row>
    <row r="231" spans="1:4" x14ac:dyDescent="0.25">
      <c r="A231" s="4">
        <v>100</v>
      </c>
      <c r="B231" s="5">
        <v>42374.689375000002</v>
      </c>
      <c r="C231" s="4">
        <v>64</v>
      </c>
      <c r="D231" s="15" t="str">
        <f>VLOOKUP($C231,Inventory_data!$A$2:$C$86,3)</f>
        <v>produce</v>
      </c>
    </row>
    <row r="232" spans="1:4" x14ac:dyDescent="0.25">
      <c r="A232" s="4">
        <v>100</v>
      </c>
      <c r="B232" s="5">
        <v>42374.689375000002</v>
      </c>
      <c r="C232" s="4">
        <v>13</v>
      </c>
      <c r="D232" s="15" t="str">
        <f>VLOOKUP($C232,Inventory_data!$A$2:$C$86,3)</f>
        <v>beverages</v>
      </c>
    </row>
    <row r="233" spans="1:4" x14ac:dyDescent="0.25">
      <c r="A233" s="4">
        <v>101</v>
      </c>
      <c r="B233" s="5">
        <v>42373.806458333333</v>
      </c>
      <c r="C233" s="4">
        <v>78</v>
      </c>
      <c r="D233" s="15" t="str">
        <f>VLOOKUP($C233,Inventory_data!$A$2:$C$86,3)</f>
        <v>dry_goods</v>
      </c>
    </row>
    <row r="234" spans="1:4" x14ac:dyDescent="0.25">
      <c r="A234" s="4">
        <v>101</v>
      </c>
      <c r="B234" s="5">
        <v>42373.806458333333</v>
      </c>
      <c r="C234" s="4">
        <v>48</v>
      </c>
      <c r="D234" s="15" t="str">
        <f>VLOOKUP($C234,Inventory_data!$A$2:$C$86,3)</f>
        <v>dry_goods</v>
      </c>
    </row>
    <row r="235" spans="1:4" x14ac:dyDescent="0.25">
      <c r="A235" s="4">
        <v>101</v>
      </c>
      <c r="B235" s="5">
        <v>42373.806458333333</v>
      </c>
      <c r="C235" s="4">
        <v>17</v>
      </c>
      <c r="D235" s="15" t="str">
        <f>VLOOKUP($C235,Inventory_data!$A$2:$C$86,3)</f>
        <v>other</v>
      </c>
    </row>
    <row r="236" spans="1:4" x14ac:dyDescent="0.25">
      <c r="A236" s="4">
        <v>101</v>
      </c>
      <c r="B236" s="5">
        <v>42373.806458333333</v>
      </c>
      <c r="C236" s="4">
        <v>15</v>
      </c>
      <c r="D236" s="15" t="str">
        <f>VLOOKUP($C236,Inventory_data!$A$2:$C$86,3)</f>
        <v>snacks</v>
      </c>
    </row>
    <row r="237" spans="1:4" x14ac:dyDescent="0.25">
      <c r="A237" s="4">
        <v>102</v>
      </c>
      <c r="B237" s="5">
        <v>42373.782002314816</v>
      </c>
      <c r="C237" s="4">
        <v>48</v>
      </c>
      <c r="D237" s="15" t="str">
        <f>VLOOKUP($C237,Inventory_data!$A$2:$C$86,3)</f>
        <v>dry_goods</v>
      </c>
    </row>
    <row r="238" spans="1:4" x14ac:dyDescent="0.25">
      <c r="A238" s="4">
        <v>102</v>
      </c>
      <c r="B238" s="5">
        <v>42373.782002314816</v>
      </c>
      <c r="C238" s="4">
        <v>39</v>
      </c>
      <c r="D238" s="15" t="str">
        <f>VLOOKUP($C238,Inventory_data!$A$2:$C$86,3)</f>
        <v>snacks</v>
      </c>
    </row>
    <row r="239" spans="1:4" x14ac:dyDescent="0.25">
      <c r="A239" s="4">
        <v>102</v>
      </c>
      <c r="B239" s="5">
        <v>42373.782002314816</v>
      </c>
      <c r="C239" s="4">
        <v>35</v>
      </c>
      <c r="D239" s="15" t="str">
        <f>VLOOKUP($C239,Inventory_data!$A$2:$C$86,3)</f>
        <v>frozen</v>
      </c>
    </row>
    <row r="240" spans="1:4" x14ac:dyDescent="0.25">
      <c r="A240" s="4">
        <v>103</v>
      </c>
      <c r="B240" s="5">
        <v>42374.712384259263</v>
      </c>
      <c r="C240" s="4">
        <v>57</v>
      </c>
      <c r="D240" s="15" t="str">
        <f>VLOOKUP($C240,Inventory_data!$A$2:$C$86,3)</f>
        <v>produce</v>
      </c>
    </row>
    <row r="241" spans="1:4" x14ac:dyDescent="0.25">
      <c r="A241" s="4">
        <v>103</v>
      </c>
      <c r="B241" s="5">
        <v>42374.712384259263</v>
      </c>
      <c r="C241" s="4">
        <v>72</v>
      </c>
      <c r="D241" s="15" t="str">
        <f>VLOOKUP($C241,Inventory_data!$A$2:$C$86,3)</f>
        <v>dry_goods</v>
      </c>
    </row>
    <row r="242" spans="1:4" x14ac:dyDescent="0.25">
      <c r="A242" s="4">
        <v>103</v>
      </c>
      <c r="B242" s="5">
        <v>42374.712384259263</v>
      </c>
      <c r="C242" s="4">
        <v>51</v>
      </c>
      <c r="D242" s="15" t="str">
        <f>VLOOKUP($C242,Inventory_data!$A$2:$C$86,3)</f>
        <v>dairy</v>
      </c>
    </row>
    <row r="243" spans="1:4" x14ac:dyDescent="0.25">
      <c r="A243" s="4">
        <v>104</v>
      </c>
      <c r="B243" s="5">
        <v>42377.342604166668</v>
      </c>
      <c r="C243" s="4">
        <v>75</v>
      </c>
      <c r="D243" s="15" t="str">
        <f>VLOOKUP($C243,Inventory_data!$A$2:$C$86,3)</f>
        <v>snacks</v>
      </c>
    </row>
    <row r="244" spans="1:4" x14ac:dyDescent="0.25">
      <c r="A244" s="4">
        <v>104</v>
      </c>
      <c r="B244" s="5">
        <v>42377.342604166668</v>
      </c>
      <c r="C244" s="4">
        <v>42</v>
      </c>
      <c r="D244" s="15" t="str">
        <f>VLOOKUP($C244,Inventory_data!$A$2:$C$86,3)</f>
        <v>produce</v>
      </c>
    </row>
    <row r="245" spans="1:4" x14ac:dyDescent="0.25">
      <c r="A245" s="4">
        <v>104</v>
      </c>
      <c r="B245" s="5">
        <v>42377.342604166668</v>
      </c>
      <c r="C245" s="4">
        <v>17</v>
      </c>
      <c r="D245" s="15" t="str">
        <f>VLOOKUP($C245,Inventory_data!$A$2:$C$86,3)</f>
        <v>other</v>
      </c>
    </row>
    <row r="246" spans="1:4" x14ac:dyDescent="0.25">
      <c r="A246" s="4">
        <v>105</v>
      </c>
      <c r="B246" s="5">
        <v>42377.440949074073</v>
      </c>
      <c r="C246" s="4">
        <v>81</v>
      </c>
      <c r="D246" s="15" t="str">
        <f>VLOOKUP($C246,Inventory_data!$A$2:$C$86,3)</f>
        <v>dry_goods</v>
      </c>
    </row>
    <row r="247" spans="1:4" x14ac:dyDescent="0.25">
      <c r="A247" s="4">
        <v>105</v>
      </c>
      <c r="B247" s="5">
        <v>42377.440949074073</v>
      </c>
      <c r="C247" s="4">
        <v>24</v>
      </c>
      <c r="D247" s="15" t="str">
        <f>VLOOKUP($C247,Inventory_data!$A$2:$C$86,3)</f>
        <v>dry_goods</v>
      </c>
    </row>
    <row r="248" spans="1:4" x14ac:dyDescent="0.25">
      <c r="A248" s="4">
        <v>105</v>
      </c>
      <c r="B248" s="5">
        <v>42377.440949074073</v>
      </c>
      <c r="C248" s="4">
        <v>57</v>
      </c>
      <c r="D248" s="15" t="str">
        <f>VLOOKUP($C248,Inventory_data!$A$2:$C$86,3)</f>
        <v>produce</v>
      </c>
    </row>
    <row r="249" spans="1:4" x14ac:dyDescent="0.25">
      <c r="A249" s="4">
        <v>106</v>
      </c>
      <c r="B249" s="5">
        <v>42372.408668981479</v>
      </c>
      <c r="C249" s="4">
        <v>57</v>
      </c>
      <c r="D249" s="15" t="str">
        <f>VLOOKUP($C249,Inventory_data!$A$2:$C$86,3)</f>
        <v>produce</v>
      </c>
    </row>
    <row r="250" spans="1:4" x14ac:dyDescent="0.25">
      <c r="A250" s="4">
        <v>106</v>
      </c>
      <c r="B250" s="5">
        <v>42372.408668981479</v>
      </c>
      <c r="C250" s="4">
        <v>46</v>
      </c>
      <c r="D250" s="15" t="str">
        <f>VLOOKUP($C250,Inventory_data!$A$2:$C$86,3)</f>
        <v>frozen</v>
      </c>
    </row>
    <row r="251" spans="1:4" x14ac:dyDescent="0.25">
      <c r="A251" s="4">
        <v>106</v>
      </c>
      <c r="B251" s="5">
        <v>42372.408668981479</v>
      </c>
      <c r="C251" s="4">
        <v>38</v>
      </c>
      <c r="D251" s="15" t="str">
        <f>VLOOKUP($C251,Inventory_data!$A$2:$C$86,3)</f>
        <v>frozen</v>
      </c>
    </row>
    <row r="252" spans="1:4" x14ac:dyDescent="0.25">
      <c r="A252" s="4">
        <v>106</v>
      </c>
      <c r="B252" s="5">
        <v>42372.408668981479</v>
      </c>
      <c r="C252" s="4">
        <v>36</v>
      </c>
      <c r="D252" s="15" t="str">
        <f>VLOOKUP($C252,Inventory_data!$A$2:$C$86,3)</f>
        <v>canned_jarred_goods</v>
      </c>
    </row>
    <row r="253" spans="1:4" x14ac:dyDescent="0.25">
      <c r="A253" s="4">
        <v>106</v>
      </c>
      <c r="B253" s="5">
        <v>42372.408668981479</v>
      </c>
      <c r="C253" s="4">
        <v>34</v>
      </c>
      <c r="D253" s="15" t="str">
        <f>VLOOKUP($C253,Inventory_data!$A$2:$C$86,3)</f>
        <v>canned_jarred_goods</v>
      </c>
    </row>
    <row r="254" spans="1:4" x14ac:dyDescent="0.25">
      <c r="A254" s="4">
        <v>106</v>
      </c>
      <c r="B254" s="5">
        <v>42372.408668981479</v>
      </c>
      <c r="C254" s="4">
        <v>60</v>
      </c>
      <c r="D254" s="15" t="str">
        <f>VLOOKUP($C254,Inventory_data!$A$2:$C$86,3)</f>
        <v>produce</v>
      </c>
    </row>
    <row r="255" spans="1:4" x14ac:dyDescent="0.25">
      <c r="A255" s="4">
        <v>107</v>
      </c>
      <c r="B255" s="5">
        <v>42377.744143518517</v>
      </c>
      <c r="C255" s="4">
        <v>12</v>
      </c>
      <c r="D255" s="15" t="str">
        <f>VLOOKUP($C255,Inventory_data!$A$2:$C$86,3)</f>
        <v>dairy</v>
      </c>
    </row>
    <row r="256" spans="1:4" x14ac:dyDescent="0.25">
      <c r="A256" s="4">
        <v>108</v>
      </c>
      <c r="B256" s="5">
        <v>42373.534618055557</v>
      </c>
      <c r="C256" s="4">
        <v>5</v>
      </c>
      <c r="D256" s="15" t="str">
        <f>VLOOKUP($C256,Inventory_data!$A$2:$C$86,3)</f>
        <v>produce</v>
      </c>
    </row>
    <row r="257" spans="1:4" x14ac:dyDescent="0.25">
      <c r="A257" s="4">
        <v>108</v>
      </c>
      <c r="B257" s="5">
        <v>42373.534618055557</v>
      </c>
      <c r="C257" s="4">
        <v>27</v>
      </c>
      <c r="D257" s="15" t="str">
        <f>VLOOKUP($C257,Inventory_data!$A$2:$C$86,3)</f>
        <v>other</v>
      </c>
    </row>
    <row r="258" spans="1:4" x14ac:dyDescent="0.25">
      <c r="A258" s="4">
        <v>108</v>
      </c>
      <c r="B258" s="5">
        <v>42373.534618055557</v>
      </c>
      <c r="C258" s="4">
        <v>25</v>
      </c>
      <c r="D258" s="15" t="str">
        <f>VLOOKUP($C258,Inventory_data!$A$2:$C$86,3)</f>
        <v>meat</v>
      </c>
    </row>
    <row r="259" spans="1:4" x14ac:dyDescent="0.25">
      <c r="A259" s="4">
        <v>109</v>
      </c>
      <c r="B259" s="5">
        <v>42375.478935185187</v>
      </c>
      <c r="C259" s="4">
        <v>78</v>
      </c>
      <c r="D259" s="15" t="str">
        <f>VLOOKUP($C259,Inventory_data!$A$2:$C$86,3)</f>
        <v>dry_goods</v>
      </c>
    </row>
    <row r="260" spans="1:4" x14ac:dyDescent="0.25">
      <c r="A260" s="4">
        <v>109</v>
      </c>
      <c r="B260" s="5">
        <v>42375.478935185187</v>
      </c>
      <c r="C260" s="4">
        <v>37</v>
      </c>
      <c r="D260" s="15" t="str">
        <f>VLOOKUP($C260,Inventory_data!$A$2:$C$86,3)</f>
        <v>frozen</v>
      </c>
    </row>
    <row r="261" spans="1:4" x14ac:dyDescent="0.25">
      <c r="A261" s="4">
        <v>109</v>
      </c>
      <c r="B261" s="5">
        <v>42375.478935185187</v>
      </c>
      <c r="C261" s="4">
        <v>59</v>
      </c>
      <c r="D261" s="15" t="str">
        <f>VLOOKUP($C261,Inventory_data!$A$2:$C$86,3)</f>
        <v>produce</v>
      </c>
    </row>
    <row r="262" spans="1:4" x14ac:dyDescent="0.25">
      <c r="A262" s="4">
        <v>110</v>
      </c>
      <c r="B262" s="5">
        <v>42377.444618055553</v>
      </c>
      <c r="C262" s="4">
        <v>70</v>
      </c>
      <c r="D262" s="15" t="str">
        <f>VLOOKUP($C262,Inventory_data!$A$2:$C$86,3)</f>
        <v>dry_goods</v>
      </c>
    </row>
    <row r="263" spans="1:4" x14ac:dyDescent="0.25">
      <c r="A263" s="4">
        <v>111</v>
      </c>
      <c r="B263" s="5">
        <v>42374.820787037039</v>
      </c>
      <c r="C263" s="4">
        <v>46</v>
      </c>
      <c r="D263" s="15" t="str">
        <f>VLOOKUP($C263,Inventory_data!$A$2:$C$86,3)</f>
        <v>frozen</v>
      </c>
    </row>
    <row r="264" spans="1:4" x14ac:dyDescent="0.25">
      <c r="A264" s="4">
        <v>112</v>
      </c>
      <c r="B264" s="5">
        <v>42376.418819444443</v>
      </c>
      <c r="C264" s="4">
        <v>11</v>
      </c>
      <c r="D264" s="15" t="str">
        <f>VLOOKUP($C264,Inventory_data!$A$2:$C$86,3)</f>
        <v>produce</v>
      </c>
    </row>
    <row r="265" spans="1:4" x14ac:dyDescent="0.25">
      <c r="A265" s="4">
        <v>112</v>
      </c>
      <c r="B265" s="5">
        <v>42376.418819444443</v>
      </c>
      <c r="C265" s="4">
        <v>72</v>
      </c>
      <c r="D265" s="15" t="str">
        <f>VLOOKUP($C265,Inventory_data!$A$2:$C$86,3)</f>
        <v>dry_goods</v>
      </c>
    </row>
    <row r="266" spans="1:4" x14ac:dyDescent="0.25">
      <c r="A266" s="4">
        <v>113</v>
      </c>
      <c r="B266" s="5">
        <v>42377.608599537038</v>
      </c>
      <c r="C266" s="4">
        <v>65</v>
      </c>
      <c r="D266" s="15" t="str">
        <f>VLOOKUP($C266,Inventory_data!$A$2:$C$86,3)</f>
        <v>produce</v>
      </c>
    </row>
    <row r="267" spans="1:4" x14ac:dyDescent="0.25">
      <c r="A267" s="4">
        <v>113</v>
      </c>
      <c r="B267" s="5">
        <v>42377.608599537038</v>
      </c>
      <c r="C267" s="4">
        <v>27</v>
      </c>
      <c r="D267" s="15" t="str">
        <f>VLOOKUP($C267,Inventory_data!$A$2:$C$86,3)</f>
        <v>other</v>
      </c>
    </row>
    <row r="268" spans="1:4" x14ac:dyDescent="0.25">
      <c r="A268" s="4">
        <v>114</v>
      </c>
      <c r="B268" s="5">
        <v>42374.477500000001</v>
      </c>
      <c r="C268" s="4">
        <v>77</v>
      </c>
      <c r="D268" s="15" t="str">
        <f>VLOOKUP($C268,Inventory_data!$A$2:$C$86,3)</f>
        <v>produce</v>
      </c>
    </row>
    <row r="269" spans="1:4" x14ac:dyDescent="0.25">
      <c r="A269" s="4">
        <v>114</v>
      </c>
      <c r="B269" s="5">
        <v>42374.477500000001</v>
      </c>
      <c r="C269" s="4">
        <v>13</v>
      </c>
      <c r="D269" s="15" t="str">
        <f>VLOOKUP($C269,Inventory_data!$A$2:$C$86,3)</f>
        <v>beverages</v>
      </c>
    </row>
    <row r="270" spans="1:4" x14ac:dyDescent="0.25">
      <c r="A270" s="4">
        <v>116</v>
      </c>
      <c r="B270" s="5">
        <v>42374.478333333333</v>
      </c>
      <c r="C270" s="4">
        <v>11</v>
      </c>
      <c r="D270" s="15" t="str">
        <f>VLOOKUP($C270,Inventory_data!$A$2:$C$86,3)</f>
        <v>produce</v>
      </c>
    </row>
    <row r="271" spans="1:4" x14ac:dyDescent="0.25">
      <c r="A271" s="4">
        <v>116</v>
      </c>
      <c r="B271" s="5">
        <v>42374.478333333333</v>
      </c>
      <c r="C271" s="4">
        <v>37</v>
      </c>
      <c r="D271" s="15" t="str">
        <f>VLOOKUP($C271,Inventory_data!$A$2:$C$86,3)</f>
        <v>frozen</v>
      </c>
    </row>
    <row r="272" spans="1:4" x14ac:dyDescent="0.25">
      <c r="A272" s="4">
        <v>117</v>
      </c>
      <c r="B272" s="5">
        <v>42374.55976851852</v>
      </c>
      <c r="C272" s="4">
        <v>9</v>
      </c>
      <c r="D272" s="15" t="str">
        <f>VLOOKUP($C272,Inventory_data!$A$2:$C$86,3)</f>
        <v>produce</v>
      </c>
    </row>
    <row r="273" spans="1:4" x14ac:dyDescent="0.25">
      <c r="A273" s="4">
        <v>118</v>
      </c>
      <c r="B273" s="5">
        <v>42375.602465277778</v>
      </c>
      <c r="C273" s="4">
        <v>23</v>
      </c>
      <c r="D273" s="15" t="str">
        <f>VLOOKUP($C273,Inventory_data!$A$2:$C$86,3)</f>
        <v>dry_goods</v>
      </c>
    </row>
    <row r="274" spans="1:4" x14ac:dyDescent="0.25">
      <c r="A274" s="4">
        <v>118</v>
      </c>
      <c r="B274" s="5">
        <v>42375.602465277778</v>
      </c>
      <c r="C274" s="4">
        <v>40</v>
      </c>
      <c r="D274" s="15" t="str">
        <f>VLOOKUP($C274,Inventory_data!$A$2:$C$86,3)</f>
        <v>frozen</v>
      </c>
    </row>
    <row r="275" spans="1:4" x14ac:dyDescent="0.25">
      <c r="A275" s="4">
        <v>118</v>
      </c>
      <c r="B275" s="5">
        <v>42375.602465277778</v>
      </c>
      <c r="C275" s="4">
        <v>75</v>
      </c>
      <c r="D275" s="15" t="str">
        <f>VLOOKUP($C275,Inventory_data!$A$2:$C$86,3)</f>
        <v>snacks</v>
      </c>
    </row>
    <row r="276" spans="1:4" x14ac:dyDescent="0.25">
      <c r="A276" s="4">
        <v>118</v>
      </c>
      <c r="B276" s="5">
        <v>42375.602465277778</v>
      </c>
      <c r="C276" s="4">
        <v>8</v>
      </c>
      <c r="D276" s="15" t="str">
        <f>VLOOKUP($C276,Inventory_data!$A$2:$C$86,3)</f>
        <v>produce</v>
      </c>
    </row>
    <row r="277" spans="1:4" x14ac:dyDescent="0.25">
      <c r="A277" s="4">
        <v>118</v>
      </c>
      <c r="B277" s="5">
        <v>42375.602465277778</v>
      </c>
      <c r="C277" s="4">
        <v>18</v>
      </c>
      <c r="D277" s="15" t="str">
        <f>VLOOKUP($C277,Inventory_data!$A$2:$C$86,3)</f>
        <v>dry_goods</v>
      </c>
    </row>
    <row r="278" spans="1:4" x14ac:dyDescent="0.25">
      <c r="A278" s="4">
        <v>118</v>
      </c>
      <c r="B278" s="5">
        <v>42375.602465277778</v>
      </c>
      <c r="C278" s="4">
        <v>48</v>
      </c>
      <c r="D278" s="15" t="str">
        <f>VLOOKUP($C278,Inventory_data!$A$2:$C$86,3)</f>
        <v>dry_goods</v>
      </c>
    </row>
    <row r="279" spans="1:4" x14ac:dyDescent="0.25">
      <c r="A279" s="4">
        <v>119</v>
      </c>
      <c r="B279" s="5">
        <v>42372.665231481478</v>
      </c>
      <c r="C279" s="4">
        <v>76</v>
      </c>
      <c r="D279" s="15" t="str">
        <f>VLOOKUP($C279,Inventory_data!$A$2:$C$86,3)</f>
        <v>snacks</v>
      </c>
    </row>
    <row r="280" spans="1:4" x14ac:dyDescent="0.25">
      <c r="A280" s="4">
        <v>120</v>
      </c>
      <c r="B280" s="5">
        <v>42372.618622685186</v>
      </c>
      <c r="C280" s="4">
        <v>53</v>
      </c>
      <c r="D280" s="15" t="str">
        <f>VLOOKUP($C280,Inventory_data!$A$2:$C$86,3)</f>
        <v>dairy</v>
      </c>
    </row>
    <row r="281" spans="1:4" x14ac:dyDescent="0.25">
      <c r="A281" s="4">
        <v>120</v>
      </c>
      <c r="B281" s="5">
        <v>42372.618622685186</v>
      </c>
      <c r="C281" s="4">
        <v>63</v>
      </c>
      <c r="D281" s="15" t="str">
        <f>VLOOKUP($C281,Inventory_data!$A$2:$C$86,3)</f>
        <v>produce</v>
      </c>
    </row>
    <row r="282" spans="1:4" x14ac:dyDescent="0.25">
      <c r="A282" s="4">
        <v>120</v>
      </c>
      <c r="B282" s="5">
        <v>42372.618622685186</v>
      </c>
      <c r="C282" s="4">
        <v>7</v>
      </c>
      <c r="D282" s="15" t="str">
        <f>VLOOKUP($C282,Inventory_data!$A$2:$C$86,3)</f>
        <v>produce</v>
      </c>
    </row>
    <row r="283" spans="1:4" x14ac:dyDescent="0.25">
      <c r="A283" s="4">
        <v>121</v>
      </c>
      <c r="B283" s="5">
        <v>42377.611168981479</v>
      </c>
      <c r="C283" s="4">
        <v>32</v>
      </c>
      <c r="D283" s="15" t="str">
        <f>VLOOKUP($C283,Inventory_data!$A$2:$C$86,3)</f>
        <v>produce</v>
      </c>
    </row>
    <row r="284" spans="1:4" x14ac:dyDescent="0.25">
      <c r="A284" s="4">
        <v>121</v>
      </c>
      <c r="B284" s="5">
        <v>42377.611168981479</v>
      </c>
      <c r="C284" s="4">
        <v>20</v>
      </c>
      <c r="D284" s="15" t="str">
        <f>VLOOKUP($C284,Inventory_data!$A$2:$C$86,3)</f>
        <v>snacks</v>
      </c>
    </row>
    <row r="285" spans="1:4" x14ac:dyDescent="0.25">
      <c r="A285" s="4">
        <v>121</v>
      </c>
      <c r="B285" s="5">
        <v>42377.611168981479</v>
      </c>
      <c r="C285" s="4">
        <v>63</v>
      </c>
      <c r="D285" s="15" t="str">
        <f>VLOOKUP($C285,Inventory_data!$A$2:$C$86,3)</f>
        <v>produce</v>
      </c>
    </row>
    <row r="286" spans="1:4" x14ac:dyDescent="0.25">
      <c r="A286" s="4">
        <v>121</v>
      </c>
      <c r="B286" s="5">
        <v>42377.611168981479</v>
      </c>
      <c r="C286" s="4">
        <v>27</v>
      </c>
      <c r="D286" s="15" t="str">
        <f>VLOOKUP($C286,Inventory_data!$A$2:$C$86,3)</f>
        <v>other</v>
      </c>
    </row>
    <row r="287" spans="1:4" x14ac:dyDescent="0.25">
      <c r="A287" s="4">
        <v>123</v>
      </c>
      <c r="B287" s="5">
        <v>42377.419259259259</v>
      </c>
      <c r="C287" s="4">
        <v>49</v>
      </c>
      <c r="D287" s="15" t="str">
        <f>VLOOKUP($C287,Inventory_data!$A$2:$C$86,3)</f>
        <v>dairy</v>
      </c>
    </row>
    <row r="288" spans="1:4" x14ac:dyDescent="0.25">
      <c r="A288" s="4">
        <v>123</v>
      </c>
      <c r="B288" s="5">
        <v>42377.419259259259</v>
      </c>
      <c r="C288" s="4">
        <v>58</v>
      </c>
      <c r="D288" s="15" t="str">
        <f>VLOOKUP($C288,Inventory_data!$A$2:$C$86,3)</f>
        <v>dry_goods</v>
      </c>
    </row>
    <row r="289" spans="1:4" x14ac:dyDescent="0.25">
      <c r="A289" s="4">
        <v>123</v>
      </c>
      <c r="B289" s="5">
        <v>42377.419259259259</v>
      </c>
      <c r="C289" s="4">
        <v>19</v>
      </c>
      <c r="D289" s="15" t="str">
        <f>VLOOKUP($C289,Inventory_data!$A$2:$C$86,3)</f>
        <v>snacks</v>
      </c>
    </row>
    <row r="290" spans="1:4" x14ac:dyDescent="0.25">
      <c r="A290" s="4">
        <v>124</v>
      </c>
      <c r="B290" s="5">
        <v>42372.353715277779</v>
      </c>
      <c r="C290" s="4">
        <v>83</v>
      </c>
      <c r="D290" s="15" t="str">
        <f>VLOOKUP($C290,Inventory_data!$A$2:$C$86,3)</f>
        <v>snacks</v>
      </c>
    </row>
    <row r="291" spans="1:4" x14ac:dyDescent="0.25">
      <c r="A291" s="4">
        <v>124</v>
      </c>
      <c r="B291" s="5">
        <v>42372.353715277779</v>
      </c>
      <c r="C291" s="4">
        <v>44</v>
      </c>
      <c r="D291" s="15" t="str">
        <f>VLOOKUP($C291,Inventory_data!$A$2:$C$86,3)</f>
        <v>frozen</v>
      </c>
    </row>
    <row r="292" spans="1:4" x14ac:dyDescent="0.25">
      <c r="A292" s="4">
        <v>126</v>
      </c>
      <c r="B292" s="5">
        <v>42372.526145833333</v>
      </c>
      <c r="C292" s="4">
        <v>4</v>
      </c>
      <c r="D292" s="15" t="str">
        <f>VLOOKUP($C292,Inventory_data!$A$2:$C$86,3)</f>
        <v>produce</v>
      </c>
    </row>
    <row r="293" spans="1:4" x14ac:dyDescent="0.25">
      <c r="A293" s="4">
        <v>127</v>
      </c>
      <c r="B293" s="5">
        <v>42373.387615740743</v>
      </c>
      <c r="C293" s="4">
        <v>40</v>
      </c>
      <c r="D293" s="15" t="str">
        <f>VLOOKUP($C293,Inventory_data!$A$2:$C$86,3)</f>
        <v>frozen</v>
      </c>
    </row>
    <row r="294" spans="1:4" x14ac:dyDescent="0.25">
      <c r="A294" s="4">
        <v>127</v>
      </c>
      <c r="B294" s="5">
        <v>42373.387615740743</v>
      </c>
      <c r="C294" s="4">
        <v>5</v>
      </c>
      <c r="D294" s="15" t="str">
        <f>VLOOKUP($C294,Inventory_data!$A$2:$C$86,3)</f>
        <v>produce</v>
      </c>
    </row>
    <row r="295" spans="1:4" x14ac:dyDescent="0.25">
      <c r="A295" s="4">
        <v>128</v>
      </c>
      <c r="B295" s="5">
        <v>42372.632037037038</v>
      </c>
      <c r="C295" s="4">
        <v>36</v>
      </c>
      <c r="D295" s="15" t="str">
        <f>VLOOKUP($C295,Inventory_data!$A$2:$C$86,3)</f>
        <v>canned_jarred_goods</v>
      </c>
    </row>
    <row r="296" spans="1:4" x14ac:dyDescent="0.25">
      <c r="A296" s="4">
        <v>128</v>
      </c>
      <c r="B296" s="5">
        <v>42372.632037037038</v>
      </c>
      <c r="C296" s="4">
        <v>15</v>
      </c>
      <c r="D296" s="15" t="str">
        <f>VLOOKUP($C296,Inventory_data!$A$2:$C$86,3)</f>
        <v>snacks</v>
      </c>
    </row>
    <row r="297" spans="1:4" x14ac:dyDescent="0.25">
      <c r="A297" s="4">
        <v>129</v>
      </c>
      <c r="B297" s="5">
        <v>42375.800243055557</v>
      </c>
      <c r="C297" s="4">
        <v>21</v>
      </c>
      <c r="D297" s="15" t="str">
        <f>VLOOKUP($C297,Inventory_data!$A$2:$C$86,3)</f>
        <v>snacks</v>
      </c>
    </row>
    <row r="298" spans="1:4" x14ac:dyDescent="0.25">
      <c r="A298" s="4">
        <v>129</v>
      </c>
      <c r="B298" s="5">
        <v>42375.800243055557</v>
      </c>
      <c r="C298" s="4">
        <v>55</v>
      </c>
      <c r="D298" s="15" t="str">
        <f>VLOOKUP($C298,Inventory_data!$A$2:$C$86,3)</f>
        <v>dairy</v>
      </c>
    </row>
    <row r="299" spans="1:4" x14ac:dyDescent="0.25">
      <c r="A299" s="4">
        <v>130</v>
      </c>
      <c r="B299" s="5">
        <v>42375.704942129632</v>
      </c>
      <c r="C299" s="4">
        <v>71</v>
      </c>
      <c r="D299" s="15" t="str">
        <f>VLOOKUP($C299,Inventory_data!$A$2:$C$86,3)</f>
        <v>dry_goods</v>
      </c>
    </row>
    <row r="300" spans="1:4" x14ac:dyDescent="0.25">
      <c r="A300" s="4">
        <v>130</v>
      </c>
      <c r="B300" s="5">
        <v>42375.704942129632</v>
      </c>
      <c r="C300" s="4">
        <v>55</v>
      </c>
      <c r="D300" s="15" t="str">
        <f>VLOOKUP($C300,Inventory_data!$A$2:$C$86,3)</f>
        <v>dairy</v>
      </c>
    </row>
    <row r="301" spans="1:4" x14ac:dyDescent="0.25">
      <c r="A301" s="4">
        <v>131</v>
      </c>
      <c r="B301" s="5">
        <v>42375.805752314816</v>
      </c>
      <c r="C301" s="4">
        <v>4</v>
      </c>
      <c r="D301" s="15" t="str">
        <f>VLOOKUP($C301,Inventory_data!$A$2:$C$86,3)</f>
        <v>produce</v>
      </c>
    </row>
    <row r="302" spans="1:4" x14ac:dyDescent="0.25">
      <c r="A302" s="4">
        <v>133</v>
      </c>
      <c r="B302" s="5">
        <v>42376.791608796295</v>
      </c>
      <c r="C302" s="4">
        <v>59</v>
      </c>
      <c r="D302" s="15" t="str">
        <f>VLOOKUP($C302,Inventory_data!$A$2:$C$86,3)</f>
        <v>produce</v>
      </c>
    </row>
    <row r="303" spans="1:4" x14ac:dyDescent="0.25">
      <c r="A303" s="4">
        <v>133</v>
      </c>
      <c r="B303" s="5">
        <v>42376.791608796295</v>
      </c>
      <c r="C303" s="4">
        <v>72</v>
      </c>
      <c r="D303" s="15" t="str">
        <f>VLOOKUP($C303,Inventory_data!$A$2:$C$86,3)</f>
        <v>dry_goods</v>
      </c>
    </row>
    <row r="304" spans="1:4" x14ac:dyDescent="0.25">
      <c r="A304" s="4">
        <v>134</v>
      </c>
      <c r="B304" s="5">
        <v>42373.746412037035</v>
      </c>
      <c r="C304" s="4">
        <v>33</v>
      </c>
      <c r="D304" s="15" t="str">
        <f>VLOOKUP($C304,Inventory_data!$A$2:$C$86,3)</f>
        <v>canned_jarred_goods</v>
      </c>
    </row>
    <row r="305" spans="1:4" x14ac:dyDescent="0.25">
      <c r="A305" s="4">
        <v>134</v>
      </c>
      <c r="B305" s="5">
        <v>42373.746412037035</v>
      </c>
      <c r="C305" s="4">
        <v>49</v>
      </c>
      <c r="D305" s="15" t="str">
        <f>VLOOKUP($C305,Inventory_data!$A$2:$C$86,3)</f>
        <v>dairy</v>
      </c>
    </row>
    <row r="306" spans="1:4" x14ac:dyDescent="0.25">
      <c r="A306" s="4">
        <v>134</v>
      </c>
      <c r="B306" s="5">
        <v>42373.746412037035</v>
      </c>
      <c r="C306" s="4">
        <v>69</v>
      </c>
      <c r="D306" s="15" t="str">
        <f>VLOOKUP($C306,Inventory_data!$A$2:$C$86,3)</f>
        <v>dry_goods</v>
      </c>
    </row>
    <row r="307" spans="1:4" x14ac:dyDescent="0.25">
      <c r="A307" s="4">
        <v>135</v>
      </c>
      <c r="B307" s="5">
        <v>42372.641712962963</v>
      </c>
      <c r="C307" s="4">
        <v>15</v>
      </c>
      <c r="D307" s="15" t="str">
        <f>VLOOKUP($C307,Inventory_data!$A$2:$C$86,3)</f>
        <v>snacks</v>
      </c>
    </row>
    <row r="308" spans="1:4" x14ac:dyDescent="0.25">
      <c r="A308" s="4">
        <v>135</v>
      </c>
      <c r="B308" s="5">
        <v>42372.641712962963</v>
      </c>
      <c r="C308" s="4">
        <v>11</v>
      </c>
      <c r="D308" s="15" t="str">
        <f>VLOOKUP($C308,Inventory_data!$A$2:$C$86,3)</f>
        <v>produce</v>
      </c>
    </row>
    <row r="309" spans="1:4" x14ac:dyDescent="0.25">
      <c r="A309" s="4">
        <v>136</v>
      </c>
      <c r="B309" s="5">
        <v>42375.523009259261</v>
      </c>
      <c r="C309" s="4">
        <v>73</v>
      </c>
      <c r="D309" s="15" t="str">
        <f>VLOOKUP($C309,Inventory_data!$A$2:$C$86,3)</f>
        <v>snacks</v>
      </c>
    </row>
    <row r="310" spans="1:4" x14ac:dyDescent="0.25">
      <c r="A310" s="4">
        <v>136</v>
      </c>
      <c r="B310" s="5">
        <v>42375.523009259261</v>
      </c>
      <c r="C310" s="4">
        <v>27</v>
      </c>
      <c r="D310" s="15" t="str">
        <f>VLOOKUP($C310,Inventory_data!$A$2:$C$86,3)</f>
        <v>other</v>
      </c>
    </row>
    <row r="311" spans="1:4" x14ac:dyDescent="0.25">
      <c r="A311" s="4">
        <v>136</v>
      </c>
      <c r="B311" s="5">
        <v>42375.523009259261</v>
      </c>
      <c r="C311" s="4">
        <v>10</v>
      </c>
      <c r="D311" s="15" t="str">
        <f>VLOOKUP($C311,Inventory_data!$A$2:$C$86,3)</f>
        <v>produce</v>
      </c>
    </row>
    <row r="312" spans="1:4" x14ac:dyDescent="0.25">
      <c r="A312" s="4">
        <v>137</v>
      </c>
      <c r="B312" s="5">
        <v>42372.613437499997</v>
      </c>
      <c r="C312" s="4">
        <v>39</v>
      </c>
      <c r="D312" s="15" t="str">
        <f>VLOOKUP($C312,Inventory_data!$A$2:$C$86,3)</f>
        <v>snacks</v>
      </c>
    </row>
    <row r="313" spans="1:4" x14ac:dyDescent="0.25">
      <c r="A313" s="4">
        <v>137</v>
      </c>
      <c r="B313" s="5">
        <v>42372.613437499997</v>
      </c>
      <c r="C313" s="4">
        <v>84</v>
      </c>
      <c r="D313" s="15" t="str">
        <f>VLOOKUP($C313,Inventory_data!$A$2:$C$86,3)</f>
        <v>dry_goods</v>
      </c>
    </row>
    <row r="314" spans="1:4" x14ac:dyDescent="0.25">
      <c r="A314" s="4">
        <v>138</v>
      </c>
      <c r="B314" s="5">
        <v>42377.730891203704</v>
      </c>
      <c r="C314" s="4">
        <v>13</v>
      </c>
      <c r="D314" s="15" t="str">
        <f>VLOOKUP($C314,Inventory_data!$A$2:$C$86,3)</f>
        <v>beverages</v>
      </c>
    </row>
    <row r="315" spans="1:4" x14ac:dyDescent="0.25">
      <c r="A315" s="4">
        <v>138</v>
      </c>
      <c r="B315" s="5">
        <v>42377.730891203704</v>
      </c>
      <c r="C315" s="4">
        <v>55</v>
      </c>
      <c r="D315" s="15" t="str">
        <f>VLOOKUP($C315,Inventory_data!$A$2:$C$86,3)</f>
        <v>dairy</v>
      </c>
    </row>
    <row r="316" spans="1:4" x14ac:dyDescent="0.25">
      <c r="A316" s="4">
        <v>138</v>
      </c>
      <c r="B316" s="5">
        <v>42377.730891203704</v>
      </c>
      <c r="C316" s="4">
        <v>40</v>
      </c>
      <c r="D316" s="15" t="str">
        <f>VLOOKUP($C316,Inventory_data!$A$2:$C$86,3)</f>
        <v>frozen</v>
      </c>
    </row>
    <row r="317" spans="1:4" x14ac:dyDescent="0.25">
      <c r="A317" s="4">
        <v>138</v>
      </c>
      <c r="B317" s="5">
        <v>42377.730891203704</v>
      </c>
      <c r="C317" s="4">
        <v>5</v>
      </c>
      <c r="D317" s="15" t="str">
        <f>VLOOKUP($C317,Inventory_data!$A$2:$C$86,3)</f>
        <v>produce</v>
      </c>
    </row>
    <row r="318" spans="1:4" x14ac:dyDescent="0.25">
      <c r="A318" s="4">
        <v>139</v>
      </c>
      <c r="B318" s="5">
        <v>42372.82230324074</v>
      </c>
      <c r="C318" s="4">
        <v>54</v>
      </c>
      <c r="D318" s="15" t="str">
        <f>VLOOKUP($C318,Inventory_data!$A$2:$C$86,3)</f>
        <v>dairy</v>
      </c>
    </row>
    <row r="319" spans="1:4" x14ac:dyDescent="0.25">
      <c r="A319" s="4">
        <v>139</v>
      </c>
      <c r="B319" s="5">
        <v>42372.82230324074</v>
      </c>
      <c r="C319" s="4">
        <v>69</v>
      </c>
      <c r="D319" s="15" t="str">
        <f>VLOOKUP($C319,Inventory_data!$A$2:$C$86,3)</f>
        <v>dry_goods</v>
      </c>
    </row>
    <row r="320" spans="1:4" x14ac:dyDescent="0.25">
      <c r="A320" s="4">
        <v>139</v>
      </c>
      <c r="B320" s="5">
        <v>42372.82230324074</v>
      </c>
      <c r="C320" s="4">
        <v>2</v>
      </c>
      <c r="D320" s="15" t="str">
        <f>VLOOKUP($C320,Inventory_data!$A$2:$C$86,3)</f>
        <v>produce</v>
      </c>
    </row>
    <row r="321" spans="1:4" x14ac:dyDescent="0.25">
      <c r="A321" s="4">
        <v>139</v>
      </c>
      <c r="B321" s="5">
        <v>42372.82230324074</v>
      </c>
      <c r="C321" s="4">
        <v>31</v>
      </c>
      <c r="D321" s="15" t="str">
        <f>VLOOKUP($C321,Inventory_data!$A$2:$C$86,3)</f>
        <v>snacks</v>
      </c>
    </row>
    <row r="322" spans="1:4" x14ac:dyDescent="0.25">
      <c r="A322" s="4">
        <v>142</v>
      </c>
      <c r="B322" s="5">
        <v>42375.601967592593</v>
      </c>
      <c r="C322" s="4">
        <v>73</v>
      </c>
      <c r="D322" s="15" t="str">
        <f>VLOOKUP($C322,Inventory_data!$A$2:$C$86,3)</f>
        <v>snacks</v>
      </c>
    </row>
    <row r="323" spans="1:4" x14ac:dyDescent="0.25">
      <c r="A323" s="4">
        <v>142</v>
      </c>
      <c r="B323" s="5">
        <v>42375.601967592593</v>
      </c>
      <c r="C323" s="4">
        <v>31</v>
      </c>
      <c r="D323" s="15" t="str">
        <f>VLOOKUP($C323,Inventory_data!$A$2:$C$86,3)</f>
        <v>snacks</v>
      </c>
    </row>
    <row r="324" spans="1:4" x14ac:dyDescent="0.25">
      <c r="A324" s="4">
        <v>142</v>
      </c>
      <c r="B324" s="5">
        <v>42375.601967592593</v>
      </c>
      <c r="C324" s="4">
        <v>24</v>
      </c>
      <c r="D324" s="15" t="str">
        <f>VLOOKUP($C324,Inventory_data!$A$2:$C$86,3)</f>
        <v>dry_goods</v>
      </c>
    </row>
    <row r="325" spans="1:4" x14ac:dyDescent="0.25">
      <c r="A325" s="4">
        <v>143</v>
      </c>
      <c r="B325" s="5">
        <v>42375.367349537039</v>
      </c>
      <c r="C325" s="4">
        <v>73</v>
      </c>
      <c r="D325" s="15" t="str">
        <f>VLOOKUP($C325,Inventory_data!$A$2:$C$86,3)</f>
        <v>snacks</v>
      </c>
    </row>
    <row r="326" spans="1:4" x14ac:dyDescent="0.25">
      <c r="A326" s="4">
        <v>143</v>
      </c>
      <c r="B326" s="5">
        <v>42375.367349537039</v>
      </c>
      <c r="C326" s="4">
        <v>77</v>
      </c>
      <c r="D326" s="15" t="str">
        <f>VLOOKUP($C326,Inventory_data!$A$2:$C$86,3)</f>
        <v>produce</v>
      </c>
    </row>
    <row r="327" spans="1:4" x14ac:dyDescent="0.25">
      <c r="A327" s="4">
        <v>143</v>
      </c>
      <c r="B327" s="5">
        <v>42375.367349537039</v>
      </c>
      <c r="C327" s="4">
        <v>84</v>
      </c>
      <c r="D327" s="15" t="str">
        <f>VLOOKUP($C327,Inventory_data!$A$2:$C$86,3)</f>
        <v>dry_goods</v>
      </c>
    </row>
    <row r="328" spans="1:4" x14ac:dyDescent="0.25">
      <c r="A328" s="4">
        <v>144</v>
      </c>
      <c r="B328" s="5">
        <v>42374.803425925929</v>
      </c>
      <c r="C328" s="4">
        <v>46</v>
      </c>
      <c r="D328" s="15" t="str">
        <f>VLOOKUP($C328,Inventory_data!$A$2:$C$86,3)</f>
        <v>frozen</v>
      </c>
    </row>
    <row r="329" spans="1:4" x14ac:dyDescent="0.25">
      <c r="A329" s="4">
        <v>145</v>
      </c>
      <c r="B329" s="5">
        <v>42374.56177083333</v>
      </c>
      <c r="C329" s="4">
        <v>52</v>
      </c>
      <c r="D329" s="15" t="str">
        <f>VLOOKUP($C329,Inventory_data!$A$2:$C$86,3)</f>
        <v>dairy</v>
      </c>
    </row>
    <row r="330" spans="1:4" x14ac:dyDescent="0.25">
      <c r="A330" s="4">
        <v>145</v>
      </c>
      <c r="B330" s="5">
        <v>42374.56177083333</v>
      </c>
      <c r="C330" s="4">
        <v>79</v>
      </c>
      <c r="D330" s="15" t="str">
        <f>VLOOKUP($C330,Inventory_data!$A$2:$C$86,3)</f>
        <v>dry_goods</v>
      </c>
    </row>
    <row r="331" spans="1:4" x14ac:dyDescent="0.25">
      <c r="A331" s="4">
        <v>146</v>
      </c>
      <c r="B331" s="5">
        <v>42372.546412037038</v>
      </c>
      <c r="C331" s="4">
        <v>31</v>
      </c>
      <c r="D331" s="15" t="str">
        <f>VLOOKUP($C331,Inventory_data!$A$2:$C$86,3)</f>
        <v>snacks</v>
      </c>
    </row>
    <row r="332" spans="1:4" x14ac:dyDescent="0.25">
      <c r="A332" s="4">
        <v>147</v>
      </c>
      <c r="B332" s="5">
        <v>42377.723020833335</v>
      </c>
      <c r="C332" s="4">
        <v>52</v>
      </c>
      <c r="D332" s="15" t="str">
        <f>VLOOKUP($C332,Inventory_data!$A$2:$C$86,3)</f>
        <v>dairy</v>
      </c>
    </row>
    <row r="333" spans="1:4" x14ac:dyDescent="0.25">
      <c r="A333" s="4">
        <v>147</v>
      </c>
      <c r="B333" s="5">
        <v>42377.723020833335</v>
      </c>
      <c r="C333" s="4">
        <v>39</v>
      </c>
      <c r="D333" s="15" t="str">
        <f>VLOOKUP($C333,Inventory_data!$A$2:$C$86,3)</f>
        <v>snacks</v>
      </c>
    </row>
    <row r="334" spans="1:4" x14ac:dyDescent="0.25">
      <c r="A334" s="4">
        <v>147</v>
      </c>
      <c r="B334" s="5">
        <v>42377.723020833335</v>
      </c>
      <c r="C334" s="4">
        <v>58</v>
      </c>
      <c r="D334" s="15" t="str">
        <f>VLOOKUP($C334,Inventory_data!$A$2:$C$86,3)</f>
        <v>dry_goods</v>
      </c>
    </row>
    <row r="335" spans="1:4" x14ac:dyDescent="0.25">
      <c r="A335" s="4">
        <v>148</v>
      </c>
      <c r="B335" s="5">
        <v>42372.773715277777</v>
      </c>
      <c r="C335" s="4">
        <v>15</v>
      </c>
      <c r="D335" s="15" t="str">
        <f>VLOOKUP($C335,Inventory_data!$A$2:$C$86,3)</f>
        <v>snacks</v>
      </c>
    </row>
    <row r="336" spans="1:4" x14ac:dyDescent="0.25">
      <c r="A336" s="4">
        <v>149</v>
      </c>
      <c r="B336" s="5">
        <v>42377.659907407404</v>
      </c>
      <c r="C336" s="4">
        <v>71</v>
      </c>
      <c r="D336" s="15" t="str">
        <f>VLOOKUP($C336,Inventory_data!$A$2:$C$86,3)</f>
        <v>dry_goods</v>
      </c>
    </row>
    <row r="337" spans="1:4" x14ac:dyDescent="0.25">
      <c r="A337" s="4">
        <v>149</v>
      </c>
      <c r="B337" s="5">
        <v>42377.659907407404</v>
      </c>
      <c r="C337" s="4">
        <v>54</v>
      </c>
      <c r="D337" s="15" t="str">
        <f>VLOOKUP($C337,Inventory_data!$A$2:$C$86,3)</f>
        <v>dairy</v>
      </c>
    </row>
    <row r="338" spans="1:4" x14ac:dyDescent="0.25">
      <c r="A338" s="4">
        <v>151</v>
      </c>
      <c r="B338" s="5">
        <v>42375.742812500001</v>
      </c>
      <c r="C338" s="4">
        <v>9</v>
      </c>
      <c r="D338" s="15" t="str">
        <f>VLOOKUP($C338,Inventory_data!$A$2:$C$86,3)</f>
        <v>produce</v>
      </c>
    </row>
    <row r="339" spans="1:4" x14ac:dyDescent="0.25">
      <c r="A339" s="4">
        <v>151</v>
      </c>
      <c r="B339" s="5">
        <v>42375.742812500001</v>
      </c>
      <c r="C339" s="4">
        <v>12</v>
      </c>
      <c r="D339" s="15" t="str">
        <f>VLOOKUP($C339,Inventory_data!$A$2:$C$86,3)</f>
        <v>dairy</v>
      </c>
    </row>
    <row r="340" spans="1:4" x14ac:dyDescent="0.25">
      <c r="A340" s="4">
        <v>151</v>
      </c>
      <c r="B340" s="5">
        <v>42375.742812500001</v>
      </c>
      <c r="C340" s="4">
        <v>13</v>
      </c>
      <c r="D340" s="15" t="str">
        <f>VLOOKUP($C340,Inventory_data!$A$2:$C$86,3)</f>
        <v>beverages</v>
      </c>
    </row>
    <row r="341" spans="1:4" x14ac:dyDescent="0.25">
      <c r="A341" s="4">
        <v>152</v>
      </c>
      <c r="B341" s="5">
        <v>42372.525173611109</v>
      </c>
      <c r="C341" s="4">
        <v>84</v>
      </c>
      <c r="D341" s="15" t="str">
        <f>VLOOKUP($C341,Inventory_data!$A$2:$C$86,3)</f>
        <v>dry_goods</v>
      </c>
    </row>
    <row r="342" spans="1:4" x14ac:dyDescent="0.25">
      <c r="A342" s="4">
        <v>152</v>
      </c>
      <c r="B342" s="5">
        <v>42372.525173611109</v>
      </c>
      <c r="C342" s="4">
        <v>65</v>
      </c>
      <c r="D342" s="15" t="str">
        <f>VLOOKUP($C342,Inventory_data!$A$2:$C$86,3)</f>
        <v>produce</v>
      </c>
    </row>
    <row r="343" spans="1:4" x14ac:dyDescent="0.25">
      <c r="A343" s="4">
        <v>153</v>
      </c>
      <c r="B343" s="5">
        <v>42375.373518518521</v>
      </c>
      <c r="C343" s="4">
        <v>1</v>
      </c>
      <c r="D343" s="15" t="str">
        <f>VLOOKUP($C343,Inventory_data!$A$2:$C$86,3)</f>
        <v>produce</v>
      </c>
    </row>
    <row r="344" spans="1:4" x14ac:dyDescent="0.25">
      <c r="A344" s="4">
        <v>153</v>
      </c>
      <c r="B344" s="5">
        <v>42375.373518518521</v>
      </c>
      <c r="C344" s="4">
        <v>56</v>
      </c>
      <c r="D344" s="15" t="str">
        <f>VLOOKUP($C344,Inventory_data!$A$2:$C$86,3)</f>
        <v>dry_goods</v>
      </c>
    </row>
    <row r="345" spans="1:4" x14ac:dyDescent="0.25">
      <c r="A345" s="4">
        <v>154</v>
      </c>
      <c r="B345" s="5">
        <v>42375.603078703702</v>
      </c>
      <c r="C345" s="4">
        <v>54</v>
      </c>
      <c r="D345" s="15" t="str">
        <f>VLOOKUP($C345,Inventory_data!$A$2:$C$86,3)</f>
        <v>dairy</v>
      </c>
    </row>
    <row r="346" spans="1:4" x14ac:dyDescent="0.25">
      <c r="A346" s="4">
        <v>154</v>
      </c>
      <c r="B346" s="5">
        <v>42375.603078703702</v>
      </c>
      <c r="C346" s="4">
        <v>64</v>
      </c>
      <c r="D346" s="15" t="str">
        <f>VLOOKUP($C346,Inventory_data!$A$2:$C$86,3)</f>
        <v>produce</v>
      </c>
    </row>
    <row r="347" spans="1:4" x14ac:dyDescent="0.25">
      <c r="A347" s="4">
        <v>155</v>
      </c>
      <c r="B347" s="5">
        <v>42376.773912037039</v>
      </c>
      <c r="C347" s="4">
        <v>12</v>
      </c>
      <c r="D347" s="15" t="str">
        <f>VLOOKUP($C347,Inventory_data!$A$2:$C$86,3)</f>
        <v>dairy</v>
      </c>
    </row>
    <row r="348" spans="1:4" x14ac:dyDescent="0.25">
      <c r="A348" s="4">
        <v>155</v>
      </c>
      <c r="B348" s="5">
        <v>42376.773912037039</v>
      </c>
      <c r="C348" s="4">
        <v>69</v>
      </c>
      <c r="D348" s="15" t="str">
        <f>VLOOKUP($C348,Inventory_data!$A$2:$C$86,3)</f>
        <v>dry_goods</v>
      </c>
    </row>
    <row r="349" spans="1:4" x14ac:dyDescent="0.25">
      <c r="A349" s="4">
        <v>156</v>
      </c>
      <c r="B349" s="5">
        <v>42375.806863425925</v>
      </c>
      <c r="C349" s="4">
        <v>37</v>
      </c>
      <c r="D349" s="15" t="str">
        <f>VLOOKUP($C349,Inventory_data!$A$2:$C$86,3)</f>
        <v>frozen</v>
      </c>
    </row>
    <row r="350" spans="1:4" x14ac:dyDescent="0.25">
      <c r="A350" s="4">
        <v>157</v>
      </c>
      <c r="B350" s="5">
        <v>42373.621041666665</v>
      </c>
      <c r="C350" s="4">
        <v>8</v>
      </c>
      <c r="D350" s="15" t="str">
        <f>VLOOKUP($C350,Inventory_data!$A$2:$C$86,3)</f>
        <v>produce</v>
      </c>
    </row>
    <row r="351" spans="1:4" x14ac:dyDescent="0.25">
      <c r="A351" s="4">
        <v>157</v>
      </c>
      <c r="B351" s="5">
        <v>42373.621041666665</v>
      </c>
      <c r="C351" s="4">
        <v>8</v>
      </c>
      <c r="D351" s="15" t="str">
        <f>VLOOKUP($C351,Inventory_data!$A$2:$C$86,3)</f>
        <v>produce</v>
      </c>
    </row>
    <row r="352" spans="1:4" x14ac:dyDescent="0.25">
      <c r="A352" s="4">
        <v>157</v>
      </c>
      <c r="B352" s="5">
        <v>42373.621041666665</v>
      </c>
      <c r="C352" s="4">
        <v>61</v>
      </c>
      <c r="D352" s="15" t="str">
        <f>VLOOKUP($C352,Inventory_data!$A$2:$C$86,3)</f>
        <v>produce</v>
      </c>
    </row>
    <row r="353" spans="1:4" x14ac:dyDescent="0.25">
      <c r="A353" s="4">
        <v>158</v>
      </c>
      <c r="B353" s="5">
        <v>42377.516087962962</v>
      </c>
      <c r="C353" s="4">
        <v>9</v>
      </c>
      <c r="D353" s="15" t="str">
        <f>VLOOKUP($C353,Inventory_data!$A$2:$C$86,3)</f>
        <v>produce</v>
      </c>
    </row>
    <row r="354" spans="1:4" x14ac:dyDescent="0.25">
      <c r="A354" s="4">
        <v>158</v>
      </c>
      <c r="B354" s="5">
        <v>42377.516087962962</v>
      </c>
      <c r="C354" s="4">
        <v>29</v>
      </c>
      <c r="D354" s="15" t="str">
        <f>VLOOKUP($C354,Inventory_data!$A$2:$C$86,3)</f>
        <v>dairy</v>
      </c>
    </row>
    <row r="355" spans="1:4" x14ac:dyDescent="0.25">
      <c r="A355" s="4">
        <v>158</v>
      </c>
      <c r="B355" s="5">
        <v>42377.516087962962</v>
      </c>
      <c r="C355" s="4">
        <v>72</v>
      </c>
      <c r="D355" s="15" t="str">
        <f>VLOOKUP($C355,Inventory_data!$A$2:$C$86,3)</f>
        <v>dry_goods</v>
      </c>
    </row>
    <row r="356" spans="1:4" x14ac:dyDescent="0.25">
      <c r="A356" s="4">
        <v>158</v>
      </c>
      <c r="B356" s="5">
        <v>42377.516087962962</v>
      </c>
      <c r="C356" s="4">
        <v>54</v>
      </c>
      <c r="D356" s="15" t="str">
        <f>VLOOKUP($C356,Inventory_data!$A$2:$C$86,3)</f>
        <v>dairy</v>
      </c>
    </row>
    <row r="357" spans="1:4" x14ac:dyDescent="0.25">
      <c r="A357" s="4">
        <v>158</v>
      </c>
      <c r="B357" s="5">
        <v>42377.516087962962</v>
      </c>
      <c r="C357" s="4">
        <v>47</v>
      </c>
      <c r="D357" s="15" t="str">
        <f>VLOOKUP($C357,Inventory_data!$A$2:$C$86,3)</f>
        <v>dairy</v>
      </c>
    </row>
    <row r="358" spans="1:4" x14ac:dyDescent="0.25">
      <c r="A358" s="4">
        <v>159</v>
      </c>
      <c r="B358" s="5">
        <v>42373.523564814815</v>
      </c>
      <c r="C358" s="4">
        <v>77</v>
      </c>
      <c r="D358" s="15" t="str">
        <f>VLOOKUP($C358,Inventory_data!$A$2:$C$86,3)</f>
        <v>produce</v>
      </c>
    </row>
    <row r="359" spans="1:4" x14ac:dyDescent="0.25">
      <c r="A359" s="4">
        <v>159</v>
      </c>
      <c r="B359" s="5">
        <v>42373.523564814815</v>
      </c>
      <c r="C359" s="4">
        <v>25</v>
      </c>
      <c r="D359" s="15" t="str">
        <f>VLOOKUP($C359,Inventory_data!$A$2:$C$86,3)</f>
        <v>meat</v>
      </c>
    </row>
    <row r="360" spans="1:4" x14ac:dyDescent="0.25">
      <c r="A360" s="4">
        <v>159</v>
      </c>
      <c r="B360" s="5">
        <v>42373.523564814815</v>
      </c>
      <c r="C360" s="4">
        <v>78</v>
      </c>
      <c r="D360" s="15" t="str">
        <f>VLOOKUP($C360,Inventory_data!$A$2:$C$86,3)</f>
        <v>dry_goods</v>
      </c>
    </row>
    <row r="361" spans="1:4" x14ac:dyDescent="0.25">
      <c r="A361" s="4">
        <v>160</v>
      </c>
      <c r="B361" s="5">
        <v>42373.810243055559</v>
      </c>
      <c r="C361" s="4">
        <v>1</v>
      </c>
      <c r="D361" s="15" t="str">
        <f>VLOOKUP($C361,Inventory_data!$A$2:$C$86,3)</f>
        <v>produce</v>
      </c>
    </row>
    <row r="362" spans="1:4" x14ac:dyDescent="0.25">
      <c r="A362" s="4">
        <v>160</v>
      </c>
      <c r="B362" s="5">
        <v>42373.810243055559</v>
      </c>
      <c r="C362" s="4">
        <v>13</v>
      </c>
      <c r="D362" s="15" t="str">
        <f>VLOOKUP($C362,Inventory_data!$A$2:$C$86,3)</f>
        <v>beverages</v>
      </c>
    </row>
    <row r="363" spans="1:4" x14ac:dyDescent="0.25">
      <c r="A363" s="4">
        <v>160</v>
      </c>
      <c r="B363" s="5">
        <v>42373.810243055559</v>
      </c>
      <c r="C363" s="4">
        <v>32</v>
      </c>
      <c r="D363" s="15" t="str">
        <f>VLOOKUP($C363,Inventory_data!$A$2:$C$86,3)</f>
        <v>produce</v>
      </c>
    </row>
    <row r="364" spans="1:4" x14ac:dyDescent="0.25">
      <c r="A364" s="4">
        <v>161</v>
      </c>
      <c r="B364" s="5">
        <v>42372.586180555554</v>
      </c>
      <c r="C364" s="4">
        <v>40</v>
      </c>
      <c r="D364" s="15" t="str">
        <f>VLOOKUP($C364,Inventory_data!$A$2:$C$86,3)</f>
        <v>frozen</v>
      </c>
    </row>
    <row r="365" spans="1:4" x14ac:dyDescent="0.25">
      <c r="A365" s="4">
        <v>162</v>
      </c>
      <c r="B365" s="5">
        <v>42374.558541666665</v>
      </c>
      <c r="C365" s="4">
        <v>55</v>
      </c>
      <c r="D365" s="15" t="str">
        <f>VLOOKUP($C365,Inventory_data!$A$2:$C$86,3)</f>
        <v>dairy</v>
      </c>
    </row>
    <row r="366" spans="1:4" x14ac:dyDescent="0.25">
      <c r="A366" s="4">
        <v>162</v>
      </c>
      <c r="B366" s="5">
        <v>42374.558541666665</v>
      </c>
      <c r="C366" s="4">
        <v>61</v>
      </c>
      <c r="D366" s="15" t="str">
        <f>VLOOKUP($C366,Inventory_data!$A$2:$C$86,3)</f>
        <v>produce</v>
      </c>
    </row>
    <row r="367" spans="1:4" x14ac:dyDescent="0.25">
      <c r="A367" s="4">
        <v>163</v>
      </c>
      <c r="B367" s="5">
        <v>42372.424560185187</v>
      </c>
      <c r="C367" s="4">
        <v>3</v>
      </c>
      <c r="D367" s="15" t="str">
        <f>VLOOKUP($C367,Inventory_data!$A$2:$C$86,3)</f>
        <v>produce</v>
      </c>
    </row>
    <row r="368" spans="1:4" x14ac:dyDescent="0.25">
      <c r="A368" s="4">
        <v>163</v>
      </c>
      <c r="B368" s="5">
        <v>42372.424560185187</v>
      </c>
      <c r="C368" s="4">
        <v>6</v>
      </c>
      <c r="D368" s="15" t="str">
        <f>VLOOKUP($C368,Inventory_data!$A$2:$C$86,3)</f>
        <v>produce</v>
      </c>
    </row>
    <row r="369" spans="1:4" x14ac:dyDescent="0.25">
      <c r="A369" s="4">
        <v>163</v>
      </c>
      <c r="B369" s="5">
        <v>42372.424560185187</v>
      </c>
      <c r="C369" s="4">
        <v>62</v>
      </c>
      <c r="D369" s="15" t="str">
        <f>VLOOKUP($C369,Inventory_data!$A$2:$C$86,3)</f>
        <v>dry_goods</v>
      </c>
    </row>
    <row r="370" spans="1:4" x14ac:dyDescent="0.25">
      <c r="A370" s="4">
        <v>163</v>
      </c>
      <c r="B370" s="5">
        <v>42372.424560185187</v>
      </c>
      <c r="C370" s="4">
        <v>26</v>
      </c>
      <c r="D370" s="15" t="str">
        <f>VLOOKUP($C370,Inventory_data!$A$2:$C$86,3)</f>
        <v>beverages</v>
      </c>
    </row>
    <row r="371" spans="1:4" x14ac:dyDescent="0.25">
      <c r="A371" s="4">
        <v>163</v>
      </c>
      <c r="B371" s="5">
        <v>42372.424560185187</v>
      </c>
      <c r="C371" s="4">
        <v>51</v>
      </c>
      <c r="D371" s="15" t="str">
        <f>VLOOKUP($C371,Inventory_data!$A$2:$C$86,3)</f>
        <v>dairy</v>
      </c>
    </row>
    <row r="372" spans="1:4" x14ac:dyDescent="0.25">
      <c r="A372" s="4">
        <v>163</v>
      </c>
      <c r="B372" s="5">
        <v>42372.424560185187</v>
      </c>
      <c r="C372" s="4">
        <v>60</v>
      </c>
      <c r="D372" s="15" t="str">
        <f>VLOOKUP($C372,Inventory_data!$A$2:$C$86,3)</f>
        <v>produce</v>
      </c>
    </row>
    <row r="373" spans="1:4" x14ac:dyDescent="0.25">
      <c r="A373" s="4">
        <v>164</v>
      </c>
      <c r="B373" s="5">
        <v>42375.806261574071</v>
      </c>
      <c r="C373" s="4">
        <v>2</v>
      </c>
      <c r="D373" s="15" t="str">
        <f>VLOOKUP($C373,Inventory_data!$A$2:$C$86,3)</f>
        <v>produce</v>
      </c>
    </row>
    <row r="374" spans="1:4" x14ac:dyDescent="0.25">
      <c r="A374" s="4">
        <v>164</v>
      </c>
      <c r="B374" s="5">
        <v>42375.806261574071</v>
      </c>
      <c r="C374" s="4">
        <v>31</v>
      </c>
      <c r="D374" s="15" t="str">
        <f>VLOOKUP($C374,Inventory_data!$A$2:$C$86,3)</f>
        <v>snacks</v>
      </c>
    </row>
    <row r="375" spans="1:4" x14ac:dyDescent="0.25">
      <c r="A375" s="4">
        <v>164</v>
      </c>
      <c r="B375" s="5">
        <v>42375.806261574071</v>
      </c>
      <c r="C375" s="4">
        <v>58</v>
      </c>
      <c r="D375" s="15" t="str">
        <f>VLOOKUP($C375,Inventory_data!$A$2:$C$86,3)</f>
        <v>dry_goods</v>
      </c>
    </row>
    <row r="376" spans="1:4" x14ac:dyDescent="0.25">
      <c r="A376" s="4">
        <v>165</v>
      </c>
      <c r="B376" s="5">
        <v>42372.79310185185</v>
      </c>
      <c r="C376" s="4">
        <v>28</v>
      </c>
      <c r="D376" s="15" t="str">
        <f>VLOOKUP($C376,Inventory_data!$A$2:$C$86,3)</f>
        <v>dry_goods</v>
      </c>
    </row>
    <row r="377" spans="1:4" x14ac:dyDescent="0.25">
      <c r="A377" s="4">
        <v>165</v>
      </c>
      <c r="B377" s="5">
        <v>42372.79310185185</v>
      </c>
      <c r="C377" s="4">
        <v>57</v>
      </c>
      <c r="D377" s="15" t="str">
        <f>VLOOKUP($C377,Inventory_data!$A$2:$C$86,3)</f>
        <v>produce</v>
      </c>
    </row>
    <row r="378" spans="1:4" x14ac:dyDescent="0.25">
      <c r="A378" s="4">
        <v>166</v>
      </c>
      <c r="B378" s="5">
        <v>42373.785300925927</v>
      </c>
      <c r="C378" s="4">
        <v>63</v>
      </c>
      <c r="D378" s="15" t="str">
        <f>VLOOKUP($C378,Inventory_data!$A$2:$C$86,3)</f>
        <v>produce</v>
      </c>
    </row>
    <row r="379" spans="1:4" x14ac:dyDescent="0.25">
      <c r="A379" s="4">
        <v>166</v>
      </c>
      <c r="B379" s="5">
        <v>42373.785300925927</v>
      </c>
      <c r="C379" s="4">
        <v>70</v>
      </c>
      <c r="D379" s="15" t="str">
        <f>VLOOKUP($C379,Inventory_data!$A$2:$C$86,3)</f>
        <v>dry_goods</v>
      </c>
    </row>
    <row r="380" spans="1:4" x14ac:dyDescent="0.25">
      <c r="A380" s="4">
        <v>167</v>
      </c>
      <c r="B380" s="5">
        <v>42374.700381944444</v>
      </c>
      <c r="C380" s="4">
        <v>79</v>
      </c>
      <c r="D380" s="15" t="str">
        <f>VLOOKUP($C380,Inventory_data!$A$2:$C$86,3)</f>
        <v>dry_goods</v>
      </c>
    </row>
    <row r="381" spans="1:4" x14ac:dyDescent="0.25">
      <c r="A381" s="4">
        <v>168</v>
      </c>
      <c r="B381" s="5">
        <v>42375.728368055556</v>
      </c>
      <c r="C381" s="4">
        <v>39</v>
      </c>
      <c r="D381" s="15" t="str">
        <f>VLOOKUP($C381,Inventory_data!$A$2:$C$86,3)</f>
        <v>snacks</v>
      </c>
    </row>
    <row r="382" spans="1:4" x14ac:dyDescent="0.25">
      <c r="A382" s="4">
        <v>168</v>
      </c>
      <c r="B382" s="5">
        <v>42375.728368055556</v>
      </c>
      <c r="C382" s="4">
        <v>65</v>
      </c>
      <c r="D382" s="15" t="str">
        <f>VLOOKUP($C382,Inventory_data!$A$2:$C$86,3)</f>
        <v>produce</v>
      </c>
    </row>
    <row r="383" spans="1:4" x14ac:dyDescent="0.25">
      <c r="A383" s="4">
        <v>169</v>
      </c>
      <c r="B383" s="5">
        <v>42375.334733796299</v>
      </c>
      <c r="C383" s="4">
        <v>37</v>
      </c>
      <c r="D383" s="15" t="str">
        <f>VLOOKUP($C383,Inventory_data!$A$2:$C$86,3)</f>
        <v>frozen</v>
      </c>
    </row>
    <row r="384" spans="1:4" x14ac:dyDescent="0.25">
      <c r="A384" s="4">
        <v>169</v>
      </c>
      <c r="B384" s="5">
        <v>42375.334733796299</v>
      </c>
      <c r="C384" s="4">
        <v>44</v>
      </c>
      <c r="D384" s="15" t="str">
        <f>VLOOKUP($C384,Inventory_data!$A$2:$C$86,3)</f>
        <v>frozen</v>
      </c>
    </row>
    <row r="385" spans="1:4" x14ac:dyDescent="0.25">
      <c r="A385" s="4">
        <v>170</v>
      </c>
      <c r="B385" s="5">
        <v>42373.683379629627</v>
      </c>
      <c r="C385" s="4">
        <v>2</v>
      </c>
      <c r="D385" s="15" t="str">
        <f>VLOOKUP($C385,Inventory_data!$A$2:$C$86,3)</f>
        <v>produce</v>
      </c>
    </row>
    <row r="386" spans="1:4" x14ac:dyDescent="0.25">
      <c r="A386" s="4">
        <v>170</v>
      </c>
      <c r="B386" s="5">
        <v>42373.683379629627</v>
      </c>
      <c r="C386" s="4">
        <v>74</v>
      </c>
      <c r="D386" s="15" t="str">
        <f>VLOOKUP($C386,Inventory_data!$A$2:$C$86,3)</f>
        <v>snacks</v>
      </c>
    </row>
    <row r="387" spans="1:4" x14ac:dyDescent="0.25">
      <c r="A387" s="4">
        <v>170</v>
      </c>
      <c r="B387" s="5">
        <v>42373.683379629627</v>
      </c>
      <c r="C387" s="4">
        <v>9</v>
      </c>
      <c r="D387" s="15" t="str">
        <f>VLOOKUP($C387,Inventory_data!$A$2:$C$86,3)</f>
        <v>produce</v>
      </c>
    </row>
    <row r="388" spans="1:4" x14ac:dyDescent="0.25">
      <c r="A388" s="4">
        <v>171</v>
      </c>
      <c r="B388" s="5">
        <v>42377.746365740742</v>
      </c>
      <c r="C388" s="4">
        <v>78</v>
      </c>
      <c r="D388" s="15" t="str">
        <f>VLOOKUP($C388,Inventory_data!$A$2:$C$86,3)</f>
        <v>dry_goods</v>
      </c>
    </row>
    <row r="389" spans="1:4" x14ac:dyDescent="0.25">
      <c r="A389" s="4">
        <v>171</v>
      </c>
      <c r="B389" s="5">
        <v>42377.746365740742</v>
      </c>
      <c r="C389" s="4">
        <v>43</v>
      </c>
      <c r="D389" s="15" t="str">
        <f>VLOOKUP($C389,Inventory_data!$A$2:$C$86,3)</f>
        <v>bread</v>
      </c>
    </row>
    <row r="390" spans="1:4" x14ac:dyDescent="0.25">
      <c r="A390" s="4">
        <v>171</v>
      </c>
      <c r="B390" s="5">
        <v>42377.746365740742</v>
      </c>
      <c r="C390" s="4">
        <v>18</v>
      </c>
      <c r="D390" s="15" t="str">
        <f>VLOOKUP($C390,Inventory_data!$A$2:$C$86,3)</f>
        <v>dry_goods</v>
      </c>
    </row>
    <row r="391" spans="1:4" x14ac:dyDescent="0.25">
      <c r="A391" s="4">
        <v>172</v>
      </c>
      <c r="B391" s="5">
        <v>42377.334583333337</v>
      </c>
      <c r="C391" s="4">
        <v>46</v>
      </c>
      <c r="D391" s="15" t="str">
        <f>VLOOKUP($C391,Inventory_data!$A$2:$C$86,3)</f>
        <v>frozen</v>
      </c>
    </row>
    <row r="392" spans="1:4" x14ac:dyDescent="0.25">
      <c r="A392" s="4">
        <v>172</v>
      </c>
      <c r="B392" s="5">
        <v>42377.334583333337</v>
      </c>
      <c r="C392" s="4">
        <v>82</v>
      </c>
      <c r="D392" s="15" t="str">
        <f>VLOOKUP($C392,Inventory_data!$A$2:$C$86,3)</f>
        <v>dry_goods</v>
      </c>
    </row>
    <row r="393" spans="1:4" x14ac:dyDescent="0.25">
      <c r="A393" s="4">
        <v>173</v>
      </c>
      <c r="B393" s="5">
        <v>42374.374930555554</v>
      </c>
      <c r="C393" s="4">
        <v>42</v>
      </c>
      <c r="D393" s="15" t="str">
        <f>VLOOKUP($C393,Inventory_data!$A$2:$C$86,3)</f>
        <v>produce</v>
      </c>
    </row>
    <row r="394" spans="1:4" x14ac:dyDescent="0.25">
      <c r="A394" s="4">
        <v>173</v>
      </c>
      <c r="B394" s="5">
        <v>42374.374930555554</v>
      </c>
      <c r="C394" s="4">
        <v>59</v>
      </c>
      <c r="D394" s="15" t="str">
        <f>VLOOKUP($C394,Inventory_data!$A$2:$C$86,3)</f>
        <v>produce</v>
      </c>
    </row>
    <row r="395" spans="1:4" x14ac:dyDescent="0.25">
      <c r="A395" s="4">
        <v>173</v>
      </c>
      <c r="B395" s="5">
        <v>42374.374930555554</v>
      </c>
      <c r="C395" s="4">
        <v>71</v>
      </c>
      <c r="D395" s="15" t="str">
        <f>VLOOKUP($C395,Inventory_data!$A$2:$C$86,3)</f>
        <v>dry_goods</v>
      </c>
    </row>
    <row r="396" spans="1:4" x14ac:dyDescent="0.25">
      <c r="A396" s="4">
        <v>174</v>
      </c>
      <c r="B396" s="5">
        <v>42373.763842592591</v>
      </c>
      <c r="C396" s="4">
        <v>56</v>
      </c>
      <c r="D396" s="15" t="str">
        <f>VLOOKUP($C396,Inventory_data!$A$2:$C$86,3)</f>
        <v>dry_goods</v>
      </c>
    </row>
    <row r="397" spans="1:4" x14ac:dyDescent="0.25">
      <c r="A397" s="4">
        <v>174</v>
      </c>
      <c r="B397" s="5">
        <v>42373.763842592591</v>
      </c>
      <c r="C397" s="4">
        <v>49</v>
      </c>
      <c r="D397" s="15" t="str">
        <f>VLOOKUP($C397,Inventory_data!$A$2:$C$86,3)</f>
        <v>dairy</v>
      </c>
    </row>
    <row r="398" spans="1:4" x14ac:dyDescent="0.25">
      <c r="A398" s="4">
        <v>174</v>
      </c>
      <c r="B398" s="5">
        <v>42373.763842592591</v>
      </c>
      <c r="C398" s="4">
        <v>30</v>
      </c>
      <c r="D398" s="15" t="str">
        <f>VLOOKUP($C398,Inventory_data!$A$2:$C$86,3)</f>
        <v>dairy</v>
      </c>
    </row>
    <row r="399" spans="1:4" x14ac:dyDescent="0.25">
      <c r="A399" s="4">
        <v>175</v>
      </c>
      <c r="B399" s="5">
        <v>42372.498645833337</v>
      </c>
      <c r="C399" s="4">
        <v>15</v>
      </c>
      <c r="D399" s="15" t="str">
        <f>VLOOKUP($C399,Inventory_data!$A$2:$C$86,3)</f>
        <v>snacks</v>
      </c>
    </row>
    <row r="400" spans="1:4" x14ac:dyDescent="0.25">
      <c r="A400" s="4">
        <v>175</v>
      </c>
      <c r="B400" s="5">
        <v>42372.498645833337</v>
      </c>
      <c r="C400" s="4">
        <v>48</v>
      </c>
      <c r="D400" s="15" t="str">
        <f>VLOOKUP($C400,Inventory_data!$A$2:$C$86,3)</f>
        <v>dry_goods</v>
      </c>
    </row>
    <row r="401" spans="1:4" x14ac:dyDescent="0.25">
      <c r="A401" s="4">
        <v>175</v>
      </c>
      <c r="B401" s="5">
        <v>42372.498645833337</v>
      </c>
      <c r="C401" s="4">
        <v>79</v>
      </c>
      <c r="D401" s="15" t="str">
        <f>VLOOKUP($C401,Inventory_data!$A$2:$C$86,3)</f>
        <v>dry_goods</v>
      </c>
    </row>
    <row r="402" spans="1:4" x14ac:dyDescent="0.25">
      <c r="A402" s="4">
        <v>176</v>
      </c>
      <c r="B402" s="5">
        <v>42375.687106481484</v>
      </c>
      <c r="C402" s="4">
        <v>71</v>
      </c>
      <c r="D402" s="15" t="str">
        <f>VLOOKUP($C402,Inventory_data!$A$2:$C$86,3)</f>
        <v>dry_goods</v>
      </c>
    </row>
    <row r="403" spans="1:4" x14ac:dyDescent="0.25">
      <c r="A403" s="4">
        <v>176</v>
      </c>
      <c r="B403" s="5">
        <v>42375.687106481484</v>
      </c>
      <c r="C403" s="4">
        <v>53</v>
      </c>
      <c r="D403" s="15" t="str">
        <f>VLOOKUP($C403,Inventory_data!$A$2:$C$86,3)</f>
        <v>dairy</v>
      </c>
    </row>
    <row r="404" spans="1:4" x14ac:dyDescent="0.25">
      <c r="A404" s="4">
        <v>176</v>
      </c>
      <c r="B404" s="5">
        <v>42375.687106481484</v>
      </c>
      <c r="C404" s="4">
        <v>63</v>
      </c>
      <c r="D404" s="15" t="str">
        <f>VLOOKUP($C404,Inventory_data!$A$2:$C$86,3)</f>
        <v>produce</v>
      </c>
    </row>
    <row r="405" spans="1:4" x14ac:dyDescent="0.25">
      <c r="A405" s="4">
        <v>176</v>
      </c>
      <c r="B405" s="5">
        <v>42375.687106481484</v>
      </c>
      <c r="C405" s="4">
        <v>77</v>
      </c>
      <c r="D405" s="15" t="str">
        <f>VLOOKUP($C405,Inventory_data!$A$2:$C$86,3)</f>
        <v>produce</v>
      </c>
    </row>
    <row r="406" spans="1:4" x14ac:dyDescent="0.25">
      <c r="A406" s="4">
        <v>177</v>
      </c>
      <c r="B406" s="5">
        <v>42372.471030092594</v>
      </c>
      <c r="C406" s="4">
        <v>66</v>
      </c>
      <c r="D406" s="15" t="str">
        <f>VLOOKUP($C406,Inventory_data!$A$2:$C$86,3)</f>
        <v>produce</v>
      </c>
    </row>
    <row r="407" spans="1:4" x14ac:dyDescent="0.25">
      <c r="A407" s="4">
        <v>177</v>
      </c>
      <c r="B407" s="5">
        <v>42372.471030092594</v>
      </c>
      <c r="C407" s="4">
        <v>44</v>
      </c>
      <c r="D407" s="15" t="str">
        <f>VLOOKUP($C407,Inventory_data!$A$2:$C$86,3)</f>
        <v>frozen</v>
      </c>
    </row>
    <row r="408" spans="1:4" x14ac:dyDescent="0.25">
      <c r="A408" s="4">
        <v>177</v>
      </c>
      <c r="B408" s="5">
        <v>42372.471030092594</v>
      </c>
      <c r="C408" s="4">
        <v>43</v>
      </c>
      <c r="D408" s="15" t="str">
        <f>VLOOKUP($C408,Inventory_data!$A$2:$C$86,3)</f>
        <v>bread</v>
      </c>
    </row>
    <row r="409" spans="1:4" x14ac:dyDescent="0.25">
      <c r="A409" s="4">
        <v>178</v>
      </c>
      <c r="B409" s="5">
        <v>42375.576122685183</v>
      </c>
      <c r="C409" s="4">
        <v>39</v>
      </c>
      <c r="D409" s="15" t="str">
        <f>VLOOKUP($C409,Inventory_data!$A$2:$C$86,3)</f>
        <v>snacks</v>
      </c>
    </row>
    <row r="410" spans="1:4" x14ac:dyDescent="0.25">
      <c r="A410" s="4">
        <v>178</v>
      </c>
      <c r="B410" s="5">
        <v>42375.576122685183</v>
      </c>
      <c r="C410" s="4">
        <v>51</v>
      </c>
      <c r="D410" s="15" t="str">
        <f>VLOOKUP($C410,Inventory_data!$A$2:$C$86,3)</f>
        <v>dairy</v>
      </c>
    </row>
    <row r="411" spans="1:4" x14ac:dyDescent="0.25">
      <c r="A411" s="4">
        <v>179</v>
      </c>
      <c r="B411" s="5">
        <v>42377.528460648151</v>
      </c>
      <c r="C411" s="4">
        <v>22</v>
      </c>
      <c r="D411" s="15" t="str">
        <f>VLOOKUP($C411,Inventory_data!$A$2:$C$86,3)</f>
        <v>meat</v>
      </c>
    </row>
    <row r="412" spans="1:4" x14ac:dyDescent="0.25">
      <c r="A412" s="4">
        <v>179</v>
      </c>
      <c r="B412" s="5">
        <v>42377.528460648151</v>
      </c>
      <c r="C412" s="4">
        <v>36</v>
      </c>
      <c r="D412" s="15" t="str">
        <f>VLOOKUP($C412,Inventory_data!$A$2:$C$86,3)</f>
        <v>canned_jarred_goods</v>
      </c>
    </row>
    <row r="413" spans="1:4" x14ac:dyDescent="0.25">
      <c r="A413" s="4">
        <v>180</v>
      </c>
      <c r="B413" s="5">
        <v>42376.341446759259</v>
      </c>
      <c r="C413" s="4">
        <v>26</v>
      </c>
      <c r="D413" s="15" t="str">
        <f>VLOOKUP($C413,Inventory_data!$A$2:$C$86,3)</f>
        <v>beverages</v>
      </c>
    </row>
    <row r="414" spans="1:4" x14ac:dyDescent="0.25">
      <c r="A414" s="4">
        <v>182</v>
      </c>
      <c r="B414" s="5">
        <v>42375.537060185183</v>
      </c>
      <c r="C414" s="4">
        <v>36</v>
      </c>
      <c r="D414" s="15" t="str">
        <f>VLOOKUP($C414,Inventory_data!$A$2:$C$86,3)</f>
        <v>canned_jarred_goods</v>
      </c>
    </row>
    <row r="415" spans="1:4" x14ac:dyDescent="0.25">
      <c r="A415" s="4">
        <v>182</v>
      </c>
      <c r="B415" s="5">
        <v>42375.537060185183</v>
      </c>
      <c r="C415" s="4">
        <v>29</v>
      </c>
      <c r="D415" s="15" t="str">
        <f>VLOOKUP($C415,Inventory_data!$A$2:$C$86,3)</f>
        <v>dairy</v>
      </c>
    </row>
    <row r="416" spans="1:4" x14ac:dyDescent="0.25">
      <c r="A416" s="4">
        <v>182</v>
      </c>
      <c r="B416" s="5">
        <v>42375.537060185183</v>
      </c>
      <c r="C416" s="4">
        <v>6</v>
      </c>
      <c r="D416" s="15" t="str">
        <f>VLOOKUP($C416,Inventory_data!$A$2:$C$86,3)</f>
        <v>produce</v>
      </c>
    </row>
    <row r="417" spans="1:4" x14ac:dyDescent="0.25">
      <c r="A417" s="4">
        <v>183</v>
      </c>
      <c r="B417" s="5">
        <v>42374.593206018515</v>
      </c>
      <c r="C417" s="4">
        <v>16</v>
      </c>
      <c r="D417" s="15" t="str">
        <f>VLOOKUP($C417,Inventory_data!$A$2:$C$86,3)</f>
        <v>snacks</v>
      </c>
    </row>
    <row r="418" spans="1:4" x14ac:dyDescent="0.25">
      <c r="A418" s="4">
        <v>184</v>
      </c>
      <c r="B418" s="5">
        <v>42377.430069444446</v>
      </c>
      <c r="C418" s="4">
        <v>6</v>
      </c>
      <c r="D418" s="15" t="str">
        <f>VLOOKUP($C418,Inventory_data!$A$2:$C$86,3)</f>
        <v>produce</v>
      </c>
    </row>
    <row r="419" spans="1:4" x14ac:dyDescent="0.25">
      <c r="A419" s="4">
        <v>185</v>
      </c>
      <c r="B419" s="5">
        <v>42376.462881944448</v>
      </c>
      <c r="C419" s="4">
        <v>11</v>
      </c>
      <c r="D419" s="15" t="str">
        <f>VLOOKUP($C419,Inventory_data!$A$2:$C$86,3)</f>
        <v>produce</v>
      </c>
    </row>
    <row r="420" spans="1:4" x14ac:dyDescent="0.25">
      <c r="A420" s="4">
        <v>185</v>
      </c>
      <c r="B420" s="5">
        <v>42376.462881944448</v>
      </c>
      <c r="C420" s="4">
        <v>22</v>
      </c>
      <c r="D420" s="15" t="str">
        <f>VLOOKUP($C420,Inventory_data!$A$2:$C$86,3)</f>
        <v>meat</v>
      </c>
    </row>
    <row r="421" spans="1:4" x14ac:dyDescent="0.25">
      <c r="A421" s="4">
        <v>186</v>
      </c>
      <c r="B421" s="5">
        <v>42375.385706018518</v>
      </c>
      <c r="C421" s="4">
        <v>74</v>
      </c>
      <c r="D421" s="15" t="str">
        <f>VLOOKUP($C421,Inventory_data!$A$2:$C$86,3)</f>
        <v>snacks</v>
      </c>
    </row>
    <row r="422" spans="1:4" x14ac:dyDescent="0.25">
      <c r="A422" s="4">
        <v>186</v>
      </c>
      <c r="B422" s="5">
        <v>42375.385706018518</v>
      </c>
      <c r="C422" s="4">
        <v>54</v>
      </c>
      <c r="D422" s="15" t="str">
        <f>VLOOKUP($C422,Inventory_data!$A$2:$C$86,3)</f>
        <v>dairy</v>
      </c>
    </row>
    <row r="423" spans="1:4" x14ac:dyDescent="0.25">
      <c r="A423" s="4">
        <v>187</v>
      </c>
      <c r="B423" s="5">
        <v>42377.493217592593</v>
      </c>
      <c r="C423" s="4">
        <v>16</v>
      </c>
      <c r="D423" s="15" t="str">
        <f>VLOOKUP($C423,Inventory_data!$A$2:$C$86,3)</f>
        <v>snacks</v>
      </c>
    </row>
    <row r="424" spans="1:4" x14ac:dyDescent="0.25">
      <c r="A424" s="4">
        <v>187</v>
      </c>
      <c r="B424" s="5">
        <v>42377.493217592593</v>
      </c>
      <c r="C424" s="4">
        <v>23</v>
      </c>
      <c r="D424" s="15" t="str">
        <f>VLOOKUP($C424,Inventory_data!$A$2:$C$86,3)</f>
        <v>dry_goods</v>
      </c>
    </row>
    <row r="425" spans="1:4" x14ac:dyDescent="0.25">
      <c r="A425" s="4">
        <v>187</v>
      </c>
      <c r="B425" s="5">
        <v>42377.493217592593</v>
      </c>
      <c r="C425" s="4">
        <v>4</v>
      </c>
      <c r="D425" s="15" t="str">
        <f>VLOOKUP($C425,Inventory_data!$A$2:$C$86,3)</f>
        <v>produce</v>
      </c>
    </row>
    <row r="426" spans="1:4" x14ac:dyDescent="0.25">
      <c r="A426" s="4">
        <v>187</v>
      </c>
      <c r="B426" s="5">
        <v>42377.493217592593</v>
      </c>
      <c r="C426" s="4">
        <v>69</v>
      </c>
      <c r="D426" s="15" t="str">
        <f>VLOOKUP($C426,Inventory_data!$A$2:$C$86,3)</f>
        <v>dry_goods</v>
      </c>
    </row>
    <row r="427" spans="1:4" x14ac:dyDescent="0.25">
      <c r="A427" s="4">
        <v>188</v>
      </c>
      <c r="B427" s="5">
        <v>42372.7499537037</v>
      </c>
      <c r="C427" s="4">
        <v>12</v>
      </c>
      <c r="D427" s="15" t="str">
        <f>VLOOKUP($C427,Inventory_data!$A$2:$C$86,3)</f>
        <v>dairy</v>
      </c>
    </row>
    <row r="428" spans="1:4" x14ac:dyDescent="0.25">
      <c r="A428" s="4">
        <v>190</v>
      </c>
      <c r="B428" s="5">
        <v>42377.374976851854</v>
      </c>
      <c r="C428" s="4">
        <v>27</v>
      </c>
      <c r="D428" s="15" t="str">
        <f>VLOOKUP($C428,Inventory_data!$A$2:$C$86,3)</f>
        <v>other</v>
      </c>
    </row>
    <row r="429" spans="1:4" x14ac:dyDescent="0.25">
      <c r="A429" s="4">
        <v>190</v>
      </c>
      <c r="B429" s="5">
        <v>42377.374976851854</v>
      </c>
      <c r="C429" s="4">
        <v>24</v>
      </c>
      <c r="D429" s="15" t="str">
        <f>VLOOKUP($C429,Inventory_data!$A$2:$C$86,3)</f>
        <v>dry_goods</v>
      </c>
    </row>
    <row r="430" spans="1:4" x14ac:dyDescent="0.25">
      <c r="A430" s="4">
        <v>190</v>
      </c>
      <c r="B430" s="5">
        <v>42377.374976851854</v>
      </c>
      <c r="C430" s="4">
        <v>33</v>
      </c>
      <c r="D430" s="15" t="str">
        <f>VLOOKUP($C430,Inventory_data!$A$2:$C$86,3)</f>
        <v>canned_jarred_goods</v>
      </c>
    </row>
    <row r="431" spans="1:4" x14ac:dyDescent="0.25">
      <c r="A431" s="4">
        <v>190</v>
      </c>
      <c r="B431" s="5">
        <v>42377.374976851854</v>
      </c>
      <c r="C431" s="4">
        <v>77</v>
      </c>
      <c r="D431" s="15" t="str">
        <f>VLOOKUP($C431,Inventory_data!$A$2:$C$86,3)</f>
        <v>produce</v>
      </c>
    </row>
    <row r="432" spans="1:4" x14ac:dyDescent="0.25">
      <c r="A432" s="4">
        <v>190</v>
      </c>
      <c r="B432" s="5">
        <v>42377.374976851854</v>
      </c>
      <c r="C432" s="4">
        <v>40</v>
      </c>
      <c r="D432" s="15" t="str">
        <f>VLOOKUP($C432,Inventory_data!$A$2:$C$86,3)</f>
        <v>frozen</v>
      </c>
    </row>
    <row r="433" spans="1:4" x14ac:dyDescent="0.25">
      <c r="A433" s="4">
        <v>191</v>
      </c>
      <c r="B433" s="5">
        <v>42377.45380787037</v>
      </c>
      <c r="C433" s="4">
        <v>78</v>
      </c>
      <c r="D433" s="15" t="str">
        <f>VLOOKUP($C433,Inventory_data!$A$2:$C$86,3)</f>
        <v>dry_goods</v>
      </c>
    </row>
    <row r="434" spans="1:4" x14ac:dyDescent="0.25">
      <c r="A434" s="4">
        <v>191</v>
      </c>
      <c r="B434" s="5">
        <v>42377.45380787037</v>
      </c>
      <c r="C434" s="4">
        <v>32</v>
      </c>
      <c r="D434" s="15" t="str">
        <f>VLOOKUP($C434,Inventory_data!$A$2:$C$86,3)</f>
        <v>produce</v>
      </c>
    </row>
    <row r="435" spans="1:4" x14ac:dyDescent="0.25">
      <c r="A435" s="4">
        <v>192</v>
      </c>
      <c r="B435" s="5">
        <v>42373.811979166669</v>
      </c>
      <c r="C435" s="4">
        <v>22</v>
      </c>
      <c r="D435" s="15" t="str">
        <f>VLOOKUP($C435,Inventory_data!$A$2:$C$86,3)</f>
        <v>meat</v>
      </c>
    </row>
    <row r="436" spans="1:4" x14ac:dyDescent="0.25">
      <c r="A436" s="4">
        <v>192</v>
      </c>
      <c r="B436" s="5">
        <v>42373.811979166669</v>
      </c>
      <c r="C436" s="4">
        <v>73</v>
      </c>
      <c r="D436" s="15" t="str">
        <f>VLOOKUP($C436,Inventory_data!$A$2:$C$86,3)</f>
        <v>snacks</v>
      </c>
    </row>
    <row r="437" spans="1:4" x14ac:dyDescent="0.25">
      <c r="A437" s="4">
        <v>193</v>
      </c>
      <c r="B437" s="5">
        <v>42375.470520833333</v>
      </c>
      <c r="C437" s="4">
        <v>62</v>
      </c>
      <c r="D437" s="15" t="str">
        <f>VLOOKUP($C437,Inventory_data!$A$2:$C$86,3)</f>
        <v>dry_goods</v>
      </c>
    </row>
    <row r="438" spans="1:4" x14ac:dyDescent="0.25">
      <c r="A438" s="4">
        <v>193</v>
      </c>
      <c r="B438" s="5">
        <v>42375.470520833333</v>
      </c>
      <c r="C438" s="4">
        <v>61</v>
      </c>
      <c r="D438" s="15" t="str">
        <f>VLOOKUP($C438,Inventory_data!$A$2:$C$86,3)</f>
        <v>produce</v>
      </c>
    </row>
    <row r="439" spans="1:4" x14ac:dyDescent="0.25">
      <c r="A439" s="4">
        <v>194</v>
      </c>
      <c r="B439" s="5">
        <v>42377.811145833337</v>
      </c>
      <c r="C439" s="4">
        <v>54</v>
      </c>
      <c r="D439" s="15" t="str">
        <f>VLOOKUP($C439,Inventory_data!$A$2:$C$86,3)</f>
        <v>dairy</v>
      </c>
    </row>
    <row r="440" spans="1:4" x14ac:dyDescent="0.25">
      <c r="A440" s="4">
        <v>194</v>
      </c>
      <c r="B440" s="5">
        <v>42377.811145833337</v>
      </c>
      <c r="C440" s="4">
        <v>45</v>
      </c>
      <c r="D440" s="15" t="str">
        <f>VLOOKUP($C440,Inventory_data!$A$2:$C$86,3)</f>
        <v>frozen</v>
      </c>
    </row>
    <row r="441" spans="1:4" x14ac:dyDescent="0.25">
      <c r="A441" s="4">
        <v>194</v>
      </c>
      <c r="B441" s="5">
        <v>42377.811145833337</v>
      </c>
      <c r="C441" s="4">
        <v>31</v>
      </c>
      <c r="D441" s="15" t="str">
        <f>VLOOKUP($C441,Inventory_data!$A$2:$C$86,3)</f>
        <v>snacks</v>
      </c>
    </row>
    <row r="442" spans="1:4" x14ac:dyDescent="0.25">
      <c r="A442" s="4">
        <v>195</v>
      </c>
      <c r="B442" s="5">
        <v>42376.52449074074</v>
      </c>
      <c r="C442" s="4">
        <v>65</v>
      </c>
      <c r="D442" s="15" t="str">
        <f>VLOOKUP($C442,Inventory_data!$A$2:$C$86,3)</f>
        <v>produce</v>
      </c>
    </row>
    <row r="443" spans="1:4" x14ac:dyDescent="0.25">
      <c r="A443" s="4">
        <v>195</v>
      </c>
      <c r="B443" s="5">
        <v>42376.52449074074</v>
      </c>
      <c r="C443" s="4">
        <v>32</v>
      </c>
      <c r="D443" s="15" t="str">
        <f>VLOOKUP($C443,Inventory_data!$A$2:$C$86,3)</f>
        <v>produce</v>
      </c>
    </row>
    <row r="444" spans="1:4" x14ac:dyDescent="0.25">
      <c r="A444" s="4">
        <v>195</v>
      </c>
      <c r="B444" s="5">
        <v>42376.52449074074</v>
      </c>
      <c r="C444" s="4">
        <v>34</v>
      </c>
      <c r="D444" s="15" t="str">
        <f>VLOOKUP($C444,Inventory_data!$A$2:$C$86,3)</f>
        <v>canned_jarred_goods</v>
      </c>
    </row>
    <row r="445" spans="1:4" x14ac:dyDescent="0.25">
      <c r="A445" s="4">
        <v>195</v>
      </c>
      <c r="B445" s="5">
        <v>42376.52449074074</v>
      </c>
      <c r="C445" s="4">
        <v>59</v>
      </c>
      <c r="D445" s="15" t="str">
        <f>VLOOKUP($C445,Inventory_data!$A$2:$C$86,3)</f>
        <v>produce</v>
      </c>
    </row>
    <row r="446" spans="1:4" x14ac:dyDescent="0.25">
      <c r="A446" s="4">
        <v>196</v>
      </c>
      <c r="B446" s="5">
        <v>42377.693449074075</v>
      </c>
      <c r="C446" s="4">
        <v>66</v>
      </c>
      <c r="D446" s="15" t="str">
        <f>VLOOKUP($C446,Inventory_data!$A$2:$C$86,3)</f>
        <v>produce</v>
      </c>
    </row>
    <row r="447" spans="1:4" x14ac:dyDescent="0.25">
      <c r="A447" s="4">
        <v>199</v>
      </c>
      <c r="B447" s="5">
        <v>42373.354212962964</v>
      </c>
      <c r="C447" s="4">
        <v>34</v>
      </c>
      <c r="D447" s="15" t="str">
        <f>VLOOKUP($C447,Inventory_data!$A$2:$C$86,3)</f>
        <v>canned_jarred_goods</v>
      </c>
    </row>
    <row r="448" spans="1:4" x14ac:dyDescent="0.25">
      <c r="A448" s="4">
        <v>199</v>
      </c>
      <c r="B448" s="5">
        <v>42373.354212962964</v>
      </c>
      <c r="C448" s="4">
        <v>60</v>
      </c>
      <c r="D448" s="15" t="str">
        <f>VLOOKUP($C448,Inventory_data!$A$2:$C$86,3)</f>
        <v>produce</v>
      </c>
    </row>
    <row r="449" spans="1:4" x14ac:dyDescent="0.25">
      <c r="A449" s="4">
        <v>200</v>
      </c>
      <c r="B449" s="5">
        <v>42377.761504629627</v>
      </c>
      <c r="C449" s="4">
        <v>46</v>
      </c>
      <c r="D449" s="15" t="str">
        <f>VLOOKUP($C449,Inventory_data!$A$2:$C$86,3)</f>
        <v>frozen</v>
      </c>
    </row>
    <row r="450" spans="1:4" x14ac:dyDescent="0.25">
      <c r="A450" s="4">
        <v>201</v>
      </c>
      <c r="B450" s="5">
        <v>42372.341747685183</v>
      </c>
      <c r="C450" s="4">
        <v>9</v>
      </c>
      <c r="D450" s="15" t="str">
        <f>VLOOKUP($C450,Inventory_data!$A$2:$C$86,3)</f>
        <v>produce</v>
      </c>
    </row>
    <row r="451" spans="1:4" x14ac:dyDescent="0.25">
      <c r="A451" s="4">
        <v>201</v>
      </c>
      <c r="B451" s="5">
        <v>42372.341747685183</v>
      </c>
      <c r="C451" s="4">
        <v>24</v>
      </c>
      <c r="D451" s="15" t="str">
        <f>VLOOKUP($C451,Inventory_data!$A$2:$C$86,3)</f>
        <v>dry_goods</v>
      </c>
    </row>
    <row r="452" spans="1:4" x14ac:dyDescent="0.25">
      <c r="A452" s="4">
        <v>202</v>
      </c>
      <c r="B452" s="5">
        <v>42376.697847222225</v>
      </c>
      <c r="C452" s="4">
        <v>81</v>
      </c>
      <c r="D452" s="15" t="str">
        <f>VLOOKUP($C452,Inventory_data!$A$2:$C$86,3)</f>
        <v>dry_goods</v>
      </c>
    </row>
    <row r="453" spans="1:4" x14ac:dyDescent="0.25">
      <c r="A453" s="4">
        <v>202</v>
      </c>
      <c r="B453" s="5">
        <v>42376.697847222225</v>
      </c>
      <c r="C453" s="4">
        <v>80</v>
      </c>
      <c r="D453" s="15" t="str">
        <f>VLOOKUP($C453,Inventory_data!$A$2:$C$86,3)</f>
        <v>dry_goods</v>
      </c>
    </row>
    <row r="454" spans="1:4" x14ac:dyDescent="0.25">
      <c r="A454" s="4">
        <v>202</v>
      </c>
      <c r="B454" s="5">
        <v>42376.697847222225</v>
      </c>
      <c r="C454" s="4">
        <v>43</v>
      </c>
      <c r="D454" s="15" t="str">
        <f>VLOOKUP($C454,Inventory_data!$A$2:$C$86,3)</f>
        <v>bread</v>
      </c>
    </row>
    <row r="455" spans="1:4" x14ac:dyDescent="0.25">
      <c r="A455" s="4">
        <v>203</v>
      </c>
      <c r="B455" s="5">
        <v>42377.4996875</v>
      </c>
      <c r="C455" s="4">
        <v>67</v>
      </c>
      <c r="D455" s="15" t="str">
        <f>VLOOKUP($C455,Inventory_data!$A$2:$C$86,3)</f>
        <v>dry_goods</v>
      </c>
    </row>
    <row r="456" spans="1:4" x14ac:dyDescent="0.25">
      <c r="A456" s="4">
        <v>203</v>
      </c>
      <c r="B456" s="5">
        <v>42377.4996875</v>
      </c>
      <c r="C456" s="4">
        <v>60</v>
      </c>
      <c r="D456" s="15" t="str">
        <f>VLOOKUP($C456,Inventory_data!$A$2:$C$86,3)</f>
        <v>produce</v>
      </c>
    </row>
    <row r="457" spans="1:4" x14ac:dyDescent="0.25">
      <c r="A457" s="4">
        <v>203</v>
      </c>
      <c r="B457" s="5">
        <v>42377.4996875</v>
      </c>
      <c r="C457" s="4">
        <v>14</v>
      </c>
      <c r="D457" s="15" t="str">
        <f>VLOOKUP($C457,Inventory_data!$A$2:$C$86,3)</f>
        <v>snacks</v>
      </c>
    </row>
    <row r="458" spans="1:4" x14ac:dyDescent="0.25">
      <c r="A458" s="4">
        <v>204</v>
      </c>
      <c r="B458" s="5">
        <v>42377.471620370372</v>
      </c>
      <c r="C458" s="4">
        <v>27</v>
      </c>
      <c r="D458" s="15" t="str">
        <f>VLOOKUP($C458,Inventory_data!$A$2:$C$86,3)</f>
        <v>other</v>
      </c>
    </row>
    <row r="459" spans="1:4" x14ac:dyDescent="0.25">
      <c r="A459" s="4">
        <v>204</v>
      </c>
      <c r="B459" s="5">
        <v>42377.471620370372</v>
      </c>
      <c r="C459" s="4">
        <v>41</v>
      </c>
      <c r="D459" s="15" t="str">
        <f>VLOOKUP($C459,Inventory_data!$A$2:$C$86,3)</f>
        <v>frozen</v>
      </c>
    </row>
    <row r="460" spans="1:4" x14ac:dyDescent="0.25">
      <c r="A460" s="4">
        <v>204</v>
      </c>
      <c r="B460" s="5">
        <v>42377.471620370372</v>
      </c>
      <c r="C460" s="4">
        <v>22</v>
      </c>
      <c r="D460" s="15" t="str">
        <f>VLOOKUP($C460,Inventory_data!$A$2:$C$86,3)</f>
        <v>meat</v>
      </c>
    </row>
    <row r="461" spans="1:4" x14ac:dyDescent="0.25">
      <c r="A461" s="4">
        <v>205</v>
      </c>
      <c r="B461" s="5">
        <v>42376.650347222225</v>
      </c>
      <c r="C461" s="4">
        <v>51</v>
      </c>
      <c r="D461" s="15" t="str">
        <f>VLOOKUP($C461,Inventory_data!$A$2:$C$86,3)</f>
        <v>dairy</v>
      </c>
    </row>
    <row r="462" spans="1:4" x14ac:dyDescent="0.25">
      <c r="A462" s="4">
        <v>205</v>
      </c>
      <c r="B462" s="5">
        <v>42376.650347222225</v>
      </c>
      <c r="C462" s="4">
        <v>29</v>
      </c>
      <c r="D462" s="15" t="str">
        <f>VLOOKUP($C462,Inventory_data!$A$2:$C$86,3)</f>
        <v>dairy</v>
      </c>
    </row>
    <row r="463" spans="1:4" x14ac:dyDescent="0.25">
      <c r="A463" s="4">
        <v>206</v>
      </c>
      <c r="B463" s="5">
        <v>42374.81517361111</v>
      </c>
      <c r="C463" s="4">
        <v>67</v>
      </c>
      <c r="D463" s="15" t="str">
        <f>VLOOKUP($C463,Inventory_data!$A$2:$C$86,3)</f>
        <v>dry_goods</v>
      </c>
    </row>
    <row r="464" spans="1:4" x14ac:dyDescent="0.25">
      <c r="A464" s="4">
        <v>207</v>
      </c>
      <c r="B464" s="5">
        <v>42372.813877314817</v>
      </c>
      <c r="C464" s="4">
        <v>58</v>
      </c>
      <c r="D464" s="15" t="str">
        <f>VLOOKUP($C464,Inventory_data!$A$2:$C$86,3)</f>
        <v>dry_goods</v>
      </c>
    </row>
    <row r="465" spans="1:4" x14ac:dyDescent="0.25">
      <c r="A465" s="4">
        <v>207</v>
      </c>
      <c r="B465" s="5">
        <v>42372.813877314817</v>
      </c>
      <c r="C465" s="4">
        <v>70</v>
      </c>
      <c r="D465" s="15" t="str">
        <f>VLOOKUP($C465,Inventory_data!$A$2:$C$86,3)</f>
        <v>dry_goods</v>
      </c>
    </row>
    <row r="466" spans="1:4" x14ac:dyDescent="0.25">
      <c r="A466" s="4">
        <v>207</v>
      </c>
      <c r="B466" s="5">
        <v>42372.813877314817</v>
      </c>
      <c r="C466" s="4">
        <v>41</v>
      </c>
      <c r="D466" s="15" t="str">
        <f>VLOOKUP($C466,Inventory_data!$A$2:$C$86,3)</f>
        <v>frozen</v>
      </c>
    </row>
    <row r="467" spans="1:4" x14ac:dyDescent="0.25">
      <c r="A467" s="4">
        <v>207</v>
      </c>
      <c r="B467" s="5">
        <v>42372.813877314817</v>
      </c>
      <c r="C467" s="4">
        <v>84</v>
      </c>
      <c r="D467" s="15" t="str">
        <f>VLOOKUP($C467,Inventory_data!$A$2:$C$86,3)</f>
        <v>dry_goods</v>
      </c>
    </row>
    <row r="468" spans="1:4" x14ac:dyDescent="0.25">
      <c r="A468" s="4">
        <v>209</v>
      </c>
      <c r="B468" s="5">
        <v>42375.814803240741</v>
      </c>
      <c r="C468" s="4">
        <v>14</v>
      </c>
      <c r="D468" s="15" t="str">
        <f>VLOOKUP($C468,Inventory_data!$A$2:$C$86,3)</f>
        <v>snacks</v>
      </c>
    </row>
    <row r="469" spans="1:4" x14ac:dyDescent="0.25">
      <c r="A469" s="4">
        <v>209</v>
      </c>
      <c r="B469" s="5">
        <v>42375.814803240741</v>
      </c>
      <c r="C469" s="4">
        <v>26</v>
      </c>
      <c r="D469" s="15" t="str">
        <f>VLOOKUP($C469,Inventory_data!$A$2:$C$86,3)</f>
        <v>beverages</v>
      </c>
    </row>
    <row r="470" spans="1:4" x14ac:dyDescent="0.25">
      <c r="A470" s="4">
        <v>209</v>
      </c>
      <c r="B470" s="5">
        <v>42375.814803240741</v>
      </c>
      <c r="C470" s="4">
        <v>36</v>
      </c>
      <c r="D470" s="15" t="str">
        <f>VLOOKUP($C470,Inventory_data!$A$2:$C$86,3)</f>
        <v>canned_jarred_goods</v>
      </c>
    </row>
    <row r="471" spans="1:4" x14ac:dyDescent="0.25">
      <c r="A471" s="4">
        <v>210</v>
      </c>
      <c r="B471" s="5">
        <v>42376.480370370373</v>
      </c>
      <c r="C471" s="4">
        <v>11</v>
      </c>
      <c r="D471" s="15" t="str">
        <f>VLOOKUP($C471,Inventory_data!$A$2:$C$86,3)</f>
        <v>produce</v>
      </c>
    </row>
    <row r="472" spans="1:4" x14ac:dyDescent="0.25">
      <c r="A472" s="4">
        <v>210</v>
      </c>
      <c r="B472" s="5">
        <v>42376.480370370373</v>
      </c>
      <c r="C472" s="4">
        <v>83</v>
      </c>
      <c r="D472" s="15" t="str">
        <f>VLOOKUP($C472,Inventory_data!$A$2:$C$86,3)</f>
        <v>snacks</v>
      </c>
    </row>
    <row r="473" spans="1:4" x14ac:dyDescent="0.25">
      <c r="A473" s="4">
        <v>210</v>
      </c>
      <c r="B473" s="5">
        <v>42376.480370370373</v>
      </c>
      <c r="C473" s="4">
        <v>82</v>
      </c>
      <c r="D473" s="15" t="str">
        <f>VLOOKUP($C473,Inventory_data!$A$2:$C$86,3)</f>
        <v>dry_goods</v>
      </c>
    </row>
    <row r="474" spans="1:4" x14ac:dyDescent="0.25">
      <c r="A474" s="4">
        <v>211</v>
      </c>
      <c r="B474" s="5">
        <v>42374.581446759257</v>
      </c>
      <c r="C474" s="4">
        <v>45</v>
      </c>
      <c r="D474" s="15" t="str">
        <f>VLOOKUP($C474,Inventory_data!$A$2:$C$86,3)</f>
        <v>frozen</v>
      </c>
    </row>
    <row r="475" spans="1:4" x14ac:dyDescent="0.25">
      <c r="A475" s="4">
        <v>211</v>
      </c>
      <c r="B475" s="5">
        <v>42374.581446759257</v>
      </c>
      <c r="C475" s="4">
        <v>68</v>
      </c>
      <c r="D475" s="15" t="str">
        <f>VLOOKUP($C475,Inventory_data!$A$2:$C$86,3)</f>
        <v>produce</v>
      </c>
    </row>
    <row r="476" spans="1:4" x14ac:dyDescent="0.25">
      <c r="A476" s="4">
        <v>211</v>
      </c>
      <c r="B476" s="5">
        <v>42374.581446759257</v>
      </c>
      <c r="C476" s="4">
        <v>23</v>
      </c>
      <c r="D476" s="15" t="str">
        <f>VLOOKUP($C476,Inventory_data!$A$2:$C$86,3)</f>
        <v>dry_goods</v>
      </c>
    </row>
    <row r="477" spans="1:4" x14ac:dyDescent="0.25">
      <c r="A477" s="4">
        <v>212</v>
      </c>
      <c r="B477" s="5">
        <v>42374.476030092592</v>
      </c>
      <c r="C477" s="4">
        <v>60</v>
      </c>
      <c r="D477" s="15" t="str">
        <f>VLOOKUP($C477,Inventory_data!$A$2:$C$86,3)</f>
        <v>produce</v>
      </c>
    </row>
    <row r="478" spans="1:4" x14ac:dyDescent="0.25">
      <c r="A478" s="4">
        <v>213</v>
      </c>
      <c r="B478" s="5">
        <v>42373.337824074071</v>
      </c>
      <c r="C478" s="4">
        <v>70</v>
      </c>
      <c r="D478" s="15" t="str">
        <f>VLOOKUP($C478,Inventory_data!$A$2:$C$86,3)</f>
        <v>dry_goods</v>
      </c>
    </row>
    <row r="479" spans="1:4" x14ac:dyDescent="0.25">
      <c r="A479" s="4">
        <v>213</v>
      </c>
      <c r="B479" s="5">
        <v>42373.337824074071</v>
      </c>
      <c r="C479" s="4">
        <v>4</v>
      </c>
      <c r="D479" s="15" t="str">
        <f>VLOOKUP($C479,Inventory_data!$A$2:$C$86,3)</f>
        <v>produce</v>
      </c>
    </row>
    <row r="480" spans="1:4" x14ac:dyDescent="0.25">
      <c r="A480" s="4">
        <v>213</v>
      </c>
      <c r="B480" s="5">
        <v>42373.337824074071</v>
      </c>
      <c r="C480" s="4">
        <v>22</v>
      </c>
      <c r="D480" s="15" t="str">
        <f>VLOOKUP($C480,Inventory_data!$A$2:$C$86,3)</f>
        <v>meat</v>
      </c>
    </row>
    <row r="481" spans="1:4" x14ac:dyDescent="0.25">
      <c r="A481" s="4">
        <v>214</v>
      </c>
      <c r="B481" s="5">
        <v>42372.64266203704</v>
      </c>
      <c r="C481" s="4">
        <v>13</v>
      </c>
      <c r="D481" s="15" t="str">
        <f>VLOOKUP($C481,Inventory_data!$A$2:$C$86,3)</f>
        <v>beverages</v>
      </c>
    </row>
    <row r="482" spans="1:4" x14ac:dyDescent="0.25">
      <c r="A482" s="4">
        <v>214</v>
      </c>
      <c r="B482" s="5">
        <v>42372.64266203704</v>
      </c>
      <c r="C482" s="4">
        <v>40</v>
      </c>
      <c r="D482" s="15" t="str">
        <f>VLOOKUP($C482,Inventory_data!$A$2:$C$86,3)</f>
        <v>frozen</v>
      </c>
    </row>
    <row r="483" spans="1:4" x14ac:dyDescent="0.25">
      <c r="A483" s="4">
        <v>214</v>
      </c>
      <c r="B483" s="5">
        <v>42372.64266203704</v>
      </c>
      <c r="C483" s="4">
        <v>60</v>
      </c>
      <c r="D483" s="15" t="str">
        <f>VLOOKUP($C483,Inventory_data!$A$2:$C$86,3)</f>
        <v>produce</v>
      </c>
    </row>
    <row r="484" spans="1:4" x14ac:dyDescent="0.25">
      <c r="A484" s="4">
        <v>214</v>
      </c>
      <c r="B484" s="5">
        <v>42372.64266203704</v>
      </c>
      <c r="C484" s="4">
        <v>41</v>
      </c>
      <c r="D484" s="15" t="str">
        <f>VLOOKUP($C484,Inventory_data!$A$2:$C$86,3)</f>
        <v>frozen</v>
      </c>
    </row>
    <row r="485" spans="1:4" x14ac:dyDescent="0.25">
      <c r="A485" s="4">
        <v>215</v>
      </c>
      <c r="B485" s="5">
        <v>42373.633240740739</v>
      </c>
      <c r="C485" s="4">
        <v>33</v>
      </c>
      <c r="D485" s="15" t="str">
        <f>VLOOKUP($C485,Inventory_data!$A$2:$C$86,3)</f>
        <v>canned_jarred_goods</v>
      </c>
    </row>
    <row r="486" spans="1:4" x14ac:dyDescent="0.25">
      <c r="A486" s="4">
        <v>215</v>
      </c>
      <c r="B486" s="5">
        <v>42373.633240740739</v>
      </c>
      <c r="C486" s="4">
        <v>56</v>
      </c>
      <c r="D486" s="15" t="str">
        <f>VLOOKUP($C486,Inventory_data!$A$2:$C$86,3)</f>
        <v>dry_goods</v>
      </c>
    </row>
    <row r="487" spans="1:4" x14ac:dyDescent="0.25">
      <c r="A487" s="4">
        <v>216</v>
      </c>
      <c r="B487" s="5">
        <v>42374.786481481482</v>
      </c>
      <c r="C487" s="4">
        <v>72</v>
      </c>
      <c r="D487" s="15" t="str">
        <f>VLOOKUP($C487,Inventory_data!$A$2:$C$86,3)</f>
        <v>dry_goods</v>
      </c>
    </row>
    <row r="488" spans="1:4" x14ac:dyDescent="0.25">
      <c r="A488" s="4">
        <v>216</v>
      </c>
      <c r="B488" s="5">
        <v>42374.786481481482</v>
      </c>
      <c r="C488" s="4">
        <v>32</v>
      </c>
      <c r="D488" s="15" t="str">
        <f>VLOOKUP($C488,Inventory_data!$A$2:$C$86,3)</f>
        <v>produce</v>
      </c>
    </row>
    <row r="489" spans="1:4" x14ac:dyDescent="0.25">
      <c r="A489" s="4">
        <v>216</v>
      </c>
      <c r="B489" s="5">
        <v>42374.786481481482</v>
      </c>
      <c r="C489" s="4">
        <v>27</v>
      </c>
      <c r="D489" s="15" t="str">
        <f>VLOOKUP($C489,Inventory_data!$A$2:$C$86,3)</f>
        <v>other</v>
      </c>
    </row>
    <row r="490" spans="1:4" x14ac:dyDescent="0.25">
      <c r="A490" s="4">
        <v>216</v>
      </c>
      <c r="B490" s="5">
        <v>42374.786481481482</v>
      </c>
      <c r="C490" s="4">
        <v>40</v>
      </c>
      <c r="D490" s="15" t="str">
        <f>VLOOKUP($C490,Inventory_data!$A$2:$C$86,3)</f>
        <v>frozen</v>
      </c>
    </row>
    <row r="491" spans="1:4" x14ac:dyDescent="0.25">
      <c r="A491" s="4">
        <v>216</v>
      </c>
      <c r="B491" s="5">
        <v>42374.786481481482</v>
      </c>
      <c r="C491" s="4">
        <v>36</v>
      </c>
      <c r="D491" s="15" t="str">
        <f>VLOOKUP($C491,Inventory_data!$A$2:$C$86,3)</f>
        <v>canned_jarred_goods</v>
      </c>
    </row>
    <row r="492" spans="1:4" x14ac:dyDescent="0.25">
      <c r="A492" s="4">
        <v>217</v>
      </c>
      <c r="B492" s="5">
        <v>42373.572523148148</v>
      </c>
      <c r="C492" s="4">
        <v>12</v>
      </c>
      <c r="D492" s="15" t="str">
        <f>VLOOKUP($C492,Inventory_data!$A$2:$C$86,3)</f>
        <v>dairy</v>
      </c>
    </row>
    <row r="493" spans="1:4" x14ac:dyDescent="0.25">
      <c r="A493" s="4">
        <v>217</v>
      </c>
      <c r="B493" s="5">
        <v>42373.572523148148</v>
      </c>
      <c r="C493" s="4">
        <v>52</v>
      </c>
      <c r="D493" s="15" t="str">
        <f>VLOOKUP($C493,Inventory_data!$A$2:$C$86,3)</f>
        <v>dairy</v>
      </c>
    </row>
    <row r="494" spans="1:4" x14ac:dyDescent="0.25">
      <c r="A494" s="4">
        <v>217</v>
      </c>
      <c r="B494" s="5">
        <v>42373.572523148148</v>
      </c>
      <c r="C494" s="4">
        <v>52</v>
      </c>
      <c r="D494" s="15" t="str">
        <f>VLOOKUP($C494,Inventory_data!$A$2:$C$86,3)</f>
        <v>dairy</v>
      </c>
    </row>
    <row r="495" spans="1:4" x14ac:dyDescent="0.25">
      <c r="A495" s="4">
        <v>218</v>
      </c>
      <c r="B495" s="5">
        <v>42377.807650462964</v>
      </c>
      <c r="C495" s="4">
        <v>33</v>
      </c>
      <c r="D495" s="15" t="str">
        <f>VLOOKUP($C495,Inventory_data!$A$2:$C$86,3)</f>
        <v>canned_jarred_goods</v>
      </c>
    </row>
    <row r="496" spans="1:4" x14ac:dyDescent="0.25">
      <c r="A496" s="4">
        <v>218</v>
      </c>
      <c r="B496" s="5">
        <v>42377.807650462964</v>
      </c>
      <c r="C496" s="4">
        <v>45</v>
      </c>
      <c r="D496" s="15" t="str">
        <f>VLOOKUP($C496,Inventory_data!$A$2:$C$86,3)</f>
        <v>frozen</v>
      </c>
    </row>
    <row r="497" spans="1:4" x14ac:dyDescent="0.25">
      <c r="A497" s="4">
        <v>220</v>
      </c>
      <c r="B497" s="5">
        <v>42372.669409722221</v>
      </c>
      <c r="C497" s="4">
        <v>14</v>
      </c>
      <c r="D497" s="15" t="str">
        <f>VLOOKUP($C497,Inventory_data!$A$2:$C$86,3)</f>
        <v>snacks</v>
      </c>
    </row>
    <row r="498" spans="1:4" x14ac:dyDescent="0.25">
      <c r="A498" s="4">
        <v>220</v>
      </c>
      <c r="B498" s="5">
        <v>42372.669409722221</v>
      </c>
      <c r="C498" s="4">
        <v>2</v>
      </c>
      <c r="D498" s="15" t="str">
        <f>VLOOKUP($C498,Inventory_data!$A$2:$C$86,3)</f>
        <v>produce</v>
      </c>
    </row>
    <row r="499" spans="1:4" x14ac:dyDescent="0.25">
      <c r="A499" s="4">
        <v>221</v>
      </c>
      <c r="B499" s="5">
        <v>42373.604074074072</v>
      </c>
      <c r="C499" s="4">
        <v>15</v>
      </c>
      <c r="D499" s="15" t="str">
        <f>VLOOKUP($C499,Inventory_data!$A$2:$C$86,3)</f>
        <v>snacks</v>
      </c>
    </row>
    <row r="500" spans="1:4" x14ac:dyDescent="0.25">
      <c r="A500" s="4">
        <v>221</v>
      </c>
      <c r="B500" s="5">
        <v>42373.604074074072</v>
      </c>
      <c r="C500" s="4">
        <v>84</v>
      </c>
      <c r="D500" s="15" t="str">
        <f>VLOOKUP($C500,Inventory_data!$A$2:$C$86,3)</f>
        <v>dry_goods</v>
      </c>
    </row>
    <row r="501" spans="1:4" x14ac:dyDescent="0.25">
      <c r="A501" s="4">
        <v>221</v>
      </c>
      <c r="B501" s="5">
        <v>42373.604074074072</v>
      </c>
      <c r="C501" s="4">
        <v>77</v>
      </c>
      <c r="D501" s="15" t="str">
        <f>VLOOKUP($C501,Inventory_data!$A$2:$C$86,3)</f>
        <v>produce</v>
      </c>
    </row>
    <row r="502" spans="1:4" x14ac:dyDescent="0.25">
      <c r="A502" s="4">
        <v>222</v>
      </c>
      <c r="B502" s="5">
        <v>42372.558692129627</v>
      </c>
      <c r="C502" s="4">
        <v>41</v>
      </c>
      <c r="D502" s="15" t="str">
        <f>VLOOKUP($C502,Inventory_data!$A$2:$C$86,3)</f>
        <v>frozen</v>
      </c>
    </row>
    <row r="503" spans="1:4" x14ac:dyDescent="0.25">
      <c r="A503" s="4">
        <v>224</v>
      </c>
      <c r="B503" s="5">
        <v>42375.745810185188</v>
      </c>
      <c r="C503" s="4">
        <v>8</v>
      </c>
      <c r="D503" s="15" t="str">
        <f>VLOOKUP($C503,Inventory_data!$A$2:$C$86,3)</f>
        <v>produce</v>
      </c>
    </row>
    <row r="504" spans="1:4" x14ac:dyDescent="0.25">
      <c r="A504" s="4">
        <v>224</v>
      </c>
      <c r="B504" s="5">
        <v>42375.745810185188</v>
      </c>
      <c r="C504" s="4">
        <v>36</v>
      </c>
      <c r="D504" s="15" t="str">
        <f>VLOOKUP($C504,Inventory_data!$A$2:$C$86,3)</f>
        <v>canned_jarred_goods</v>
      </c>
    </row>
    <row r="505" spans="1:4" x14ac:dyDescent="0.25">
      <c r="A505" s="4">
        <v>224</v>
      </c>
      <c r="B505" s="5">
        <v>42375.745810185188</v>
      </c>
      <c r="C505" s="4">
        <v>16</v>
      </c>
      <c r="D505" s="15" t="str">
        <f>VLOOKUP($C505,Inventory_data!$A$2:$C$86,3)</f>
        <v>snacks</v>
      </c>
    </row>
    <row r="506" spans="1:4" x14ac:dyDescent="0.25">
      <c r="A506" s="4">
        <v>225</v>
      </c>
      <c r="B506" s="5">
        <v>42375.789143518516</v>
      </c>
      <c r="C506" s="4">
        <v>65</v>
      </c>
      <c r="D506" s="15" t="str">
        <f>VLOOKUP($C506,Inventory_data!$A$2:$C$86,3)</f>
        <v>produce</v>
      </c>
    </row>
    <row r="507" spans="1:4" x14ac:dyDescent="0.25">
      <c r="A507" s="4">
        <v>226</v>
      </c>
      <c r="B507" s="5">
        <v>42376.721122685187</v>
      </c>
      <c r="C507" s="4">
        <v>32</v>
      </c>
      <c r="D507" s="15" t="str">
        <f>VLOOKUP($C507,Inventory_data!$A$2:$C$86,3)</f>
        <v>produce</v>
      </c>
    </row>
    <row r="508" spans="1:4" x14ac:dyDescent="0.25">
      <c r="A508" s="4">
        <v>226</v>
      </c>
      <c r="B508" s="5">
        <v>42376.721122685187</v>
      </c>
      <c r="C508" s="4">
        <v>54</v>
      </c>
      <c r="D508" s="15" t="str">
        <f>VLOOKUP($C508,Inventory_data!$A$2:$C$86,3)</f>
        <v>dairy</v>
      </c>
    </row>
    <row r="509" spans="1:4" x14ac:dyDescent="0.25">
      <c r="A509" s="4">
        <v>226</v>
      </c>
      <c r="B509" s="5">
        <v>42376.721122685187</v>
      </c>
      <c r="C509" s="4">
        <v>52</v>
      </c>
      <c r="D509" s="15" t="str">
        <f>VLOOKUP($C509,Inventory_data!$A$2:$C$86,3)</f>
        <v>dairy</v>
      </c>
    </row>
    <row r="510" spans="1:4" x14ac:dyDescent="0.25">
      <c r="A510" s="4">
        <v>226</v>
      </c>
      <c r="B510" s="5">
        <v>42376.721122685187</v>
      </c>
      <c r="C510" s="4">
        <v>40</v>
      </c>
      <c r="D510" s="15" t="str">
        <f>VLOOKUP($C510,Inventory_data!$A$2:$C$86,3)</f>
        <v>frozen</v>
      </c>
    </row>
    <row r="511" spans="1:4" x14ac:dyDescent="0.25">
      <c r="A511" s="4">
        <v>227</v>
      </c>
      <c r="B511" s="5">
        <v>42372.335173611114</v>
      </c>
      <c r="C511" s="4">
        <v>20</v>
      </c>
      <c r="D511" s="15" t="str">
        <f>VLOOKUP($C511,Inventory_data!$A$2:$C$86,3)</f>
        <v>snacks</v>
      </c>
    </row>
    <row r="512" spans="1:4" x14ac:dyDescent="0.25">
      <c r="A512" s="4">
        <v>228</v>
      </c>
      <c r="B512" s="5">
        <v>42375.411736111113</v>
      </c>
      <c r="C512" s="4">
        <v>12</v>
      </c>
      <c r="D512" s="15" t="str">
        <f>VLOOKUP($C512,Inventory_data!$A$2:$C$86,3)</f>
        <v>dairy</v>
      </c>
    </row>
    <row r="513" spans="1:4" x14ac:dyDescent="0.25">
      <c r="A513" s="4">
        <v>229</v>
      </c>
      <c r="B513" s="5">
        <v>42375.566759259258</v>
      </c>
      <c r="C513" s="4">
        <v>68</v>
      </c>
      <c r="D513" s="15" t="str">
        <f>VLOOKUP($C513,Inventory_data!$A$2:$C$86,3)</f>
        <v>produce</v>
      </c>
    </row>
    <row r="514" spans="1:4" x14ac:dyDescent="0.25">
      <c r="A514" s="4">
        <v>229</v>
      </c>
      <c r="B514" s="5">
        <v>42375.566759259258</v>
      </c>
      <c r="C514" s="4">
        <v>19</v>
      </c>
      <c r="D514" s="15" t="str">
        <f>VLOOKUP($C514,Inventory_data!$A$2:$C$86,3)</f>
        <v>snacks</v>
      </c>
    </row>
    <row r="515" spans="1:4" x14ac:dyDescent="0.25">
      <c r="A515" s="4">
        <v>229</v>
      </c>
      <c r="B515" s="5">
        <v>42375.566759259258</v>
      </c>
      <c r="C515" s="4">
        <v>26</v>
      </c>
      <c r="D515" s="15" t="str">
        <f>VLOOKUP($C515,Inventory_data!$A$2:$C$86,3)</f>
        <v>beverages</v>
      </c>
    </row>
    <row r="516" spans="1:4" x14ac:dyDescent="0.25">
      <c r="A516" s="4">
        <v>229</v>
      </c>
      <c r="B516" s="5">
        <v>42375.566759259258</v>
      </c>
      <c r="C516" s="4">
        <v>70</v>
      </c>
      <c r="D516" s="15" t="str">
        <f>VLOOKUP($C516,Inventory_data!$A$2:$C$86,3)</f>
        <v>dry_goods</v>
      </c>
    </row>
    <row r="517" spans="1:4" x14ac:dyDescent="0.25">
      <c r="A517" s="4">
        <v>229</v>
      </c>
      <c r="B517" s="5">
        <v>42375.566759259258</v>
      </c>
      <c r="C517" s="4">
        <v>16</v>
      </c>
      <c r="D517" s="15" t="str">
        <f>VLOOKUP($C517,Inventory_data!$A$2:$C$86,3)</f>
        <v>snacks</v>
      </c>
    </row>
    <row r="518" spans="1:4" x14ac:dyDescent="0.25">
      <c r="A518" s="4">
        <v>229</v>
      </c>
      <c r="B518" s="5">
        <v>42375.566759259258</v>
      </c>
      <c r="C518" s="4">
        <v>79</v>
      </c>
      <c r="D518" s="15" t="str">
        <f>VLOOKUP($C518,Inventory_data!$A$2:$C$86,3)</f>
        <v>dry_goods</v>
      </c>
    </row>
    <row r="519" spans="1:4" x14ac:dyDescent="0.25">
      <c r="A519" s="4">
        <v>229</v>
      </c>
      <c r="B519" s="5">
        <v>42375.566759259258</v>
      </c>
      <c r="C519" s="4">
        <v>15</v>
      </c>
      <c r="D519" s="15" t="str">
        <f>VLOOKUP($C519,Inventory_data!$A$2:$C$86,3)</f>
        <v>snacks</v>
      </c>
    </row>
    <row r="520" spans="1:4" x14ac:dyDescent="0.25">
      <c r="A520" s="4">
        <v>231</v>
      </c>
      <c r="B520" s="5">
        <v>42376.699490740742</v>
      </c>
      <c r="C520" s="4">
        <v>38</v>
      </c>
      <c r="D520" s="15" t="str">
        <f>VLOOKUP($C520,Inventory_data!$A$2:$C$86,3)</f>
        <v>frozen</v>
      </c>
    </row>
    <row r="521" spans="1:4" x14ac:dyDescent="0.25">
      <c r="A521" s="4">
        <v>231</v>
      </c>
      <c r="B521" s="5">
        <v>42376.699490740742</v>
      </c>
      <c r="C521" s="4">
        <v>61</v>
      </c>
      <c r="D521" s="15" t="str">
        <f>VLOOKUP($C521,Inventory_data!$A$2:$C$86,3)</f>
        <v>produce</v>
      </c>
    </row>
    <row r="522" spans="1:4" x14ac:dyDescent="0.25">
      <c r="A522" s="4">
        <v>232</v>
      </c>
      <c r="B522" s="5">
        <v>42375.703993055555</v>
      </c>
      <c r="C522" s="4">
        <v>32</v>
      </c>
      <c r="D522" s="15" t="str">
        <f>VLOOKUP($C522,Inventory_data!$A$2:$C$86,3)</f>
        <v>produce</v>
      </c>
    </row>
    <row r="523" spans="1:4" x14ac:dyDescent="0.25">
      <c r="A523" s="4">
        <v>232</v>
      </c>
      <c r="B523" s="5">
        <v>42375.703993055555</v>
      </c>
      <c r="C523" s="4">
        <v>8</v>
      </c>
      <c r="D523" s="15" t="str">
        <f>VLOOKUP($C523,Inventory_data!$A$2:$C$86,3)</f>
        <v>produce</v>
      </c>
    </row>
    <row r="524" spans="1:4" x14ac:dyDescent="0.25">
      <c r="A524" s="4">
        <v>232</v>
      </c>
      <c r="B524" s="5">
        <v>42375.703993055555</v>
      </c>
      <c r="C524" s="4">
        <v>41</v>
      </c>
      <c r="D524" s="15" t="str">
        <f>VLOOKUP($C524,Inventory_data!$A$2:$C$86,3)</f>
        <v>frozen</v>
      </c>
    </row>
    <row r="525" spans="1:4" x14ac:dyDescent="0.25">
      <c r="A525" s="4">
        <v>233</v>
      </c>
      <c r="B525" s="5">
        <v>42377.428136574075</v>
      </c>
      <c r="C525" s="4">
        <v>10</v>
      </c>
      <c r="D525" s="15" t="str">
        <f>VLOOKUP($C525,Inventory_data!$A$2:$C$86,3)</f>
        <v>produce</v>
      </c>
    </row>
    <row r="526" spans="1:4" x14ac:dyDescent="0.25">
      <c r="A526" s="4">
        <v>233</v>
      </c>
      <c r="B526" s="5">
        <v>42377.428136574075</v>
      </c>
      <c r="C526" s="4">
        <v>28</v>
      </c>
      <c r="D526" s="15" t="str">
        <f>VLOOKUP($C526,Inventory_data!$A$2:$C$86,3)</f>
        <v>dry_goods</v>
      </c>
    </row>
    <row r="527" spans="1:4" x14ac:dyDescent="0.25">
      <c r="A527" s="4">
        <v>235</v>
      </c>
      <c r="B527" s="5">
        <v>42374.506516203706</v>
      </c>
      <c r="C527" s="4">
        <v>32</v>
      </c>
      <c r="D527" s="15" t="str">
        <f>VLOOKUP($C527,Inventory_data!$A$2:$C$86,3)</f>
        <v>produce</v>
      </c>
    </row>
    <row r="528" spans="1:4" x14ac:dyDescent="0.25">
      <c r="A528" s="4">
        <v>235</v>
      </c>
      <c r="B528" s="5">
        <v>42374.506516203706</v>
      </c>
      <c r="C528" s="4">
        <v>22</v>
      </c>
      <c r="D528" s="15" t="str">
        <f>VLOOKUP($C528,Inventory_data!$A$2:$C$86,3)</f>
        <v>meat</v>
      </c>
    </row>
    <row r="529" spans="1:4" x14ac:dyDescent="0.25">
      <c r="A529" s="4">
        <v>235</v>
      </c>
      <c r="B529" s="5">
        <v>42374.506516203706</v>
      </c>
      <c r="C529" s="4">
        <v>41</v>
      </c>
      <c r="D529" s="15" t="str">
        <f>VLOOKUP($C529,Inventory_data!$A$2:$C$86,3)</f>
        <v>frozen</v>
      </c>
    </row>
    <row r="530" spans="1:4" x14ac:dyDescent="0.25">
      <c r="A530" s="4">
        <v>235</v>
      </c>
      <c r="B530" s="5">
        <v>42374.506516203706</v>
      </c>
      <c r="C530" s="4">
        <v>21</v>
      </c>
      <c r="D530" s="15" t="str">
        <f>VLOOKUP($C530,Inventory_data!$A$2:$C$86,3)</f>
        <v>snacks</v>
      </c>
    </row>
    <row r="531" spans="1:4" x14ac:dyDescent="0.25">
      <c r="A531" s="4">
        <v>236</v>
      </c>
      <c r="B531" s="5">
        <v>42373.657905092594</v>
      </c>
      <c r="C531" s="4">
        <v>78</v>
      </c>
      <c r="D531" s="15" t="str">
        <f>VLOOKUP($C531,Inventory_data!$A$2:$C$86,3)</f>
        <v>dry_goods</v>
      </c>
    </row>
    <row r="532" spans="1:4" x14ac:dyDescent="0.25">
      <c r="A532" s="4">
        <v>236</v>
      </c>
      <c r="B532" s="5">
        <v>42373.657905092594</v>
      </c>
      <c r="C532" s="4">
        <v>55</v>
      </c>
      <c r="D532" s="15" t="str">
        <f>VLOOKUP($C532,Inventory_data!$A$2:$C$86,3)</f>
        <v>dairy</v>
      </c>
    </row>
    <row r="533" spans="1:4" x14ac:dyDescent="0.25">
      <c r="A533" s="4">
        <v>236</v>
      </c>
      <c r="B533" s="5">
        <v>42373.657905092594</v>
      </c>
      <c r="C533" s="4">
        <v>11</v>
      </c>
      <c r="D533" s="15" t="str">
        <f>VLOOKUP($C533,Inventory_data!$A$2:$C$86,3)</f>
        <v>produce</v>
      </c>
    </row>
    <row r="534" spans="1:4" x14ac:dyDescent="0.25">
      <c r="A534" s="4">
        <v>236</v>
      </c>
      <c r="B534" s="5">
        <v>42373.657905092594</v>
      </c>
      <c r="C534" s="4">
        <v>32</v>
      </c>
      <c r="D534" s="15" t="str">
        <f>VLOOKUP($C534,Inventory_data!$A$2:$C$86,3)</f>
        <v>produce</v>
      </c>
    </row>
    <row r="535" spans="1:4" x14ac:dyDescent="0.25">
      <c r="A535" s="4">
        <v>237</v>
      </c>
      <c r="B535" s="5">
        <v>42373.832997685182</v>
      </c>
      <c r="C535" s="4">
        <v>47</v>
      </c>
      <c r="D535" s="15" t="str">
        <f>VLOOKUP($C535,Inventory_data!$A$2:$C$86,3)</f>
        <v>dairy</v>
      </c>
    </row>
    <row r="536" spans="1:4" x14ac:dyDescent="0.25">
      <c r="A536" s="4">
        <v>237</v>
      </c>
      <c r="B536" s="5">
        <v>42373.832997685182</v>
      </c>
      <c r="C536" s="4">
        <v>20</v>
      </c>
      <c r="D536" s="15" t="str">
        <f>VLOOKUP($C536,Inventory_data!$A$2:$C$86,3)</f>
        <v>snacks</v>
      </c>
    </row>
    <row r="537" spans="1:4" x14ac:dyDescent="0.25">
      <c r="A537" s="4">
        <v>238</v>
      </c>
      <c r="B537" s="5">
        <v>42376.388761574075</v>
      </c>
      <c r="C537" s="4">
        <v>66</v>
      </c>
      <c r="D537" s="15" t="str">
        <f>VLOOKUP($C537,Inventory_data!$A$2:$C$86,3)</f>
        <v>produce</v>
      </c>
    </row>
    <row r="538" spans="1:4" x14ac:dyDescent="0.25">
      <c r="A538" s="4">
        <v>238</v>
      </c>
      <c r="B538" s="5">
        <v>42376.388761574075</v>
      </c>
      <c r="C538" s="4">
        <v>40</v>
      </c>
      <c r="D538" s="15" t="str">
        <f>VLOOKUP($C538,Inventory_data!$A$2:$C$86,3)</f>
        <v>frozen</v>
      </c>
    </row>
    <row r="539" spans="1:4" x14ac:dyDescent="0.25">
      <c r="A539" s="4">
        <v>239</v>
      </c>
      <c r="B539" s="5">
        <v>42374.547523148147</v>
      </c>
      <c r="C539" s="4">
        <v>36</v>
      </c>
      <c r="D539" s="15" t="str">
        <f>VLOOKUP($C539,Inventory_data!$A$2:$C$86,3)</f>
        <v>canned_jarred_goods</v>
      </c>
    </row>
    <row r="540" spans="1:4" x14ac:dyDescent="0.25">
      <c r="A540" s="4">
        <v>239</v>
      </c>
      <c r="B540" s="5">
        <v>42374.547523148147</v>
      </c>
      <c r="C540" s="4">
        <v>9</v>
      </c>
      <c r="D540" s="15" t="str">
        <f>VLOOKUP($C540,Inventory_data!$A$2:$C$86,3)</f>
        <v>produce</v>
      </c>
    </row>
    <row r="541" spans="1:4" x14ac:dyDescent="0.25">
      <c r="A541" s="4">
        <v>239</v>
      </c>
      <c r="B541" s="5">
        <v>42374.547523148147</v>
      </c>
      <c r="C541" s="4">
        <v>66</v>
      </c>
      <c r="D541" s="15" t="str">
        <f>VLOOKUP($C541,Inventory_data!$A$2:$C$86,3)</f>
        <v>produce</v>
      </c>
    </row>
    <row r="542" spans="1:4" x14ac:dyDescent="0.25">
      <c r="A542" s="4">
        <v>239</v>
      </c>
      <c r="B542" s="5">
        <v>42374.547523148147</v>
      </c>
      <c r="C542" s="4">
        <v>17</v>
      </c>
      <c r="D542" s="15" t="str">
        <f>VLOOKUP($C542,Inventory_data!$A$2:$C$86,3)</f>
        <v>other</v>
      </c>
    </row>
    <row r="543" spans="1:4" x14ac:dyDescent="0.25">
      <c r="A543" s="4">
        <v>240</v>
      </c>
      <c r="B543" s="5">
        <v>42372.763657407406</v>
      </c>
      <c r="C543" s="4">
        <v>42</v>
      </c>
      <c r="D543" s="15" t="str">
        <f>VLOOKUP($C543,Inventory_data!$A$2:$C$86,3)</f>
        <v>produce</v>
      </c>
    </row>
    <row r="544" spans="1:4" x14ac:dyDescent="0.25">
      <c r="A544" s="4">
        <v>240</v>
      </c>
      <c r="B544" s="5">
        <v>42372.763657407406</v>
      </c>
      <c r="C544" s="4">
        <v>17</v>
      </c>
      <c r="D544" s="15" t="str">
        <f>VLOOKUP($C544,Inventory_data!$A$2:$C$86,3)</f>
        <v>other</v>
      </c>
    </row>
    <row r="545" spans="1:4" x14ac:dyDescent="0.25">
      <c r="A545" s="4">
        <v>240</v>
      </c>
      <c r="B545" s="5">
        <v>42372.763657407406</v>
      </c>
      <c r="C545" s="4">
        <v>52</v>
      </c>
      <c r="D545" s="15" t="str">
        <f>VLOOKUP($C545,Inventory_data!$A$2:$C$86,3)</f>
        <v>dairy</v>
      </c>
    </row>
    <row r="546" spans="1:4" x14ac:dyDescent="0.25">
      <c r="A546" s="4">
        <v>240</v>
      </c>
      <c r="B546" s="5">
        <v>42372.763657407406</v>
      </c>
      <c r="C546" s="4">
        <v>59</v>
      </c>
      <c r="D546" s="15" t="str">
        <f>VLOOKUP($C546,Inventory_data!$A$2:$C$86,3)</f>
        <v>produce</v>
      </c>
    </row>
    <row r="547" spans="1:4" x14ac:dyDescent="0.25">
      <c r="A547" s="4">
        <v>240</v>
      </c>
      <c r="B547" s="5">
        <v>42372.763657407406</v>
      </c>
      <c r="C547" s="4">
        <v>66</v>
      </c>
      <c r="D547" s="15" t="str">
        <f>VLOOKUP($C547,Inventory_data!$A$2:$C$86,3)</f>
        <v>produce</v>
      </c>
    </row>
    <row r="548" spans="1:4" x14ac:dyDescent="0.25">
      <c r="A548" s="4">
        <v>242</v>
      </c>
      <c r="B548" s="5">
        <v>42373.480497685188</v>
      </c>
      <c r="C548" s="4">
        <v>82</v>
      </c>
      <c r="D548" s="15" t="str">
        <f>VLOOKUP($C548,Inventory_data!$A$2:$C$86,3)</f>
        <v>dry_goods</v>
      </c>
    </row>
    <row r="549" spans="1:4" x14ac:dyDescent="0.25">
      <c r="A549" s="4">
        <v>242</v>
      </c>
      <c r="B549" s="5">
        <v>42373.480497685188</v>
      </c>
      <c r="C549" s="4">
        <v>1</v>
      </c>
      <c r="D549" s="15" t="str">
        <f>VLOOKUP($C549,Inventory_data!$A$2:$C$86,3)</f>
        <v>produce</v>
      </c>
    </row>
    <row r="550" spans="1:4" x14ac:dyDescent="0.25">
      <c r="A550" s="4">
        <v>243</v>
      </c>
      <c r="B550" s="5">
        <v>42372.376539351855</v>
      </c>
      <c r="C550" s="4">
        <v>12</v>
      </c>
      <c r="D550" s="15" t="str">
        <f>VLOOKUP($C550,Inventory_data!$A$2:$C$86,3)</f>
        <v>dairy</v>
      </c>
    </row>
    <row r="551" spans="1:4" x14ac:dyDescent="0.25">
      <c r="A551" s="4">
        <v>243</v>
      </c>
      <c r="B551" s="5">
        <v>42372.376539351855</v>
      </c>
      <c r="C551" s="4">
        <v>79</v>
      </c>
      <c r="D551" s="15" t="str">
        <f>VLOOKUP($C551,Inventory_data!$A$2:$C$86,3)</f>
        <v>dry_goods</v>
      </c>
    </row>
    <row r="552" spans="1:4" x14ac:dyDescent="0.25">
      <c r="A552" s="4">
        <v>243</v>
      </c>
      <c r="B552" s="5">
        <v>42372.376539351855</v>
      </c>
      <c r="C552" s="4">
        <v>1</v>
      </c>
      <c r="D552" s="15" t="str">
        <f>VLOOKUP($C552,Inventory_data!$A$2:$C$86,3)</f>
        <v>produce</v>
      </c>
    </row>
    <row r="553" spans="1:4" x14ac:dyDescent="0.25">
      <c r="A553" s="4">
        <v>243</v>
      </c>
      <c r="B553" s="5">
        <v>42372.376539351855</v>
      </c>
      <c r="C553" s="4">
        <v>11</v>
      </c>
      <c r="D553" s="15" t="str">
        <f>VLOOKUP($C553,Inventory_data!$A$2:$C$86,3)</f>
        <v>produce</v>
      </c>
    </row>
    <row r="554" spans="1:4" x14ac:dyDescent="0.25">
      <c r="A554" s="4">
        <v>244</v>
      </c>
      <c r="B554" s="5">
        <v>42376.723321759258</v>
      </c>
      <c r="C554" s="4">
        <v>70</v>
      </c>
      <c r="D554" s="15" t="str">
        <f>VLOOKUP($C554,Inventory_data!$A$2:$C$86,3)</f>
        <v>dry_goods</v>
      </c>
    </row>
    <row r="555" spans="1:4" x14ac:dyDescent="0.25">
      <c r="A555" s="4">
        <v>244</v>
      </c>
      <c r="B555" s="5">
        <v>42376.723321759258</v>
      </c>
      <c r="C555" s="4">
        <v>43</v>
      </c>
      <c r="D555" s="15" t="str">
        <f>VLOOKUP($C555,Inventory_data!$A$2:$C$86,3)</f>
        <v>bread</v>
      </c>
    </row>
    <row r="556" spans="1:4" x14ac:dyDescent="0.25">
      <c r="A556" s="4">
        <v>245</v>
      </c>
      <c r="B556" s="5">
        <v>42375.371898148151</v>
      </c>
      <c r="C556" s="4">
        <v>26</v>
      </c>
      <c r="D556" s="15" t="str">
        <f>VLOOKUP($C556,Inventory_data!$A$2:$C$86,3)</f>
        <v>beverages</v>
      </c>
    </row>
    <row r="557" spans="1:4" x14ac:dyDescent="0.25">
      <c r="A557" s="4">
        <v>245</v>
      </c>
      <c r="B557" s="5">
        <v>42375.371898148151</v>
      </c>
      <c r="C557" s="4">
        <v>72</v>
      </c>
      <c r="D557" s="15" t="str">
        <f>VLOOKUP($C557,Inventory_data!$A$2:$C$86,3)</f>
        <v>dry_goods</v>
      </c>
    </row>
    <row r="558" spans="1:4" x14ac:dyDescent="0.25">
      <c r="A558" s="4">
        <v>245</v>
      </c>
      <c r="B558" s="5">
        <v>42375.371898148151</v>
      </c>
      <c r="C558" s="4">
        <v>78</v>
      </c>
      <c r="D558" s="15" t="str">
        <f>VLOOKUP($C558,Inventory_data!$A$2:$C$86,3)</f>
        <v>dry_goods</v>
      </c>
    </row>
    <row r="559" spans="1:4" x14ac:dyDescent="0.25">
      <c r="A559" s="4">
        <v>245</v>
      </c>
      <c r="B559" s="5">
        <v>42375.371898148151</v>
      </c>
      <c r="C559" s="4">
        <v>16</v>
      </c>
      <c r="D559" s="15" t="str">
        <f>VLOOKUP($C559,Inventory_data!$A$2:$C$86,3)</f>
        <v>snacks</v>
      </c>
    </row>
    <row r="560" spans="1:4" x14ac:dyDescent="0.25">
      <c r="A560" s="4">
        <v>245</v>
      </c>
      <c r="B560" s="5">
        <v>42375.371898148151</v>
      </c>
      <c r="C560" s="4">
        <v>9</v>
      </c>
      <c r="D560" s="15" t="str">
        <f>VLOOKUP($C560,Inventory_data!$A$2:$C$86,3)</f>
        <v>produce</v>
      </c>
    </row>
    <row r="561" spans="1:4" x14ac:dyDescent="0.25">
      <c r="A561" s="4">
        <v>245</v>
      </c>
      <c r="B561" s="5">
        <v>42375.371898148151</v>
      </c>
      <c r="C561" s="4">
        <v>83</v>
      </c>
      <c r="D561" s="15" t="str">
        <f>VLOOKUP($C561,Inventory_data!$A$2:$C$86,3)</f>
        <v>snacks</v>
      </c>
    </row>
    <row r="562" spans="1:4" x14ac:dyDescent="0.25">
      <c r="A562" s="4">
        <v>246</v>
      </c>
      <c r="B562" s="5">
        <v>42376.799409722225</v>
      </c>
      <c r="C562" s="4">
        <v>8</v>
      </c>
      <c r="D562" s="15" t="str">
        <f>VLOOKUP($C562,Inventory_data!$A$2:$C$86,3)</f>
        <v>produce</v>
      </c>
    </row>
    <row r="563" spans="1:4" x14ac:dyDescent="0.25">
      <c r="A563" s="4">
        <v>246</v>
      </c>
      <c r="B563" s="5">
        <v>42376.799409722225</v>
      </c>
      <c r="C563" s="4">
        <v>43</v>
      </c>
      <c r="D563" s="15" t="str">
        <f>VLOOKUP($C563,Inventory_data!$A$2:$C$86,3)</f>
        <v>bread</v>
      </c>
    </row>
    <row r="564" spans="1:4" x14ac:dyDescent="0.25">
      <c r="A564" s="4">
        <v>247</v>
      </c>
      <c r="B564" s="5">
        <v>42376.604189814818</v>
      </c>
      <c r="C564" s="4">
        <v>55</v>
      </c>
      <c r="D564" s="15" t="str">
        <f>VLOOKUP($C564,Inventory_data!$A$2:$C$86,3)</f>
        <v>dairy</v>
      </c>
    </row>
    <row r="565" spans="1:4" x14ac:dyDescent="0.25">
      <c r="A565" s="4">
        <v>247</v>
      </c>
      <c r="B565" s="5">
        <v>42376.604189814818</v>
      </c>
      <c r="C565" s="4">
        <v>46</v>
      </c>
      <c r="D565" s="15" t="str">
        <f>VLOOKUP($C565,Inventory_data!$A$2:$C$86,3)</f>
        <v>frozen</v>
      </c>
    </row>
    <row r="566" spans="1:4" x14ac:dyDescent="0.25">
      <c r="A566" s="4">
        <v>249</v>
      </c>
      <c r="B566" s="5">
        <v>42375.599050925928</v>
      </c>
      <c r="C566" s="4">
        <v>80</v>
      </c>
      <c r="D566" s="15" t="str">
        <f>VLOOKUP($C566,Inventory_data!$A$2:$C$86,3)</f>
        <v>dry_goods</v>
      </c>
    </row>
    <row r="567" spans="1:4" x14ac:dyDescent="0.25">
      <c r="A567" s="4">
        <v>249</v>
      </c>
      <c r="B567" s="5">
        <v>42375.599050925928</v>
      </c>
      <c r="C567" s="4">
        <v>53</v>
      </c>
      <c r="D567" s="15" t="str">
        <f>VLOOKUP($C567,Inventory_data!$A$2:$C$86,3)</f>
        <v>dairy</v>
      </c>
    </row>
    <row r="568" spans="1:4" x14ac:dyDescent="0.25">
      <c r="A568" s="4">
        <v>249</v>
      </c>
      <c r="B568" s="5">
        <v>42375.599050925928</v>
      </c>
      <c r="C568" s="4">
        <v>45</v>
      </c>
      <c r="D568" s="15" t="str">
        <f>VLOOKUP($C568,Inventory_data!$A$2:$C$86,3)</f>
        <v>frozen</v>
      </c>
    </row>
    <row r="569" spans="1:4" x14ac:dyDescent="0.25">
      <c r="A569" s="4">
        <v>249</v>
      </c>
      <c r="B569" s="5">
        <v>42375.599050925928</v>
      </c>
      <c r="C569" s="4">
        <v>23</v>
      </c>
      <c r="D569" s="15" t="str">
        <f>VLOOKUP($C569,Inventory_data!$A$2:$C$86,3)</f>
        <v>dry_goods</v>
      </c>
    </row>
    <row r="570" spans="1:4" x14ac:dyDescent="0.25">
      <c r="A570" s="4">
        <v>250</v>
      </c>
      <c r="B570" s="5">
        <v>42374.629930555559</v>
      </c>
      <c r="C570" s="4">
        <v>52</v>
      </c>
      <c r="D570" s="15" t="str">
        <f>VLOOKUP($C570,Inventory_data!$A$2:$C$86,3)</f>
        <v>dairy</v>
      </c>
    </row>
    <row r="571" spans="1:4" x14ac:dyDescent="0.25">
      <c r="A571" s="4">
        <v>250</v>
      </c>
      <c r="B571" s="5">
        <v>42374.629930555559</v>
      </c>
      <c r="C571" s="4">
        <v>57</v>
      </c>
      <c r="D571" s="15" t="str">
        <f>VLOOKUP($C571,Inventory_data!$A$2:$C$86,3)</f>
        <v>produce</v>
      </c>
    </row>
    <row r="572" spans="1:4" x14ac:dyDescent="0.25">
      <c r="A572" s="4">
        <v>251</v>
      </c>
      <c r="B572" s="5">
        <v>42373.334328703706</v>
      </c>
      <c r="C572" s="4">
        <v>7</v>
      </c>
      <c r="D572" s="15" t="str">
        <f>VLOOKUP($C572,Inventory_data!$A$2:$C$86,3)</f>
        <v>produce</v>
      </c>
    </row>
    <row r="573" spans="1:4" x14ac:dyDescent="0.25">
      <c r="A573" s="4">
        <v>251</v>
      </c>
      <c r="B573" s="5">
        <v>42373.334328703706</v>
      </c>
      <c r="C573" s="4">
        <v>17</v>
      </c>
      <c r="D573" s="15" t="str">
        <f>VLOOKUP($C573,Inventory_data!$A$2:$C$86,3)</f>
        <v>other</v>
      </c>
    </row>
    <row r="574" spans="1:4" x14ac:dyDescent="0.25">
      <c r="A574" s="4">
        <v>252</v>
      </c>
      <c r="B574" s="5">
        <v>42373.425370370373</v>
      </c>
      <c r="C574" s="4">
        <v>64</v>
      </c>
      <c r="D574" s="15" t="str">
        <f>VLOOKUP($C574,Inventory_data!$A$2:$C$86,3)</f>
        <v>produce</v>
      </c>
    </row>
    <row r="575" spans="1:4" x14ac:dyDescent="0.25">
      <c r="A575" s="4">
        <v>252</v>
      </c>
      <c r="B575" s="5">
        <v>42373.425370370373</v>
      </c>
      <c r="C575" s="4">
        <v>80</v>
      </c>
      <c r="D575" s="15" t="str">
        <f>VLOOKUP($C575,Inventory_data!$A$2:$C$86,3)</f>
        <v>dry_goods</v>
      </c>
    </row>
    <row r="576" spans="1:4" x14ac:dyDescent="0.25">
      <c r="A576" s="4">
        <v>253</v>
      </c>
      <c r="B576" s="5">
        <v>42375.593981481485</v>
      </c>
      <c r="C576" s="4">
        <v>41</v>
      </c>
      <c r="D576" s="15" t="str">
        <f>VLOOKUP($C576,Inventory_data!$A$2:$C$86,3)</f>
        <v>frozen</v>
      </c>
    </row>
    <row r="577" spans="1:4" x14ac:dyDescent="0.25">
      <c r="A577" s="4">
        <v>253</v>
      </c>
      <c r="B577" s="5">
        <v>42375.593981481485</v>
      </c>
      <c r="C577" s="4">
        <v>74</v>
      </c>
      <c r="D577" s="15" t="str">
        <f>VLOOKUP($C577,Inventory_data!$A$2:$C$86,3)</f>
        <v>snacks</v>
      </c>
    </row>
    <row r="578" spans="1:4" x14ac:dyDescent="0.25">
      <c r="A578" s="4">
        <v>253</v>
      </c>
      <c r="B578" s="5">
        <v>42375.593981481485</v>
      </c>
      <c r="C578" s="4">
        <v>7</v>
      </c>
      <c r="D578" s="15" t="str">
        <f>VLOOKUP($C578,Inventory_data!$A$2:$C$86,3)</f>
        <v>produce</v>
      </c>
    </row>
    <row r="579" spans="1:4" x14ac:dyDescent="0.25">
      <c r="A579" s="4">
        <v>254</v>
      </c>
      <c r="B579" s="5">
        <v>42373.580543981479</v>
      </c>
      <c r="C579" s="4">
        <v>72</v>
      </c>
      <c r="D579" s="15" t="str">
        <f>VLOOKUP($C579,Inventory_data!$A$2:$C$86,3)</f>
        <v>dry_goods</v>
      </c>
    </row>
    <row r="580" spans="1:4" x14ac:dyDescent="0.25">
      <c r="A580" s="4">
        <v>254</v>
      </c>
      <c r="B580" s="5">
        <v>42373.580543981479</v>
      </c>
      <c r="C580" s="4">
        <v>3</v>
      </c>
      <c r="D580" s="15" t="str">
        <f>VLOOKUP($C580,Inventory_data!$A$2:$C$86,3)</f>
        <v>produce</v>
      </c>
    </row>
    <row r="581" spans="1:4" x14ac:dyDescent="0.25">
      <c r="A581" s="4">
        <v>254</v>
      </c>
      <c r="B581" s="5">
        <v>42373.580543981479</v>
      </c>
      <c r="C581" s="4">
        <v>77</v>
      </c>
      <c r="D581" s="15" t="str">
        <f>VLOOKUP($C581,Inventory_data!$A$2:$C$86,3)</f>
        <v>produce</v>
      </c>
    </row>
    <row r="582" spans="1:4" x14ac:dyDescent="0.25">
      <c r="A582" s="4">
        <v>254</v>
      </c>
      <c r="B582" s="5">
        <v>42373.580543981479</v>
      </c>
      <c r="C582" s="4">
        <v>60</v>
      </c>
      <c r="D582" s="15" t="str">
        <f>VLOOKUP($C582,Inventory_data!$A$2:$C$86,3)</f>
        <v>produce</v>
      </c>
    </row>
    <row r="583" spans="1:4" x14ac:dyDescent="0.25">
      <c r="A583" s="4">
        <v>255</v>
      </c>
      <c r="B583" s="5">
        <v>42377.752905092595</v>
      </c>
      <c r="C583" s="4">
        <v>26</v>
      </c>
      <c r="D583" s="15" t="str">
        <f>VLOOKUP($C583,Inventory_data!$A$2:$C$86,3)</f>
        <v>beverages</v>
      </c>
    </row>
    <row r="584" spans="1:4" x14ac:dyDescent="0.25">
      <c r="A584" s="4">
        <v>256</v>
      </c>
      <c r="B584" s="5">
        <v>42372.594918981478</v>
      </c>
      <c r="C584" s="4">
        <v>54</v>
      </c>
      <c r="D584" s="15" t="str">
        <f>VLOOKUP($C584,Inventory_data!$A$2:$C$86,3)</f>
        <v>dairy</v>
      </c>
    </row>
    <row r="585" spans="1:4" x14ac:dyDescent="0.25">
      <c r="A585" s="4">
        <v>256</v>
      </c>
      <c r="B585" s="5">
        <v>42372.594918981478</v>
      </c>
      <c r="C585" s="4">
        <v>84</v>
      </c>
      <c r="D585" s="15" t="str">
        <f>VLOOKUP($C585,Inventory_data!$A$2:$C$86,3)</f>
        <v>dry_goods</v>
      </c>
    </row>
    <row r="586" spans="1:4" x14ac:dyDescent="0.25">
      <c r="A586" s="4">
        <v>258</v>
      </c>
      <c r="B586" s="5">
        <v>42373.642326388886</v>
      </c>
      <c r="C586" s="4">
        <v>39</v>
      </c>
      <c r="D586" s="15" t="str">
        <f>VLOOKUP($C586,Inventory_data!$A$2:$C$86,3)</f>
        <v>snacks</v>
      </c>
    </row>
    <row r="587" spans="1:4" x14ac:dyDescent="0.25">
      <c r="A587" s="4">
        <v>258</v>
      </c>
      <c r="B587" s="5">
        <v>42373.642326388886</v>
      </c>
      <c r="C587" s="4">
        <v>26</v>
      </c>
      <c r="D587" s="15" t="str">
        <f>VLOOKUP($C587,Inventory_data!$A$2:$C$86,3)</f>
        <v>beverages</v>
      </c>
    </row>
    <row r="588" spans="1:4" x14ac:dyDescent="0.25">
      <c r="A588" s="4">
        <v>258</v>
      </c>
      <c r="B588" s="5">
        <v>42373.642326388886</v>
      </c>
      <c r="C588" s="4">
        <v>65</v>
      </c>
      <c r="D588" s="15" t="str">
        <f>VLOOKUP($C588,Inventory_data!$A$2:$C$86,3)</f>
        <v>produce</v>
      </c>
    </row>
    <row r="589" spans="1:4" x14ac:dyDescent="0.25">
      <c r="A589" s="4">
        <v>258</v>
      </c>
      <c r="B589" s="5">
        <v>42373.642326388886</v>
      </c>
      <c r="C589" s="4">
        <v>2</v>
      </c>
      <c r="D589" s="15" t="str">
        <f>VLOOKUP($C589,Inventory_data!$A$2:$C$86,3)</f>
        <v>produce</v>
      </c>
    </row>
    <row r="590" spans="1:4" x14ac:dyDescent="0.25">
      <c r="A590" s="4">
        <v>258</v>
      </c>
      <c r="B590" s="5">
        <v>42373.642326388886</v>
      </c>
      <c r="C590" s="4">
        <v>39</v>
      </c>
      <c r="D590" s="15" t="str">
        <f>VLOOKUP($C590,Inventory_data!$A$2:$C$86,3)</f>
        <v>snacks</v>
      </c>
    </row>
    <row r="591" spans="1:4" x14ac:dyDescent="0.25">
      <c r="A591" s="4">
        <v>259</v>
      </c>
      <c r="B591" s="5">
        <v>42377.756585648145</v>
      </c>
      <c r="C591" s="4">
        <v>64</v>
      </c>
      <c r="D591" s="15" t="str">
        <f>VLOOKUP($C591,Inventory_data!$A$2:$C$86,3)</f>
        <v>produce</v>
      </c>
    </row>
    <row r="592" spans="1:4" x14ac:dyDescent="0.25">
      <c r="A592" s="4">
        <v>259</v>
      </c>
      <c r="B592" s="5">
        <v>42377.756585648145</v>
      </c>
      <c r="C592" s="4">
        <v>12</v>
      </c>
      <c r="D592" s="15" t="str">
        <f>VLOOKUP($C592,Inventory_data!$A$2:$C$86,3)</f>
        <v>dairy</v>
      </c>
    </row>
    <row r="593" spans="1:4" x14ac:dyDescent="0.25">
      <c r="A593" s="4">
        <v>259</v>
      </c>
      <c r="B593" s="5">
        <v>42377.756585648145</v>
      </c>
      <c r="C593" s="4">
        <v>64</v>
      </c>
      <c r="D593" s="15" t="str">
        <f>VLOOKUP($C593,Inventory_data!$A$2:$C$86,3)</f>
        <v>produce</v>
      </c>
    </row>
    <row r="594" spans="1:4" x14ac:dyDescent="0.25">
      <c r="A594" s="4">
        <v>259</v>
      </c>
      <c r="B594" s="5">
        <v>42377.756585648145</v>
      </c>
      <c r="C594" s="4">
        <v>30</v>
      </c>
      <c r="D594" s="15" t="str">
        <f>VLOOKUP($C594,Inventory_data!$A$2:$C$86,3)</f>
        <v>dairy</v>
      </c>
    </row>
    <row r="595" spans="1:4" x14ac:dyDescent="0.25">
      <c r="A595" s="4">
        <v>260</v>
      </c>
      <c r="B595" s="5">
        <v>42377.49827546296</v>
      </c>
      <c r="C595" s="4">
        <v>84</v>
      </c>
      <c r="D595" s="15" t="str">
        <f>VLOOKUP($C595,Inventory_data!$A$2:$C$86,3)</f>
        <v>dry_goods</v>
      </c>
    </row>
    <row r="596" spans="1:4" x14ac:dyDescent="0.25">
      <c r="A596" s="4">
        <v>260</v>
      </c>
      <c r="B596" s="5">
        <v>42377.49827546296</v>
      </c>
      <c r="C596" s="4">
        <v>18</v>
      </c>
      <c r="D596" s="15" t="str">
        <f>VLOOKUP($C596,Inventory_data!$A$2:$C$86,3)</f>
        <v>dry_goods</v>
      </c>
    </row>
  </sheetData>
  <mergeCells count="2">
    <mergeCell ref="F1:I1"/>
    <mergeCell ref="F16:J16"/>
  </mergeCell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6"/>
  <sheetViews>
    <sheetView workbookViewId="0">
      <selection activeCell="G14" sqref="G14"/>
    </sheetView>
  </sheetViews>
  <sheetFormatPr defaultRowHeight="15" x14ac:dyDescent="0.25"/>
  <cols>
    <col min="1" max="1" width="13.7109375" bestFit="1" customWidth="1"/>
    <col min="2" max="2" width="13.85546875" bestFit="1" customWidth="1"/>
    <col min="3" max="3" width="10.5703125" bestFit="1" customWidth="1"/>
    <col min="4" max="4" width="20.28515625" bestFit="1" customWidth="1"/>
    <col min="5" max="5" width="10" bestFit="1" customWidth="1"/>
    <col min="7" max="7" width="13.140625" customWidth="1"/>
    <col min="8" max="8" width="29.28515625" bestFit="1" customWidth="1"/>
    <col min="9" max="9" width="20.28515625" bestFit="1" customWidth="1"/>
  </cols>
  <sheetData>
    <row r="1" spans="1:14" ht="15.75" thickBot="1" x14ac:dyDescent="0.3"/>
    <row r="2" spans="1:14" ht="16.5" thickBot="1" x14ac:dyDescent="0.3">
      <c r="A2" s="8" t="s">
        <v>0</v>
      </c>
      <c r="B2" s="9" t="s">
        <v>1</v>
      </c>
      <c r="C2" s="9" t="s">
        <v>2</v>
      </c>
      <c r="D2" s="18" t="s">
        <v>4</v>
      </c>
      <c r="E2" s="17" t="s">
        <v>6</v>
      </c>
      <c r="G2" s="25" t="s">
        <v>122</v>
      </c>
      <c r="H2" s="25"/>
      <c r="I2" s="25"/>
      <c r="J2" s="25"/>
      <c r="K2" s="25"/>
      <c r="L2" s="25"/>
      <c r="M2" s="25"/>
      <c r="N2" s="25"/>
    </row>
    <row r="3" spans="1:14" x14ac:dyDescent="0.25">
      <c r="A3" s="6">
        <v>1</v>
      </c>
      <c r="B3" s="7">
        <v>42377.740474537037</v>
      </c>
      <c r="C3" s="6">
        <v>3</v>
      </c>
      <c r="D3" s="14" t="str">
        <f>VLOOKUP($C3,Inventory_data!$A$2:$C$86,3)</f>
        <v>produce</v>
      </c>
      <c r="E3" s="14">
        <f>VLOOKUP(C3,Inventory_data!$A$1:$E$86,5)</f>
        <v>1.02</v>
      </c>
    </row>
    <row r="4" spans="1:14" x14ac:dyDescent="0.25">
      <c r="A4" s="4">
        <v>1</v>
      </c>
      <c r="B4" s="5">
        <v>42377.740474537037</v>
      </c>
      <c r="C4" s="4">
        <v>61</v>
      </c>
      <c r="D4" s="15" t="str">
        <f>VLOOKUP($C4,Inventory_data!$A$2:$C$86,3)</f>
        <v>produce</v>
      </c>
      <c r="E4" s="15">
        <f>VLOOKUP(C4,Inventory_data!$A$1:$E$86,5)</f>
        <v>0.55000000000000004</v>
      </c>
      <c r="G4" s="16" t="s">
        <v>123</v>
      </c>
    </row>
    <row r="5" spans="1:14" x14ac:dyDescent="0.25">
      <c r="A5" s="4">
        <v>2</v>
      </c>
      <c r="B5" s="5">
        <v>42376.591631944444</v>
      </c>
      <c r="C5" s="4">
        <v>23</v>
      </c>
      <c r="D5" s="15" t="str">
        <f>VLOOKUP($C5,Inventory_data!$A$2:$C$86,3)</f>
        <v>dry_goods</v>
      </c>
      <c r="E5" s="15">
        <f>VLOOKUP(C5,Inventory_data!$A$1:$E$86,5)</f>
        <v>0.91</v>
      </c>
      <c r="G5" s="32" t="s">
        <v>109</v>
      </c>
      <c r="H5" s="32" t="s">
        <v>110</v>
      </c>
      <c r="I5" s="32" t="s">
        <v>121</v>
      </c>
    </row>
    <row r="6" spans="1:14" x14ac:dyDescent="0.25">
      <c r="A6" s="4">
        <v>4</v>
      </c>
      <c r="B6" s="5">
        <v>42375.748402777775</v>
      </c>
      <c r="C6" s="4">
        <v>52</v>
      </c>
      <c r="D6" s="15" t="str">
        <f>VLOOKUP($C6,Inventory_data!$A$2:$C$86,3)</f>
        <v>dairy</v>
      </c>
      <c r="E6" s="15">
        <f>VLOOKUP(C6,Inventory_data!$A$1:$E$86,5)</f>
        <v>1.79</v>
      </c>
      <c r="G6" s="33" t="s">
        <v>10</v>
      </c>
      <c r="H6" s="34">
        <v>128</v>
      </c>
      <c r="I6" s="34">
        <v>2.4420833333333332</v>
      </c>
    </row>
    <row r="7" spans="1:14" x14ac:dyDescent="0.25">
      <c r="A7" s="4">
        <v>4</v>
      </c>
      <c r="B7" s="5">
        <v>42375.748402777775</v>
      </c>
      <c r="C7" s="4">
        <v>4</v>
      </c>
      <c r="D7" s="15" t="str">
        <f>VLOOKUP($C7,Inventory_data!$A$2:$C$86,3)</f>
        <v>produce</v>
      </c>
      <c r="E7" s="15">
        <f>VLOOKUP(C7,Inventory_data!$A$1:$E$86,5)</f>
        <v>1.19</v>
      </c>
      <c r="G7" s="33" t="s">
        <v>36</v>
      </c>
      <c r="H7" s="34">
        <v>104</v>
      </c>
      <c r="I7" s="34">
        <v>1.3663846153846153</v>
      </c>
    </row>
    <row r="8" spans="1:14" x14ac:dyDescent="0.25">
      <c r="A8" s="4">
        <v>4</v>
      </c>
      <c r="B8" s="5">
        <v>42375.748402777775</v>
      </c>
      <c r="C8" s="4">
        <v>76</v>
      </c>
      <c r="D8" s="15" t="str">
        <f>VLOOKUP($C8,Inventory_data!$A$2:$C$86,3)</f>
        <v>snacks</v>
      </c>
      <c r="E8" s="15">
        <f>VLOOKUP(C8,Inventory_data!$A$1:$E$86,5)</f>
        <v>0.69</v>
      </c>
      <c r="G8" s="33" t="s">
        <v>29</v>
      </c>
      <c r="H8" s="34">
        <v>78</v>
      </c>
      <c r="I8" s="34">
        <v>0.947906976744186</v>
      </c>
    </row>
    <row r="9" spans="1:14" x14ac:dyDescent="0.25">
      <c r="A9" s="4">
        <v>5</v>
      </c>
      <c r="B9" s="5">
        <v>42376.619317129633</v>
      </c>
      <c r="C9" s="4">
        <v>45</v>
      </c>
      <c r="D9" s="15" t="str">
        <f>VLOOKUP($C9,Inventory_data!$A$2:$C$86,3)</f>
        <v>frozen</v>
      </c>
      <c r="E9" s="15">
        <f>VLOOKUP(C9,Inventory_data!$A$1:$E$86,5)</f>
        <v>1.29</v>
      </c>
      <c r="G9" s="33" t="s">
        <v>108</v>
      </c>
      <c r="H9" s="34">
        <v>212</v>
      </c>
      <c r="I9" s="34">
        <v>1.7432812499999999</v>
      </c>
    </row>
    <row r="10" spans="1:14" x14ac:dyDescent="0.25">
      <c r="A10" s="4">
        <v>7</v>
      </c>
      <c r="B10" s="5">
        <v>42376.505162037036</v>
      </c>
      <c r="C10" s="4">
        <v>17</v>
      </c>
      <c r="D10" s="15" t="str">
        <f>VLOOKUP($C10,Inventory_data!$A$2:$C$86,3)</f>
        <v>other</v>
      </c>
      <c r="E10" s="15">
        <f>VLOOKUP(C10,Inventory_data!$A$1:$E$86,5)</f>
        <v>2.67</v>
      </c>
    </row>
    <row r="11" spans="1:14" x14ac:dyDescent="0.25">
      <c r="A11" s="4">
        <v>7</v>
      </c>
      <c r="B11" s="5">
        <v>42376.505162037036</v>
      </c>
      <c r="C11" s="4">
        <v>31</v>
      </c>
      <c r="D11" s="15" t="str">
        <f>VLOOKUP($C11,Inventory_data!$A$2:$C$86,3)</f>
        <v>snacks</v>
      </c>
      <c r="E11" s="15">
        <f>VLOOKUP(C11,Inventory_data!$A$1:$E$86,5)</f>
        <v>0.61</v>
      </c>
    </row>
    <row r="12" spans="1:14" x14ac:dyDescent="0.25">
      <c r="A12" s="4">
        <v>7</v>
      </c>
      <c r="B12" s="5">
        <v>42376.505162037036</v>
      </c>
      <c r="C12" s="4">
        <v>21</v>
      </c>
      <c r="D12" s="15" t="str">
        <f>VLOOKUP($C12,Inventory_data!$A$2:$C$86,3)</f>
        <v>snacks</v>
      </c>
      <c r="E12" s="15">
        <f>VLOOKUP(C12,Inventory_data!$A$1:$E$86,5)</f>
        <v>2.59</v>
      </c>
    </row>
    <row r="13" spans="1:14" x14ac:dyDescent="0.25">
      <c r="A13" s="4">
        <v>7</v>
      </c>
      <c r="B13" s="5">
        <v>42376.505162037036</v>
      </c>
      <c r="C13" s="4">
        <v>47</v>
      </c>
      <c r="D13" s="15" t="str">
        <f>VLOOKUP($C13,Inventory_data!$A$2:$C$86,3)</f>
        <v>dairy</v>
      </c>
      <c r="E13" s="15">
        <f>VLOOKUP(C13,Inventory_data!$A$1:$E$86,5)</f>
        <v>1.17</v>
      </c>
    </row>
    <row r="14" spans="1:14" x14ac:dyDescent="0.25">
      <c r="A14" s="4">
        <v>7</v>
      </c>
      <c r="B14" s="5">
        <v>42376.505162037036</v>
      </c>
      <c r="C14" s="4">
        <v>44</v>
      </c>
      <c r="D14" s="15" t="str">
        <f>VLOOKUP($C14,Inventory_data!$A$2:$C$86,3)</f>
        <v>frozen</v>
      </c>
      <c r="E14" s="15">
        <f>VLOOKUP(C14,Inventory_data!$A$1:$E$86,5)</f>
        <v>4.99</v>
      </c>
    </row>
    <row r="15" spans="1:14" x14ac:dyDescent="0.25">
      <c r="A15" s="4">
        <v>8</v>
      </c>
      <c r="B15" s="5">
        <v>42376.399768518517</v>
      </c>
      <c r="C15" s="4">
        <v>8</v>
      </c>
      <c r="D15" s="15" t="str">
        <f>VLOOKUP($C15,Inventory_data!$A$2:$C$86,3)</f>
        <v>produce</v>
      </c>
      <c r="E15" s="15">
        <f>VLOOKUP(C15,Inventory_data!$A$1:$E$86,5)</f>
        <v>3.99</v>
      </c>
    </row>
    <row r="16" spans="1:14" x14ac:dyDescent="0.25">
      <c r="A16" s="4">
        <v>8</v>
      </c>
      <c r="B16" s="5">
        <v>42376.399768518517</v>
      </c>
      <c r="C16" s="4">
        <v>60</v>
      </c>
      <c r="D16" s="15" t="str">
        <f>VLOOKUP($C16,Inventory_data!$A$2:$C$86,3)</f>
        <v>produce</v>
      </c>
      <c r="E16" s="15">
        <f>VLOOKUP(C16,Inventory_data!$A$1:$E$86,5)</f>
        <v>2.06</v>
      </c>
    </row>
    <row r="17" spans="1:5" x14ac:dyDescent="0.25">
      <c r="A17" s="4">
        <v>8</v>
      </c>
      <c r="B17" s="5">
        <v>42376.399768518517</v>
      </c>
      <c r="C17" s="4">
        <v>38</v>
      </c>
      <c r="D17" s="15" t="str">
        <f>VLOOKUP($C17,Inventory_data!$A$2:$C$86,3)</f>
        <v>frozen</v>
      </c>
      <c r="E17" s="15">
        <f>VLOOKUP(C17,Inventory_data!$A$1:$E$86,5)</f>
        <v>1.19</v>
      </c>
    </row>
    <row r="18" spans="1:5" x14ac:dyDescent="0.25">
      <c r="A18" s="4">
        <v>8</v>
      </c>
      <c r="B18" s="5">
        <v>42376.399768518517</v>
      </c>
      <c r="C18" s="4">
        <v>64</v>
      </c>
      <c r="D18" s="15" t="str">
        <f>VLOOKUP($C18,Inventory_data!$A$2:$C$86,3)</f>
        <v>produce</v>
      </c>
      <c r="E18" s="15">
        <f>VLOOKUP(C18,Inventory_data!$A$1:$E$86,5)</f>
        <v>1.22</v>
      </c>
    </row>
    <row r="19" spans="1:5" x14ac:dyDescent="0.25">
      <c r="A19" s="4">
        <v>9</v>
      </c>
      <c r="B19" s="5">
        <v>42372.37939814815</v>
      </c>
      <c r="C19" s="4">
        <v>12</v>
      </c>
      <c r="D19" s="15" t="str">
        <f>VLOOKUP($C19,Inventory_data!$A$2:$C$86,3)</f>
        <v>dairy</v>
      </c>
      <c r="E19" s="15">
        <f>VLOOKUP(C19,Inventory_data!$A$1:$E$86,5)</f>
        <v>1.1499999999999999</v>
      </c>
    </row>
    <row r="20" spans="1:5" x14ac:dyDescent="0.25">
      <c r="A20" s="4">
        <v>9</v>
      </c>
      <c r="B20" s="5">
        <v>42372.37939814815</v>
      </c>
      <c r="C20" s="4">
        <v>14</v>
      </c>
      <c r="D20" s="15" t="str">
        <f>VLOOKUP($C20,Inventory_data!$A$2:$C$86,3)</f>
        <v>snacks</v>
      </c>
      <c r="E20" s="15">
        <f>VLOOKUP(C20,Inventory_data!$A$1:$E$86,5)</f>
        <v>0.53</v>
      </c>
    </row>
    <row r="21" spans="1:5" x14ac:dyDescent="0.25">
      <c r="A21" s="4">
        <v>9</v>
      </c>
      <c r="B21" s="5">
        <v>42372.37939814815</v>
      </c>
      <c r="C21" s="4">
        <v>17</v>
      </c>
      <c r="D21" s="15" t="str">
        <f>VLOOKUP($C21,Inventory_data!$A$2:$C$86,3)</f>
        <v>other</v>
      </c>
      <c r="E21" s="15">
        <f>VLOOKUP(C21,Inventory_data!$A$1:$E$86,5)</f>
        <v>2.67</v>
      </c>
    </row>
    <row r="22" spans="1:5" x14ac:dyDescent="0.25">
      <c r="A22" s="4">
        <v>9</v>
      </c>
      <c r="B22" s="5">
        <v>42372.37939814815</v>
      </c>
      <c r="C22" s="4">
        <v>70</v>
      </c>
      <c r="D22" s="15" t="str">
        <f>VLOOKUP($C22,Inventory_data!$A$2:$C$86,3)</f>
        <v>dry_goods</v>
      </c>
      <c r="E22" s="15">
        <f>VLOOKUP(C22,Inventory_data!$A$1:$E$86,5)</f>
        <v>0.19</v>
      </c>
    </row>
    <row r="23" spans="1:5" x14ac:dyDescent="0.25">
      <c r="A23" s="4">
        <v>9</v>
      </c>
      <c r="B23" s="5">
        <v>42372.37939814815</v>
      </c>
      <c r="C23" s="4">
        <v>10</v>
      </c>
      <c r="D23" s="15" t="str">
        <f>VLOOKUP($C23,Inventory_data!$A$2:$C$86,3)</f>
        <v>produce</v>
      </c>
      <c r="E23" s="15">
        <f>VLOOKUP(C23,Inventory_data!$A$1:$E$86,5)</f>
        <v>0.96</v>
      </c>
    </row>
    <row r="24" spans="1:5" x14ac:dyDescent="0.25">
      <c r="A24" s="4">
        <v>10</v>
      </c>
      <c r="B24" s="5">
        <v>42373.365995370368</v>
      </c>
      <c r="C24" s="4">
        <v>18</v>
      </c>
      <c r="D24" s="15" t="str">
        <f>VLOOKUP($C24,Inventory_data!$A$2:$C$86,3)</f>
        <v>dry_goods</v>
      </c>
      <c r="E24" s="15">
        <f>VLOOKUP(C24,Inventory_data!$A$1:$E$86,5)</f>
        <v>0.67</v>
      </c>
    </row>
    <row r="25" spans="1:5" x14ac:dyDescent="0.25">
      <c r="A25" s="4">
        <v>11</v>
      </c>
      <c r="B25" s="5">
        <v>42377.486712962964</v>
      </c>
      <c r="C25" s="4">
        <v>77</v>
      </c>
      <c r="D25" s="15" t="str">
        <f>VLOOKUP($C25,Inventory_data!$A$2:$C$86,3)</f>
        <v>produce</v>
      </c>
      <c r="E25" s="15">
        <f>VLOOKUP(C25,Inventory_data!$A$1:$E$86,5)</f>
        <v>2.67</v>
      </c>
    </row>
    <row r="26" spans="1:5" x14ac:dyDescent="0.25">
      <c r="A26" s="4">
        <v>11</v>
      </c>
      <c r="B26" s="5">
        <v>42377.486712962964</v>
      </c>
      <c r="C26" s="4">
        <v>25</v>
      </c>
      <c r="D26" s="15" t="str">
        <f>VLOOKUP($C26,Inventory_data!$A$2:$C$86,3)</f>
        <v>meat</v>
      </c>
      <c r="E26" s="15">
        <f>VLOOKUP(C26,Inventory_data!$A$1:$E$86,5)</f>
        <v>39.99</v>
      </c>
    </row>
    <row r="27" spans="1:5" x14ac:dyDescent="0.25">
      <c r="A27" s="4">
        <v>11</v>
      </c>
      <c r="B27" s="5">
        <v>42377.486712962964</v>
      </c>
      <c r="C27" s="4">
        <v>47</v>
      </c>
      <c r="D27" s="15" t="str">
        <f>VLOOKUP($C27,Inventory_data!$A$2:$C$86,3)</f>
        <v>dairy</v>
      </c>
      <c r="E27" s="15">
        <f>VLOOKUP(C27,Inventory_data!$A$1:$E$86,5)</f>
        <v>1.17</v>
      </c>
    </row>
    <row r="28" spans="1:5" x14ac:dyDescent="0.25">
      <c r="A28" s="4">
        <v>11</v>
      </c>
      <c r="B28" s="5">
        <v>42377.486712962964</v>
      </c>
      <c r="C28" s="4">
        <v>36</v>
      </c>
      <c r="D28" s="15" t="str">
        <f>VLOOKUP($C28,Inventory_data!$A$2:$C$86,3)</f>
        <v>canned_jarred_goods</v>
      </c>
      <c r="E28" s="15">
        <f>VLOOKUP(C28,Inventory_data!$A$1:$E$86,5)</f>
        <v>1.1200000000000001</v>
      </c>
    </row>
    <row r="29" spans="1:5" x14ac:dyDescent="0.25">
      <c r="A29" s="4">
        <v>11</v>
      </c>
      <c r="B29" s="5">
        <v>42377.486712962964</v>
      </c>
      <c r="C29" s="4">
        <v>10</v>
      </c>
      <c r="D29" s="15" t="str">
        <f>VLOOKUP($C29,Inventory_data!$A$2:$C$86,3)</f>
        <v>produce</v>
      </c>
      <c r="E29" s="15">
        <f>VLOOKUP(C29,Inventory_data!$A$1:$E$86,5)</f>
        <v>0.96</v>
      </c>
    </row>
    <row r="30" spans="1:5" x14ac:dyDescent="0.25">
      <c r="A30" s="4">
        <v>12</v>
      </c>
      <c r="B30" s="5">
        <v>42373.74</v>
      </c>
      <c r="C30" s="4">
        <v>66</v>
      </c>
      <c r="D30" s="15" t="str">
        <f>VLOOKUP($C30,Inventory_data!$A$2:$C$86,3)</f>
        <v>produce</v>
      </c>
      <c r="E30" s="15">
        <f>VLOOKUP(C30,Inventory_data!$A$1:$E$86,5)</f>
        <v>1.1200000000000001</v>
      </c>
    </row>
    <row r="31" spans="1:5" x14ac:dyDescent="0.25">
      <c r="A31" s="4">
        <v>13</v>
      </c>
      <c r="B31" s="5">
        <v>42373.557719907411</v>
      </c>
      <c r="C31" s="4">
        <v>21</v>
      </c>
      <c r="D31" s="15" t="str">
        <f>VLOOKUP($C31,Inventory_data!$A$2:$C$86,3)</f>
        <v>snacks</v>
      </c>
      <c r="E31" s="15">
        <f>VLOOKUP(C31,Inventory_data!$A$1:$E$86,5)</f>
        <v>2.59</v>
      </c>
    </row>
    <row r="32" spans="1:5" x14ac:dyDescent="0.25">
      <c r="A32" s="4">
        <v>15</v>
      </c>
      <c r="B32" s="5">
        <v>42374.384328703702</v>
      </c>
      <c r="C32" s="4">
        <v>42</v>
      </c>
      <c r="D32" s="15" t="str">
        <f>VLOOKUP($C32,Inventory_data!$A$2:$C$86,3)</f>
        <v>produce</v>
      </c>
      <c r="E32" s="15">
        <f>VLOOKUP(C32,Inventory_data!$A$1:$E$86,5)</f>
        <v>5.99</v>
      </c>
    </row>
    <row r="33" spans="1:5" x14ac:dyDescent="0.25">
      <c r="A33" s="4">
        <v>15</v>
      </c>
      <c r="B33" s="5">
        <v>42374.384328703702</v>
      </c>
      <c r="C33" s="4">
        <v>56</v>
      </c>
      <c r="D33" s="15" t="str">
        <f>VLOOKUP($C33,Inventory_data!$A$2:$C$86,3)</f>
        <v>dry_goods</v>
      </c>
      <c r="E33" s="15">
        <f>VLOOKUP(C33,Inventory_data!$A$1:$E$86,5)</f>
        <v>0.86</v>
      </c>
    </row>
    <row r="34" spans="1:5" x14ac:dyDescent="0.25">
      <c r="A34" s="4">
        <v>15</v>
      </c>
      <c r="B34" s="5">
        <v>42374.384328703702</v>
      </c>
      <c r="C34" s="4">
        <v>29</v>
      </c>
      <c r="D34" s="15" t="str">
        <f>VLOOKUP($C34,Inventory_data!$A$2:$C$86,3)</f>
        <v>dairy</v>
      </c>
      <c r="E34" s="15">
        <f>VLOOKUP(C34,Inventory_data!$A$1:$E$86,5)</f>
        <v>0.63</v>
      </c>
    </row>
    <row r="35" spans="1:5" x14ac:dyDescent="0.25">
      <c r="A35" s="4">
        <v>16</v>
      </c>
      <c r="B35" s="5">
        <v>42374.600752314815</v>
      </c>
      <c r="C35" s="4">
        <v>36</v>
      </c>
      <c r="D35" s="15" t="str">
        <f>VLOOKUP($C35,Inventory_data!$A$2:$C$86,3)</f>
        <v>canned_jarred_goods</v>
      </c>
      <c r="E35" s="15">
        <f>VLOOKUP(C35,Inventory_data!$A$1:$E$86,5)</f>
        <v>1.1200000000000001</v>
      </c>
    </row>
    <row r="36" spans="1:5" x14ac:dyDescent="0.25">
      <c r="A36" s="4">
        <v>16</v>
      </c>
      <c r="B36" s="5">
        <v>42374.600752314815</v>
      </c>
      <c r="C36" s="4">
        <v>41</v>
      </c>
      <c r="D36" s="15" t="str">
        <f>VLOOKUP($C36,Inventory_data!$A$2:$C$86,3)</f>
        <v>frozen</v>
      </c>
      <c r="E36" s="15">
        <f>VLOOKUP(C36,Inventory_data!$A$1:$E$86,5)</f>
        <v>1.0900000000000001</v>
      </c>
    </row>
    <row r="37" spans="1:5" x14ac:dyDescent="0.25">
      <c r="A37" s="4">
        <v>16</v>
      </c>
      <c r="B37" s="5">
        <v>42374.600752314815</v>
      </c>
      <c r="C37" s="4">
        <v>22</v>
      </c>
      <c r="D37" s="15" t="str">
        <f>VLOOKUP($C37,Inventory_data!$A$2:$C$86,3)</f>
        <v>meat</v>
      </c>
      <c r="E37" s="15">
        <f>VLOOKUP(C37,Inventory_data!$A$1:$E$86,5)</f>
        <v>19.59</v>
      </c>
    </row>
    <row r="38" spans="1:5" x14ac:dyDescent="0.25">
      <c r="A38" s="4">
        <v>17</v>
      </c>
      <c r="B38" s="5">
        <v>42376.787835648145</v>
      </c>
      <c r="C38" s="4">
        <v>73</v>
      </c>
      <c r="D38" s="15" t="str">
        <f>VLOOKUP($C38,Inventory_data!$A$2:$C$86,3)</f>
        <v>snacks</v>
      </c>
      <c r="E38" s="15">
        <f>VLOOKUP(C38,Inventory_data!$A$1:$E$86,5)</f>
        <v>0.69</v>
      </c>
    </row>
    <row r="39" spans="1:5" x14ac:dyDescent="0.25">
      <c r="A39" s="4">
        <v>17</v>
      </c>
      <c r="B39" s="5">
        <v>42376.787835648145</v>
      </c>
      <c r="C39" s="4">
        <v>41</v>
      </c>
      <c r="D39" s="15" t="str">
        <f>VLOOKUP($C39,Inventory_data!$A$2:$C$86,3)</f>
        <v>frozen</v>
      </c>
      <c r="E39" s="15">
        <f>VLOOKUP(C39,Inventory_data!$A$1:$E$86,5)</f>
        <v>1.0900000000000001</v>
      </c>
    </row>
    <row r="40" spans="1:5" x14ac:dyDescent="0.25">
      <c r="A40" s="4">
        <v>19</v>
      </c>
      <c r="B40" s="5">
        <v>42373.514456018522</v>
      </c>
      <c r="C40" s="4">
        <v>76</v>
      </c>
      <c r="D40" s="15" t="str">
        <f>VLOOKUP($C40,Inventory_data!$A$2:$C$86,3)</f>
        <v>snacks</v>
      </c>
      <c r="E40" s="15">
        <f>VLOOKUP(C40,Inventory_data!$A$1:$E$86,5)</f>
        <v>0.69</v>
      </c>
    </row>
    <row r="41" spans="1:5" x14ac:dyDescent="0.25">
      <c r="A41" s="4">
        <v>19</v>
      </c>
      <c r="B41" s="5">
        <v>42373.514456018522</v>
      </c>
      <c r="C41" s="4">
        <v>71</v>
      </c>
      <c r="D41" s="15" t="str">
        <f>VLOOKUP($C41,Inventory_data!$A$2:$C$86,3)</f>
        <v>dry_goods</v>
      </c>
      <c r="E41" s="15">
        <f>VLOOKUP(C41,Inventory_data!$A$1:$E$86,5)</f>
        <v>0.24</v>
      </c>
    </row>
    <row r="42" spans="1:5" x14ac:dyDescent="0.25">
      <c r="A42" s="4">
        <v>20</v>
      </c>
      <c r="B42" s="5">
        <v>42373.417812500003</v>
      </c>
      <c r="C42" s="4">
        <v>6</v>
      </c>
      <c r="D42" s="15" t="str">
        <f>VLOOKUP($C42,Inventory_data!$A$2:$C$86,3)</f>
        <v>produce</v>
      </c>
      <c r="E42" s="15">
        <f>VLOOKUP(C42,Inventory_data!$A$1:$E$86,5)</f>
        <v>1.69</v>
      </c>
    </row>
    <row r="43" spans="1:5" x14ac:dyDescent="0.25">
      <c r="A43" s="4">
        <v>20</v>
      </c>
      <c r="B43" s="5">
        <v>42373.417812500003</v>
      </c>
      <c r="C43" s="4">
        <v>6</v>
      </c>
      <c r="D43" s="15" t="str">
        <f>VLOOKUP($C43,Inventory_data!$A$2:$C$86,3)</f>
        <v>produce</v>
      </c>
      <c r="E43" s="15">
        <f>VLOOKUP(C43,Inventory_data!$A$1:$E$86,5)</f>
        <v>1.69</v>
      </c>
    </row>
    <row r="44" spans="1:5" x14ac:dyDescent="0.25">
      <c r="A44" s="4">
        <v>20</v>
      </c>
      <c r="B44" s="5">
        <v>42373.417812500003</v>
      </c>
      <c r="C44" s="4">
        <v>29</v>
      </c>
      <c r="D44" s="15" t="str">
        <f>VLOOKUP($C44,Inventory_data!$A$2:$C$86,3)</f>
        <v>dairy</v>
      </c>
      <c r="E44" s="15">
        <f>VLOOKUP(C44,Inventory_data!$A$1:$E$86,5)</f>
        <v>0.63</v>
      </c>
    </row>
    <row r="45" spans="1:5" x14ac:dyDescent="0.25">
      <c r="A45" s="4">
        <v>20</v>
      </c>
      <c r="B45" s="5">
        <v>42373.417812500003</v>
      </c>
      <c r="C45" s="4">
        <v>10</v>
      </c>
      <c r="D45" s="15" t="str">
        <f>VLOOKUP($C45,Inventory_data!$A$2:$C$86,3)</f>
        <v>produce</v>
      </c>
      <c r="E45" s="15">
        <f>VLOOKUP(C45,Inventory_data!$A$1:$E$86,5)</f>
        <v>0.96</v>
      </c>
    </row>
    <row r="46" spans="1:5" x14ac:dyDescent="0.25">
      <c r="A46" s="4">
        <v>21</v>
      </c>
      <c r="B46" s="5">
        <v>42374.395243055558</v>
      </c>
      <c r="C46" s="4">
        <v>47</v>
      </c>
      <c r="D46" s="15" t="str">
        <f>VLOOKUP($C46,Inventory_data!$A$2:$C$86,3)</f>
        <v>dairy</v>
      </c>
      <c r="E46" s="15">
        <f>VLOOKUP(C46,Inventory_data!$A$1:$E$86,5)</f>
        <v>1.17</v>
      </c>
    </row>
    <row r="47" spans="1:5" x14ac:dyDescent="0.25">
      <c r="A47" s="4">
        <v>21</v>
      </c>
      <c r="B47" s="5">
        <v>42374.395243055558</v>
      </c>
      <c r="C47" s="4">
        <v>68</v>
      </c>
      <c r="D47" s="15" t="str">
        <f>VLOOKUP($C47,Inventory_data!$A$2:$C$86,3)</f>
        <v>produce</v>
      </c>
      <c r="E47" s="15">
        <f>VLOOKUP(C47,Inventory_data!$A$1:$E$86,5)</f>
        <v>0.67</v>
      </c>
    </row>
    <row r="48" spans="1:5" x14ac:dyDescent="0.25">
      <c r="A48" s="4">
        <v>21</v>
      </c>
      <c r="B48" s="5">
        <v>42374.395243055558</v>
      </c>
      <c r="C48" s="4">
        <v>52</v>
      </c>
      <c r="D48" s="15" t="str">
        <f>VLOOKUP($C48,Inventory_data!$A$2:$C$86,3)</f>
        <v>dairy</v>
      </c>
      <c r="E48" s="15">
        <f>VLOOKUP(C48,Inventory_data!$A$1:$E$86,5)</f>
        <v>1.79</v>
      </c>
    </row>
    <row r="49" spans="1:5" x14ac:dyDescent="0.25">
      <c r="A49" s="4">
        <v>21</v>
      </c>
      <c r="B49" s="5">
        <v>42374.395243055558</v>
      </c>
      <c r="C49" s="4">
        <v>41</v>
      </c>
      <c r="D49" s="15" t="str">
        <f>VLOOKUP($C49,Inventory_data!$A$2:$C$86,3)</f>
        <v>frozen</v>
      </c>
      <c r="E49" s="15">
        <f>VLOOKUP(C49,Inventory_data!$A$1:$E$86,5)</f>
        <v>1.0900000000000001</v>
      </c>
    </row>
    <row r="50" spans="1:5" x14ac:dyDescent="0.25">
      <c r="A50" s="4">
        <v>22</v>
      </c>
      <c r="B50" s="5">
        <v>42375.604259259257</v>
      </c>
      <c r="C50" s="4">
        <v>14</v>
      </c>
      <c r="D50" s="15" t="str">
        <f>VLOOKUP($C50,Inventory_data!$A$2:$C$86,3)</f>
        <v>snacks</v>
      </c>
      <c r="E50" s="15">
        <f>VLOOKUP(C50,Inventory_data!$A$1:$E$86,5)</f>
        <v>0.53</v>
      </c>
    </row>
    <row r="51" spans="1:5" x14ac:dyDescent="0.25">
      <c r="A51" s="4">
        <v>22</v>
      </c>
      <c r="B51" s="5">
        <v>42375.604259259257</v>
      </c>
      <c r="C51" s="4">
        <v>27</v>
      </c>
      <c r="D51" s="15" t="str">
        <f>VLOOKUP($C51,Inventory_data!$A$2:$C$86,3)</f>
        <v>other</v>
      </c>
      <c r="E51" s="15">
        <f>VLOOKUP(C51,Inventory_data!$A$1:$E$86,5)</f>
        <v>6</v>
      </c>
    </row>
    <row r="52" spans="1:5" x14ac:dyDescent="0.25">
      <c r="A52" s="4">
        <v>23</v>
      </c>
      <c r="B52" s="5">
        <v>42376.376307870371</v>
      </c>
      <c r="C52" s="4">
        <v>67</v>
      </c>
      <c r="D52" s="15" t="str">
        <f>VLOOKUP($C52,Inventory_data!$A$2:$C$86,3)</f>
        <v>dry_goods</v>
      </c>
      <c r="E52" s="15">
        <f>VLOOKUP(C52,Inventory_data!$A$1:$E$86,5)</f>
        <v>1.74</v>
      </c>
    </row>
    <row r="53" spans="1:5" x14ac:dyDescent="0.25">
      <c r="A53" s="4">
        <v>23</v>
      </c>
      <c r="B53" s="5">
        <v>42376.376307870371</v>
      </c>
      <c r="C53" s="4">
        <v>13</v>
      </c>
      <c r="D53" s="15" t="str">
        <f>VLOOKUP($C53,Inventory_data!$A$2:$C$86,3)</f>
        <v>beverages</v>
      </c>
      <c r="E53" s="15">
        <f>VLOOKUP(C53,Inventory_data!$A$1:$E$86,5)</f>
        <v>0.38</v>
      </c>
    </row>
    <row r="54" spans="1:5" x14ac:dyDescent="0.25">
      <c r="A54" s="4">
        <v>23</v>
      </c>
      <c r="B54" s="5">
        <v>42376.376307870371</v>
      </c>
      <c r="C54" s="4">
        <v>55</v>
      </c>
      <c r="D54" s="15" t="str">
        <f>VLOOKUP($C54,Inventory_data!$A$2:$C$86,3)</f>
        <v>dairy</v>
      </c>
      <c r="E54" s="15">
        <f>VLOOKUP(C54,Inventory_data!$A$1:$E$86,5)</f>
        <v>1.1000000000000001</v>
      </c>
    </row>
    <row r="55" spans="1:5" x14ac:dyDescent="0.25">
      <c r="A55" s="4">
        <v>23</v>
      </c>
      <c r="B55" s="5">
        <v>42376.376307870371</v>
      </c>
      <c r="C55" s="4">
        <v>69</v>
      </c>
      <c r="D55" s="15" t="str">
        <f>VLOOKUP($C55,Inventory_data!$A$2:$C$86,3)</f>
        <v>dry_goods</v>
      </c>
      <c r="E55" s="15">
        <f>VLOOKUP(C55,Inventory_data!$A$1:$E$86,5)</f>
        <v>0.27</v>
      </c>
    </row>
    <row r="56" spans="1:5" x14ac:dyDescent="0.25">
      <c r="A56" s="4">
        <v>24</v>
      </c>
      <c r="B56" s="5">
        <v>42372.449814814812</v>
      </c>
      <c r="C56" s="4">
        <v>54</v>
      </c>
      <c r="D56" s="15" t="str">
        <f>VLOOKUP($C56,Inventory_data!$A$2:$C$86,3)</f>
        <v>dairy</v>
      </c>
      <c r="E56" s="15">
        <f>VLOOKUP(C56,Inventory_data!$A$1:$E$86,5)</f>
        <v>1.23</v>
      </c>
    </row>
    <row r="57" spans="1:5" x14ac:dyDescent="0.25">
      <c r="A57" s="4">
        <v>24</v>
      </c>
      <c r="B57" s="5">
        <v>42372.449814814812</v>
      </c>
      <c r="C57" s="4">
        <v>3</v>
      </c>
      <c r="D57" s="15" t="str">
        <f>VLOOKUP($C57,Inventory_data!$A$2:$C$86,3)</f>
        <v>produce</v>
      </c>
      <c r="E57" s="15">
        <f>VLOOKUP(C57,Inventory_data!$A$1:$E$86,5)</f>
        <v>1.02</v>
      </c>
    </row>
    <row r="58" spans="1:5" x14ac:dyDescent="0.25">
      <c r="A58" s="4">
        <v>25</v>
      </c>
      <c r="B58" s="5">
        <v>42375.795034722221</v>
      </c>
      <c r="C58" s="4">
        <v>83</v>
      </c>
      <c r="D58" s="15" t="str">
        <f>VLOOKUP($C58,Inventory_data!$A$2:$C$86,3)</f>
        <v>snacks</v>
      </c>
      <c r="E58" s="15">
        <f>VLOOKUP(C58,Inventory_data!$A$1:$E$86,5)</f>
        <v>0.39</v>
      </c>
    </row>
    <row r="59" spans="1:5" x14ac:dyDescent="0.25">
      <c r="A59" s="4">
        <v>26</v>
      </c>
      <c r="B59" s="5">
        <v>42375.362824074073</v>
      </c>
      <c r="C59" s="4">
        <v>26</v>
      </c>
      <c r="D59" s="15" t="str">
        <f>VLOOKUP($C59,Inventory_data!$A$2:$C$86,3)</f>
        <v>beverages</v>
      </c>
      <c r="E59" s="15">
        <f>VLOOKUP(C59,Inventory_data!$A$1:$E$86,5)</f>
        <v>0.25</v>
      </c>
    </row>
    <row r="60" spans="1:5" x14ac:dyDescent="0.25">
      <c r="A60" s="4">
        <v>26</v>
      </c>
      <c r="B60" s="5">
        <v>42375.362824074073</v>
      </c>
      <c r="C60" s="4">
        <v>22</v>
      </c>
      <c r="D60" s="15" t="str">
        <f>VLOOKUP($C60,Inventory_data!$A$2:$C$86,3)</f>
        <v>meat</v>
      </c>
      <c r="E60" s="15">
        <f>VLOOKUP(C60,Inventory_data!$A$1:$E$86,5)</f>
        <v>19.59</v>
      </c>
    </row>
    <row r="61" spans="1:5" x14ac:dyDescent="0.25">
      <c r="A61" s="4">
        <v>26</v>
      </c>
      <c r="B61" s="5">
        <v>42375.362824074073</v>
      </c>
      <c r="C61" s="4">
        <v>5</v>
      </c>
      <c r="D61" s="15" t="str">
        <f>VLOOKUP($C61,Inventory_data!$A$2:$C$86,3)</f>
        <v>produce</v>
      </c>
      <c r="E61" s="15">
        <f>VLOOKUP(C61,Inventory_data!$A$1:$E$86,5)</f>
        <v>3.86</v>
      </c>
    </row>
    <row r="62" spans="1:5" x14ac:dyDescent="0.25">
      <c r="A62" s="4">
        <v>26</v>
      </c>
      <c r="B62" s="5">
        <v>42375.362824074073</v>
      </c>
      <c r="C62" s="4">
        <v>32</v>
      </c>
      <c r="D62" s="15" t="str">
        <f>VLOOKUP($C62,Inventory_data!$A$2:$C$86,3)</f>
        <v>produce</v>
      </c>
      <c r="E62" s="15">
        <f>VLOOKUP(C62,Inventory_data!$A$1:$E$86,5)</f>
        <v>2.99</v>
      </c>
    </row>
    <row r="63" spans="1:5" x14ac:dyDescent="0.25">
      <c r="A63" s="4">
        <v>26</v>
      </c>
      <c r="B63" s="5">
        <v>42375.362824074073</v>
      </c>
      <c r="C63" s="4">
        <v>47</v>
      </c>
      <c r="D63" s="15" t="str">
        <f>VLOOKUP($C63,Inventory_data!$A$2:$C$86,3)</f>
        <v>dairy</v>
      </c>
      <c r="E63" s="15">
        <f>VLOOKUP(C63,Inventory_data!$A$1:$E$86,5)</f>
        <v>1.17</v>
      </c>
    </row>
    <row r="64" spans="1:5" x14ac:dyDescent="0.25">
      <c r="A64" s="4">
        <v>27</v>
      </c>
      <c r="B64" s="5">
        <v>42376.743819444448</v>
      </c>
      <c r="C64" s="4">
        <v>51</v>
      </c>
      <c r="D64" s="15" t="str">
        <f>VLOOKUP($C64,Inventory_data!$A$2:$C$86,3)</f>
        <v>dairy</v>
      </c>
      <c r="E64" s="15">
        <f>VLOOKUP(C64,Inventory_data!$A$1:$E$86,5)</f>
        <v>0.89</v>
      </c>
    </row>
    <row r="65" spans="1:5" x14ac:dyDescent="0.25">
      <c r="A65" s="4">
        <v>27</v>
      </c>
      <c r="B65" s="5">
        <v>42376.743819444448</v>
      </c>
      <c r="C65" s="4">
        <v>40</v>
      </c>
      <c r="D65" s="15" t="str">
        <f>VLOOKUP($C65,Inventory_data!$A$2:$C$86,3)</f>
        <v>frozen</v>
      </c>
      <c r="E65" s="15">
        <f>VLOOKUP(C65,Inventory_data!$A$1:$E$86,5)</f>
        <v>1.17</v>
      </c>
    </row>
    <row r="66" spans="1:5" x14ac:dyDescent="0.25">
      <c r="A66" s="4">
        <v>27</v>
      </c>
      <c r="B66" s="5">
        <v>42376.743819444448</v>
      </c>
      <c r="C66" s="4">
        <v>48</v>
      </c>
      <c r="D66" s="15" t="str">
        <f>VLOOKUP($C66,Inventory_data!$A$2:$C$86,3)</f>
        <v>dry_goods</v>
      </c>
      <c r="E66" s="15">
        <f>VLOOKUP(C66,Inventory_data!$A$1:$E$86,5)</f>
        <v>0.89</v>
      </c>
    </row>
    <row r="67" spans="1:5" x14ac:dyDescent="0.25">
      <c r="A67" s="4">
        <v>29</v>
      </c>
      <c r="B67" s="5">
        <v>42376.518148148149</v>
      </c>
      <c r="C67" s="4">
        <v>28</v>
      </c>
      <c r="D67" s="15" t="str">
        <f>VLOOKUP($C67,Inventory_data!$A$2:$C$86,3)</f>
        <v>dry_goods</v>
      </c>
      <c r="E67" s="15">
        <f>VLOOKUP(C67,Inventory_data!$A$1:$E$86,5)</f>
        <v>0.69</v>
      </c>
    </row>
    <row r="68" spans="1:5" x14ac:dyDescent="0.25">
      <c r="A68" s="4">
        <v>30</v>
      </c>
      <c r="B68" s="5">
        <v>42374.57980324074</v>
      </c>
      <c r="C68" s="4">
        <v>68</v>
      </c>
      <c r="D68" s="15" t="str">
        <f>VLOOKUP($C68,Inventory_data!$A$2:$C$86,3)</f>
        <v>produce</v>
      </c>
      <c r="E68" s="15">
        <f>VLOOKUP(C68,Inventory_data!$A$1:$E$86,5)</f>
        <v>0.67</v>
      </c>
    </row>
    <row r="69" spans="1:5" x14ac:dyDescent="0.25">
      <c r="A69" s="4">
        <v>31</v>
      </c>
      <c r="B69" s="5">
        <v>42374.555150462962</v>
      </c>
      <c r="C69" s="4">
        <v>3</v>
      </c>
      <c r="D69" s="15" t="str">
        <f>VLOOKUP($C69,Inventory_data!$A$2:$C$86,3)</f>
        <v>produce</v>
      </c>
      <c r="E69" s="15">
        <f>VLOOKUP(C69,Inventory_data!$A$1:$E$86,5)</f>
        <v>1.02</v>
      </c>
    </row>
    <row r="70" spans="1:5" x14ac:dyDescent="0.25">
      <c r="A70" s="4">
        <v>32</v>
      </c>
      <c r="B70" s="5">
        <v>42373.817523148151</v>
      </c>
      <c r="C70" s="4">
        <v>65</v>
      </c>
      <c r="D70" s="15" t="str">
        <f>VLOOKUP($C70,Inventory_data!$A$2:$C$86,3)</f>
        <v>produce</v>
      </c>
      <c r="E70" s="15">
        <f>VLOOKUP(C70,Inventory_data!$A$1:$E$86,5)</f>
        <v>1.32</v>
      </c>
    </row>
    <row r="71" spans="1:5" x14ac:dyDescent="0.25">
      <c r="A71" s="4">
        <v>32</v>
      </c>
      <c r="B71" s="5">
        <v>42373.817523148151</v>
      </c>
      <c r="C71" s="4">
        <v>7</v>
      </c>
      <c r="D71" s="15" t="str">
        <f>VLOOKUP($C71,Inventory_data!$A$2:$C$86,3)</f>
        <v>produce</v>
      </c>
      <c r="E71" s="15">
        <f>VLOOKUP(C71,Inventory_data!$A$1:$E$86,5)</f>
        <v>2.54</v>
      </c>
    </row>
    <row r="72" spans="1:5" x14ac:dyDescent="0.25">
      <c r="A72" s="4">
        <v>32</v>
      </c>
      <c r="B72" s="5">
        <v>42373.817523148151</v>
      </c>
      <c r="C72" s="4">
        <v>67</v>
      </c>
      <c r="D72" s="15" t="str">
        <f>VLOOKUP($C72,Inventory_data!$A$2:$C$86,3)</f>
        <v>dry_goods</v>
      </c>
      <c r="E72" s="15">
        <f>VLOOKUP(C72,Inventory_data!$A$1:$E$86,5)</f>
        <v>1.74</v>
      </c>
    </row>
    <row r="73" spans="1:5" x14ac:dyDescent="0.25">
      <c r="A73" s="4">
        <v>32</v>
      </c>
      <c r="B73" s="5">
        <v>42373.817523148151</v>
      </c>
      <c r="C73" s="4">
        <v>7</v>
      </c>
      <c r="D73" s="15" t="str">
        <f>VLOOKUP($C73,Inventory_data!$A$2:$C$86,3)</f>
        <v>produce</v>
      </c>
      <c r="E73" s="15">
        <f>VLOOKUP(C73,Inventory_data!$A$1:$E$86,5)</f>
        <v>2.54</v>
      </c>
    </row>
    <row r="74" spans="1:5" x14ac:dyDescent="0.25">
      <c r="A74" s="4">
        <v>32</v>
      </c>
      <c r="B74" s="5">
        <v>42373.817523148151</v>
      </c>
      <c r="C74" s="4">
        <v>3</v>
      </c>
      <c r="D74" s="15" t="str">
        <f>VLOOKUP($C74,Inventory_data!$A$2:$C$86,3)</f>
        <v>produce</v>
      </c>
      <c r="E74" s="15">
        <f>VLOOKUP(C74,Inventory_data!$A$1:$E$86,5)</f>
        <v>1.02</v>
      </c>
    </row>
    <row r="75" spans="1:5" x14ac:dyDescent="0.25">
      <c r="A75" s="4">
        <v>33</v>
      </c>
      <c r="B75" s="5">
        <v>42372.465925925928</v>
      </c>
      <c r="C75" s="4">
        <v>72</v>
      </c>
      <c r="D75" s="15" t="str">
        <f>VLOOKUP($C75,Inventory_data!$A$2:$C$86,3)</f>
        <v>dry_goods</v>
      </c>
      <c r="E75" s="15">
        <f>VLOOKUP(C75,Inventory_data!$A$1:$E$86,5)</f>
        <v>0.27</v>
      </c>
    </row>
    <row r="76" spans="1:5" x14ac:dyDescent="0.25">
      <c r="A76" s="4">
        <v>34</v>
      </c>
      <c r="B76" s="5">
        <v>42377.525752314818</v>
      </c>
      <c r="C76" s="4">
        <v>84</v>
      </c>
      <c r="D76" s="15" t="str">
        <f>VLOOKUP($C76,Inventory_data!$A$2:$C$86,3)</f>
        <v>dry_goods</v>
      </c>
      <c r="E76" s="15">
        <f>VLOOKUP(C76,Inventory_data!$A$1:$E$86,5)</f>
        <v>2.59</v>
      </c>
    </row>
    <row r="77" spans="1:5" x14ac:dyDescent="0.25">
      <c r="A77" s="4">
        <v>35</v>
      </c>
      <c r="B77" s="5">
        <v>42374.672569444447</v>
      </c>
      <c r="C77" s="4">
        <v>65</v>
      </c>
      <c r="D77" s="15" t="str">
        <f>VLOOKUP($C77,Inventory_data!$A$2:$C$86,3)</f>
        <v>produce</v>
      </c>
      <c r="E77" s="15">
        <f>VLOOKUP(C77,Inventory_data!$A$1:$E$86,5)</f>
        <v>1.32</v>
      </c>
    </row>
    <row r="78" spans="1:5" x14ac:dyDescent="0.25">
      <c r="A78" s="4">
        <v>35</v>
      </c>
      <c r="B78" s="5">
        <v>42374.672569444447</v>
      </c>
      <c r="C78" s="4">
        <v>14</v>
      </c>
      <c r="D78" s="15" t="str">
        <f>VLOOKUP($C78,Inventory_data!$A$2:$C$86,3)</f>
        <v>snacks</v>
      </c>
      <c r="E78" s="15">
        <f>VLOOKUP(C78,Inventory_data!$A$1:$E$86,5)</f>
        <v>0.53</v>
      </c>
    </row>
    <row r="79" spans="1:5" x14ac:dyDescent="0.25">
      <c r="A79" s="4">
        <v>35</v>
      </c>
      <c r="B79" s="5">
        <v>42374.672569444447</v>
      </c>
      <c r="C79" s="4">
        <v>44</v>
      </c>
      <c r="D79" s="15" t="str">
        <f>VLOOKUP($C79,Inventory_data!$A$2:$C$86,3)</f>
        <v>frozen</v>
      </c>
      <c r="E79" s="15">
        <f>VLOOKUP(C79,Inventory_data!$A$1:$E$86,5)</f>
        <v>4.99</v>
      </c>
    </row>
    <row r="80" spans="1:5" x14ac:dyDescent="0.25">
      <c r="A80" s="4">
        <v>36</v>
      </c>
      <c r="B80" s="5">
        <v>42376.674421296295</v>
      </c>
      <c r="C80" s="4">
        <v>59</v>
      </c>
      <c r="D80" s="15" t="str">
        <f>VLOOKUP($C80,Inventory_data!$A$2:$C$86,3)</f>
        <v>produce</v>
      </c>
      <c r="E80" s="15">
        <f>VLOOKUP(C80,Inventory_data!$A$1:$E$86,5)</f>
        <v>4.29</v>
      </c>
    </row>
    <row r="81" spans="1:5" x14ac:dyDescent="0.25">
      <c r="A81" s="4">
        <v>36</v>
      </c>
      <c r="B81" s="5">
        <v>42376.674421296295</v>
      </c>
      <c r="C81" s="4">
        <v>63</v>
      </c>
      <c r="D81" s="15" t="str">
        <f>VLOOKUP($C81,Inventory_data!$A$2:$C$86,3)</f>
        <v>produce</v>
      </c>
      <c r="E81" s="15">
        <f>VLOOKUP(C81,Inventory_data!$A$1:$E$86,5)</f>
        <v>3.57</v>
      </c>
    </row>
    <row r="82" spans="1:5" x14ac:dyDescent="0.25">
      <c r="A82" s="4">
        <v>37</v>
      </c>
      <c r="B82" s="5">
        <v>42375.646944444445</v>
      </c>
      <c r="C82" s="4">
        <v>52</v>
      </c>
      <c r="D82" s="15" t="str">
        <f>VLOOKUP($C82,Inventory_data!$A$2:$C$86,3)</f>
        <v>dairy</v>
      </c>
      <c r="E82" s="15">
        <f>VLOOKUP(C82,Inventory_data!$A$1:$E$86,5)</f>
        <v>1.79</v>
      </c>
    </row>
    <row r="83" spans="1:5" x14ac:dyDescent="0.25">
      <c r="A83" s="4">
        <v>37</v>
      </c>
      <c r="B83" s="5">
        <v>42375.646944444445</v>
      </c>
      <c r="C83" s="4">
        <v>19</v>
      </c>
      <c r="D83" s="15" t="str">
        <f>VLOOKUP($C83,Inventory_data!$A$2:$C$86,3)</f>
        <v>snacks</v>
      </c>
      <c r="E83" s="15">
        <f>VLOOKUP(C83,Inventory_data!$A$1:$E$86,5)</f>
        <v>0.41</v>
      </c>
    </row>
    <row r="84" spans="1:5" x14ac:dyDescent="0.25">
      <c r="A84" s="4">
        <v>37</v>
      </c>
      <c r="B84" s="5">
        <v>42375.646944444445</v>
      </c>
      <c r="C84" s="4">
        <v>8</v>
      </c>
      <c r="D84" s="15" t="str">
        <f>VLOOKUP($C84,Inventory_data!$A$2:$C$86,3)</f>
        <v>produce</v>
      </c>
      <c r="E84" s="15">
        <f>VLOOKUP(C84,Inventory_data!$A$1:$E$86,5)</f>
        <v>3.99</v>
      </c>
    </row>
    <row r="85" spans="1:5" x14ac:dyDescent="0.25">
      <c r="A85" s="4">
        <v>38</v>
      </c>
      <c r="B85" s="5">
        <v>42375.555532407408</v>
      </c>
      <c r="C85" s="4">
        <v>69</v>
      </c>
      <c r="D85" s="15" t="str">
        <f>VLOOKUP($C85,Inventory_data!$A$2:$C$86,3)</f>
        <v>dry_goods</v>
      </c>
      <c r="E85" s="15">
        <f>VLOOKUP(C85,Inventory_data!$A$1:$E$86,5)</f>
        <v>0.27</v>
      </c>
    </row>
    <row r="86" spans="1:5" x14ac:dyDescent="0.25">
      <c r="A86" s="4">
        <v>39</v>
      </c>
      <c r="B86" s="5">
        <v>42377.699374999997</v>
      </c>
      <c r="C86" s="4">
        <v>66</v>
      </c>
      <c r="D86" s="15" t="str">
        <f>VLOOKUP($C86,Inventory_data!$A$2:$C$86,3)</f>
        <v>produce</v>
      </c>
      <c r="E86" s="15">
        <f>VLOOKUP(C86,Inventory_data!$A$1:$E$86,5)</f>
        <v>1.1200000000000001</v>
      </c>
    </row>
    <row r="87" spans="1:5" x14ac:dyDescent="0.25">
      <c r="A87" s="4">
        <v>39</v>
      </c>
      <c r="B87" s="5">
        <v>42377.699374999997</v>
      </c>
      <c r="C87" s="4">
        <v>24</v>
      </c>
      <c r="D87" s="15" t="str">
        <f>VLOOKUP($C87,Inventory_data!$A$2:$C$86,3)</f>
        <v>dry_goods</v>
      </c>
      <c r="E87" s="15">
        <f>VLOOKUP(C87,Inventory_data!$A$1:$E$86,5)</f>
        <v>0.56000000000000005</v>
      </c>
    </row>
    <row r="88" spans="1:5" x14ac:dyDescent="0.25">
      <c r="A88" s="4">
        <v>40</v>
      </c>
      <c r="B88" s="5">
        <v>42372.449097222219</v>
      </c>
      <c r="C88" s="4">
        <v>7</v>
      </c>
      <c r="D88" s="15" t="str">
        <f>VLOOKUP($C88,Inventory_data!$A$2:$C$86,3)</f>
        <v>produce</v>
      </c>
      <c r="E88" s="15">
        <f>VLOOKUP(C88,Inventory_data!$A$1:$E$86,5)</f>
        <v>2.54</v>
      </c>
    </row>
    <row r="89" spans="1:5" x14ac:dyDescent="0.25">
      <c r="A89" s="4">
        <v>40</v>
      </c>
      <c r="B89" s="5">
        <v>42372.449097222219</v>
      </c>
      <c r="C89" s="4">
        <v>1</v>
      </c>
      <c r="D89" s="15" t="str">
        <f>VLOOKUP($C89,Inventory_data!$A$2:$C$86,3)</f>
        <v>produce</v>
      </c>
      <c r="E89" s="15">
        <f>VLOOKUP(C89,Inventory_data!$A$1:$E$86,5)</f>
        <v>3.28</v>
      </c>
    </row>
    <row r="90" spans="1:5" x14ac:dyDescent="0.25">
      <c r="A90" s="4">
        <v>40</v>
      </c>
      <c r="B90" s="5">
        <v>42372.449097222219</v>
      </c>
      <c r="C90" s="4">
        <v>17</v>
      </c>
      <c r="D90" s="15" t="str">
        <f>VLOOKUP($C90,Inventory_data!$A$2:$C$86,3)</f>
        <v>other</v>
      </c>
      <c r="E90" s="15">
        <f>VLOOKUP(C90,Inventory_data!$A$1:$E$86,5)</f>
        <v>2.67</v>
      </c>
    </row>
    <row r="91" spans="1:5" x14ac:dyDescent="0.25">
      <c r="A91" s="4">
        <v>41</v>
      </c>
      <c r="B91" s="5">
        <v>42374.617546296293</v>
      </c>
      <c r="C91" s="4">
        <v>52</v>
      </c>
      <c r="D91" s="15" t="str">
        <f>VLOOKUP($C91,Inventory_data!$A$2:$C$86,3)</f>
        <v>dairy</v>
      </c>
      <c r="E91" s="15">
        <f>VLOOKUP(C91,Inventory_data!$A$1:$E$86,5)</f>
        <v>1.79</v>
      </c>
    </row>
    <row r="92" spans="1:5" x14ac:dyDescent="0.25">
      <c r="A92" s="4">
        <v>41</v>
      </c>
      <c r="B92" s="5">
        <v>42374.617546296293</v>
      </c>
      <c r="C92" s="4">
        <v>61</v>
      </c>
      <c r="D92" s="15" t="str">
        <f>VLOOKUP($C92,Inventory_data!$A$2:$C$86,3)</f>
        <v>produce</v>
      </c>
      <c r="E92" s="15">
        <f>VLOOKUP(C92,Inventory_data!$A$1:$E$86,5)</f>
        <v>0.55000000000000004</v>
      </c>
    </row>
    <row r="93" spans="1:5" x14ac:dyDescent="0.25">
      <c r="A93" s="4">
        <v>41</v>
      </c>
      <c r="B93" s="5">
        <v>42374.617546296293</v>
      </c>
      <c r="C93" s="4">
        <v>62</v>
      </c>
      <c r="D93" s="15" t="str">
        <f>VLOOKUP($C93,Inventory_data!$A$2:$C$86,3)</f>
        <v>dry_goods</v>
      </c>
      <c r="E93" s="15">
        <f>VLOOKUP(C93,Inventory_data!$A$1:$E$86,5)</f>
        <v>1.17</v>
      </c>
    </row>
    <row r="94" spans="1:5" x14ac:dyDescent="0.25">
      <c r="A94" s="4">
        <v>42</v>
      </c>
      <c r="B94" s="5">
        <v>42374.483576388891</v>
      </c>
      <c r="C94" s="4">
        <v>77</v>
      </c>
      <c r="D94" s="15" t="str">
        <f>VLOOKUP($C94,Inventory_data!$A$2:$C$86,3)</f>
        <v>produce</v>
      </c>
      <c r="E94" s="15">
        <f>VLOOKUP(C94,Inventory_data!$A$1:$E$86,5)</f>
        <v>2.67</v>
      </c>
    </row>
    <row r="95" spans="1:5" x14ac:dyDescent="0.25">
      <c r="A95" s="4">
        <v>43</v>
      </c>
      <c r="B95" s="5">
        <v>42372.797048611108</v>
      </c>
      <c r="C95" s="4">
        <v>2</v>
      </c>
      <c r="D95" s="15" t="str">
        <f>VLOOKUP($C95,Inventory_data!$A$2:$C$86,3)</f>
        <v>produce</v>
      </c>
      <c r="E95" s="15">
        <f>VLOOKUP(C95,Inventory_data!$A$1:$E$86,5)</f>
        <v>1.44</v>
      </c>
    </row>
    <row r="96" spans="1:5" x14ac:dyDescent="0.25">
      <c r="A96" s="4">
        <v>43</v>
      </c>
      <c r="B96" s="5">
        <v>42372.797048611108</v>
      </c>
      <c r="C96" s="4">
        <v>41</v>
      </c>
      <c r="D96" s="15" t="str">
        <f>VLOOKUP($C96,Inventory_data!$A$2:$C$86,3)</f>
        <v>frozen</v>
      </c>
      <c r="E96" s="15">
        <f>VLOOKUP(C96,Inventory_data!$A$1:$E$86,5)</f>
        <v>1.0900000000000001</v>
      </c>
    </row>
    <row r="97" spans="1:5" x14ac:dyDescent="0.25">
      <c r="A97" s="4">
        <v>44</v>
      </c>
      <c r="B97" s="5">
        <v>42375.712893518517</v>
      </c>
      <c r="C97" s="4">
        <v>56</v>
      </c>
      <c r="D97" s="15" t="str">
        <f>VLOOKUP($C97,Inventory_data!$A$2:$C$86,3)</f>
        <v>dry_goods</v>
      </c>
      <c r="E97" s="15">
        <f>VLOOKUP(C97,Inventory_data!$A$1:$E$86,5)</f>
        <v>0.86</v>
      </c>
    </row>
    <row r="98" spans="1:5" x14ac:dyDescent="0.25">
      <c r="A98" s="4">
        <v>44</v>
      </c>
      <c r="B98" s="5">
        <v>42375.712893518517</v>
      </c>
      <c r="C98" s="4">
        <v>75</v>
      </c>
      <c r="D98" s="15" t="str">
        <f>VLOOKUP($C98,Inventory_data!$A$2:$C$86,3)</f>
        <v>snacks</v>
      </c>
      <c r="E98" s="15">
        <f>VLOOKUP(C98,Inventory_data!$A$1:$E$86,5)</f>
        <v>0.56999999999999995</v>
      </c>
    </row>
    <row r="99" spans="1:5" x14ac:dyDescent="0.25">
      <c r="A99" s="4">
        <v>45</v>
      </c>
      <c r="B99" s="5">
        <v>42376.348009259258</v>
      </c>
      <c r="C99" s="4">
        <v>75</v>
      </c>
      <c r="D99" s="15" t="str">
        <f>VLOOKUP($C99,Inventory_data!$A$2:$C$86,3)</f>
        <v>snacks</v>
      </c>
      <c r="E99" s="15">
        <f>VLOOKUP(C99,Inventory_data!$A$1:$E$86,5)</f>
        <v>0.56999999999999995</v>
      </c>
    </row>
    <row r="100" spans="1:5" x14ac:dyDescent="0.25">
      <c r="A100" s="4">
        <v>45</v>
      </c>
      <c r="B100" s="5">
        <v>42376.348009259258</v>
      </c>
      <c r="C100" s="4">
        <v>40</v>
      </c>
      <c r="D100" s="15" t="str">
        <f>VLOOKUP($C100,Inventory_data!$A$2:$C$86,3)</f>
        <v>frozen</v>
      </c>
      <c r="E100" s="15">
        <f>VLOOKUP(C100,Inventory_data!$A$1:$E$86,5)</f>
        <v>1.17</v>
      </c>
    </row>
    <row r="101" spans="1:5" x14ac:dyDescent="0.25">
      <c r="A101" s="4">
        <v>45</v>
      </c>
      <c r="B101" s="5">
        <v>42376.348009259258</v>
      </c>
      <c r="C101" s="4">
        <v>39</v>
      </c>
      <c r="D101" s="15" t="str">
        <f>VLOOKUP($C101,Inventory_data!$A$2:$C$86,3)</f>
        <v>snacks</v>
      </c>
      <c r="E101" s="15">
        <f>VLOOKUP(C101,Inventory_data!$A$1:$E$86,5)</f>
        <v>0.59</v>
      </c>
    </row>
    <row r="102" spans="1:5" x14ac:dyDescent="0.25">
      <c r="A102" s="4">
        <v>45</v>
      </c>
      <c r="B102" s="5">
        <v>42376.348009259258</v>
      </c>
      <c r="C102" s="4">
        <v>51</v>
      </c>
      <c r="D102" s="15" t="str">
        <f>VLOOKUP($C102,Inventory_data!$A$2:$C$86,3)</f>
        <v>dairy</v>
      </c>
      <c r="E102" s="15">
        <f>VLOOKUP(C102,Inventory_data!$A$1:$E$86,5)</f>
        <v>0.89</v>
      </c>
    </row>
    <row r="103" spans="1:5" x14ac:dyDescent="0.25">
      <c r="A103" s="4">
        <v>45</v>
      </c>
      <c r="B103" s="5">
        <v>42376.348009259258</v>
      </c>
      <c r="C103" s="4">
        <v>52</v>
      </c>
      <c r="D103" s="15" t="str">
        <f>VLOOKUP($C103,Inventory_data!$A$2:$C$86,3)</f>
        <v>dairy</v>
      </c>
      <c r="E103" s="15">
        <f>VLOOKUP(C103,Inventory_data!$A$1:$E$86,5)</f>
        <v>1.79</v>
      </c>
    </row>
    <row r="104" spans="1:5" x14ac:dyDescent="0.25">
      <c r="A104" s="4">
        <v>46</v>
      </c>
      <c r="B104" s="5">
        <v>42372.387199074074</v>
      </c>
      <c r="C104" s="4">
        <v>63</v>
      </c>
      <c r="D104" s="15" t="str">
        <f>VLOOKUP($C104,Inventory_data!$A$2:$C$86,3)</f>
        <v>produce</v>
      </c>
      <c r="E104" s="15">
        <f>VLOOKUP(C104,Inventory_data!$A$1:$E$86,5)</f>
        <v>3.57</v>
      </c>
    </row>
    <row r="105" spans="1:5" x14ac:dyDescent="0.25">
      <c r="A105" s="4">
        <v>46</v>
      </c>
      <c r="B105" s="5">
        <v>42372.387199074074</v>
      </c>
      <c r="C105" s="4">
        <v>43</v>
      </c>
      <c r="D105" s="15" t="str">
        <f>VLOOKUP($C105,Inventory_data!$A$2:$C$86,3)</f>
        <v>bread</v>
      </c>
      <c r="E105" s="15">
        <f>VLOOKUP(C105,Inventory_data!$A$1:$E$86,5)</f>
        <v>0.99</v>
      </c>
    </row>
    <row r="106" spans="1:5" x14ac:dyDescent="0.25">
      <c r="A106" s="4">
        <v>47</v>
      </c>
      <c r="B106" s="5">
        <v>42376.746759259258</v>
      </c>
      <c r="C106" s="4">
        <v>28</v>
      </c>
      <c r="D106" s="15" t="str">
        <f>VLOOKUP($C106,Inventory_data!$A$2:$C$86,3)</f>
        <v>dry_goods</v>
      </c>
      <c r="E106" s="15">
        <f>VLOOKUP(C106,Inventory_data!$A$1:$E$86,5)</f>
        <v>0.69</v>
      </c>
    </row>
    <row r="107" spans="1:5" x14ac:dyDescent="0.25">
      <c r="A107" s="4">
        <v>48</v>
      </c>
      <c r="B107" s="5">
        <v>42377.656909722224</v>
      </c>
      <c r="C107" s="4">
        <v>30</v>
      </c>
      <c r="D107" s="15" t="str">
        <f>VLOOKUP($C107,Inventory_data!$A$2:$C$86,3)</f>
        <v>dairy</v>
      </c>
      <c r="E107" s="15">
        <f>VLOOKUP(C107,Inventory_data!$A$1:$E$86,5)</f>
        <v>0.91</v>
      </c>
    </row>
    <row r="108" spans="1:5" x14ac:dyDescent="0.25">
      <c r="A108" s="4">
        <v>48</v>
      </c>
      <c r="B108" s="5">
        <v>42377.656909722224</v>
      </c>
      <c r="C108" s="4">
        <v>23</v>
      </c>
      <c r="D108" s="15" t="str">
        <f>VLOOKUP($C108,Inventory_data!$A$2:$C$86,3)</f>
        <v>dry_goods</v>
      </c>
      <c r="E108" s="15">
        <f>VLOOKUP(C108,Inventory_data!$A$1:$E$86,5)</f>
        <v>0.91</v>
      </c>
    </row>
    <row r="109" spans="1:5" x14ac:dyDescent="0.25">
      <c r="A109" s="4">
        <v>48</v>
      </c>
      <c r="B109" s="5">
        <v>42377.656909722224</v>
      </c>
      <c r="C109" s="4">
        <v>18</v>
      </c>
      <c r="D109" s="15" t="str">
        <f>VLOOKUP($C109,Inventory_data!$A$2:$C$86,3)</f>
        <v>dry_goods</v>
      </c>
      <c r="E109" s="15">
        <f>VLOOKUP(C109,Inventory_data!$A$1:$E$86,5)</f>
        <v>0.67</v>
      </c>
    </row>
    <row r="110" spans="1:5" x14ac:dyDescent="0.25">
      <c r="A110" s="4">
        <v>48</v>
      </c>
      <c r="B110" s="5">
        <v>42377.656909722224</v>
      </c>
      <c r="C110" s="4">
        <v>20</v>
      </c>
      <c r="D110" s="15" t="str">
        <f>VLOOKUP($C110,Inventory_data!$A$2:$C$86,3)</f>
        <v>snacks</v>
      </c>
      <c r="E110" s="15">
        <f>VLOOKUP(C110,Inventory_data!$A$1:$E$86,5)</f>
        <v>1.1100000000000001</v>
      </c>
    </row>
    <row r="111" spans="1:5" x14ac:dyDescent="0.25">
      <c r="A111" s="4">
        <v>49</v>
      </c>
      <c r="B111" s="5">
        <v>42376.743310185186</v>
      </c>
      <c r="C111" s="4">
        <v>67</v>
      </c>
      <c r="D111" s="15" t="str">
        <f>VLOOKUP($C111,Inventory_data!$A$2:$C$86,3)</f>
        <v>dry_goods</v>
      </c>
      <c r="E111" s="15">
        <f>VLOOKUP(C111,Inventory_data!$A$1:$E$86,5)</f>
        <v>1.74</v>
      </c>
    </row>
    <row r="112" spans="1:5" x14ac:dyDescent="0.25">
      <c r="A112" s="4">
        <v>49</v>
      </c>
      <c r="B112" s="5">
        <v>42376.743310185186</v>
      </c>
      <c r="C112" s="4">
        <v>53</v>
      </c>
      <c r="D112" s="15" t="str">
        <f>VLOOKUP($C112,Inventory_data!$A$2:$C$86,3)</f>
        <v>dairy</v>
      </c>
      <c r="E112" s="15">
        <f>VLOOKUP(C112,Inventory_data!$A$1:$E$86,5)</f>
        <v>1.69</v>
      </c>
    </row>
    <row r="113" spans="1:5" x14ac:dyDescent="0.25">
      <c r="A113" s="4">
        <v>50</v>
      </c>
      <c r="B113" s="5">
        <v>42375.624074074076</v>
      </c>
      <c r="C113" s="4">
        <v>56</v>
      </c>
      <c r="D113" s="15" t="str">
        <f>VLOOKUP($C113,Inventory_data!$A$2:$C$86,3)</f>
        <v>dry_goods</v>
      </c>
      <c r="E113" s="15">
        <f>VLOOKUP(C113,Inventory_data!$A$1:$E$86,5)</f>
        <v>0.86</v>
      </c>
    </row>
    <row r="114" spans="1:5" x14ac:dyDescent="0.25">
      <c r="A114" s="4">
        <v>50</v>
      </c>
      <c r="B114" s="5">
        <v>42375.624074074076</v>
      </c>
      <c r="C114" s="4">
        <v>80</v>
      </c>
      <c r="D114" s="15" t="str">
        <f>VLOOKUP($C114,Inventory_data!$A$2:$C$86,3)</f>
        <v>dry_goods</v>
      </c>
      <c r="E114" s="15">
        <f>VLOOKUP(C114,Inventory_data!$A$1:$E$86,5)</f>
        <v>3.49</v>
      </c>
    </row>
    <row r="115" spans="1:5" x14ac:dyDescent="0.25">
      <c r="A115" s="4">
        <v>52</v>
      </c>
      <c r="B115" s="5">
        <v>42374.656099537038</v>
      </c>
      <c r="C115" s="4">
        <v>50</v>
      </c>
      <c r="D115" s="15" t="str">
        <f>VLOOKUP($C115,Inventory_data!$A$2:$C$86,3)</f>
        <v>dairy</v>
      </c>
      <c r="E115" s="15">
        <f>VLOOKUP(C115,Inventory_data!$A$1:$E$86,5)</f>
        <v>0.77</v>
      </c>
    </row>
    <row r="116" spans="1:5" x14ac:dyDescent="0.25">
      <c r="A116" s="4">
        <v>52</v>
      </c>
      <c r="B116" s="5">
        <v>42374.656099537038</v>
      </c>
      <c r="C116" s="4">
        <v>13</v>
      </c>
      <c r="D116" s="15" t="str">
        <f>VLOOKUP($C116,Inventory_data!$A$2:$C$86,3)</f>
        <v>beverages</v>
      </c>
      <c r="E116" s="15">
        <f>VLOOKUP(C116,Inventory_data!$A$1:$E$86,5)</f>
        <v>0.38</v>
      </c>
    </row>
    <row r="117" spans="1:5" x14ac:dyDescent="0.25">
      <c r="A117" s="4">
        <v>52</v>
      </c>
      <c r="B117" s="5">
        <v>42374.656099537038</v>
      </c>
      <c r="C117" s="4">
        <v>44</v>
      </c>
      <c r="D117" s="15" t="str">
        <f>VLOOKUP($C117,Inventory_data!$A$2:$C$86,3)</f>
        <v>frozen</v>
      </c>
      <c r="E117" s="15">
        <f>VLOOKUP(C117,Inventory_data!$A$1:$E$86,5)</f>
        <v>4.99</v>
      </c>
    </row>
    <row r="118" spans="1:5" x14ac:dyDescent="0.25">
      <c r="A118" s="4">
        <v>53</v>
      </c>
      <c r="B118" s="5">
        <v>42375.497118055559</v>
      </c>
      <c r="C118" s="4">
        <v>61</v>
      </c>
      <c r="D118" s="15" t="str">
        <f>VLOOKUP($C118,Inventory_data!$A$2:$C$86,3)</f>
        <v>produce</v>
      </c>
      <c r="E118" s="15">
        <f>VLOOKUP(C118,Inventory_data!$A$1:$E$86,5)</f>
        <v>0.55000000000000004</v>
      </c>
    </row>
    <row r="119" spans="1:5" x14ac:dyDescent="0.25">
      <c r="A119" s="4">
        <v>53</v>
      </c>
      <c r="B119" s="5">
        <v>42375.497118055559</v>
      </c>
      <c r="C119" s="4">
        <v>33</v>
      </c>
      <c r="D119" s="15" t="str">
        <f>VLOOKUP($C119,Inventory_data!$A$2:$C$86,3)</f>
        <v>canned_jarred_goods</v>
      </c>
      <c r="E119" s="15">
        <f>VLOOKUP(C119,Inventory_data!$A$1:$E$86,5)</f>
        <v>0.97</v>
      </c>
    </row>
    <row r="120" spans="1:5" x14ac:dyDescent="0.25">
      <c r="A120" s="4">
        <v>53</v>
      </c>
      <c r="B120" s="5">
        <v>42375.497118055559</v>
      </c>
      <c r="C120" s="4">
        <v>36</v>
      </c>
      <c r="D120" s="15" t="str">
        <f>VLOOKUP($C120,Inventory_data!$A$2:$C$86,3)</f>
        <v>canned_jarred_goods</v>
      </c>
      <c r="E120" s="15">
        <f>VLOOKUP(C120,Inventory_data!$A$1:$E$86,5)</f>
        <v>1.1200000000000001</v>
      </c>
    </row>
    <row r="121" spans="1:5" x14ac:dyDescent="0.25">
      <c r="A121" s="4">
        <v>53</v>
      </c>
      <c r="B121" s="5">
        <v>42375.497118055559</v>
      </c>
      <c r="C121" s="4">
        <v>29</v>
      </c>
      <c r="D121" s="15" t="str">
        <f>VLOOKUP($C121,Inventory_data!$A$2:$C$86,3)</f>
        <v>dairy</v>
      </c>
      <c r="E121" s="15">
        <f>VLOOKUP(C121,Inventory_data!$A$1:$E$86,5)</f>
        <v>0.63</v>
      </c>
    </row>
    <row r="122" spans="1:5" x14ac:dyDescent="0.25">
      <c r="A122" s="4">
        <v>54</v>
      </c>
      <c r="B122" s="5">
        <v>42372.370358796295</v>
      </c>
      <c r="C122" s="4">
        <v>20</v>
      </c>
      <c r="D122" s="15" t="str">
        <f>VLOOKUP($C122,Inventory_data!$A$2:$C$86,3)</f>
        <v>snacks</v>
      </c>
      <c r="E122" s="15">
        <f>VLOOKUP(C122,Inventory_data!$A$1:$E$86,5)</f>
        <v>1.1100000000000001</v>
      </c>
    </row>
    <row r="123" spans="1:5" x14ac:dyDescent="0.25">
      <c r="A123" s="4">
        <v>54</v>
      </c>
      <c r="B123" s="5">
        <v>42372.370358796295</v>
      </c>
      <c r="C123" s="4">
        <v>79</v>
      </c>
      <c r="D123" s="15" t="str">
        <f>VLOOKUP($C123,Inventory_data!$A$2:$C$86,3)</f>
        <v>dry_goods</v>
      </c>
      <c r="E123" s="15">
        <f>VLOOKUP(C123,Inventory_data!$A$1:$E$86,5)</f>
        <v>3.3</v>
      </c>
    </row>
    <row r="124" spans="1:5" x14ac:dyDescent="0.25">
      <c r="A124" s="4">
        <v>55</v>
      </c>
      <c r="B124" s="5">
        <v>42374.801180555558</v>
      </c>
      <c r="C124" s="4">
        <v>8</v>
      </c>
      <c r="D124" s="15" t="str">
        <f>VLOOKUP($C124,Inventory_data!$A$2:$C$86,3)</f>
        <v>produce</v>
      </c>
      <c r="E124" s="15">
        <f>VLOOKUP(C124,Inventory_data!$A$1:$E$86,5)</f>
        <v>3.99</v>
      </c>
    </row>
    <row r="125" spans="1:5" x14ac:dyDescent="0.25">
      <c r="A125" s="4">
        <v>55</v>
      </c>
      <c r="B125" s="5">
        <v>42374.801180555558</v>
      </c>
      <c r="C125" s="4">
        <v>76</v>
      </c>
      <c r="D125" s="15" t="str">
        <f>VLOOKUP($C125,Inventory_data!$A$2:$C$86,3)</f>
        <v>snacks</v>
      </c>
      <c r="E125" s="15">
        <f>VLOOKUP(C125,Inventory_data!$A$1:$E$86,5)</f>
        <v>0.69</v>
      </c>
    </row>
    <row r="126" spans="1:5" x14ac:dyDescent="0.25">
      <c r="A126" s="4">
        <v>56</v>
      </c>
      <c r="B126" s="5">
        <v>42372.514999999999</v>
      </c>
      <c r="C126" s="4">
        <v>62</v>
      </c>
      <c r="D126" s="15" t="str">
        <f>VLOOKUP($C126,Inventory_data!$A$2:$C$86,3)</f>
        <v>dry_goods</v>
      </c>
      <c r="E126" s="15">
        <f>VLOOKUP(C126,Inventory_data!$A$1:$E$86,5)</f>
        <v>1.17</v>
      </c>
    </row>
    <row r="127" spans="1:5" x14ac:dyDescent="0.25">
      <c r="A127" s="4">
        <v>56</v>
      </c>
      <c r="B127" s="5">
        <v>42372.514999999999</v>
      </c>
      <c r="C127" s="4">
        <v>70</v>
      </c>
      <c r="D127" s="15" t="str">
        <f>VLOOKUP($C127,Inventory_data!$A$2:$C$86,3)</f>
        <v>dry_goods</v>
      </c>
      <c r="E127" s="15">
        <f>VLOOKUP(C127,Inventory_data!$A$1:$E$86,5)</f>
        <v>0.19</v>
      </c>
    </row>
    <row r="128" spans="1:5" x14ac:dyDescent="0.25">
      <c r="A128" s="4">
        <v>57</v>
      </c>
      <c r="B128" s="5">
        <v>42376.812523148146</v>
      </c>
      <c r="C128" s="4">
        <v>81</v>
      </c>
      <c r="D128" s="15" t="str">
        <f>VLOOKUP($C128,Inventory_data!$A$2:$C$86,3)</f>
        <v>dry_goods</v>
      </c>
      <c r="E128" s="15">
        <f>VLOOKUP(C128,Inventory_data!$A$1:$E$86,5)</f>
        <v>2.99</v>
      </c>
    </row>
    <row r="129" spans="1:5" x14ac:dyDescent="0.25">
      <c r="A129" s="4">
        <v>57</v>
      </c>
      <c r="B129" s="5">
        <v>42376.812523148146</v>
      </c>
      <c r="C129" s="4">
        <v>64</v>
      </c>
      <c r="D129" s="15" t="str">
        <f>VLOOKUP($C129,Inventory_data!$A$2:$C$86,3)</f>
        <v>produce</v>
      </c>
      <c r="E129" s="15">
        <f>VLOOKUP(C129,Inventory_data!$A$1:$E$86,5)</f>
        <v>1.22</v>
      </c>
    </row>
    <row r="130" spans="1:5" x14ac:dyDescent="0.25">
      <c r="A130" s="4">
        <v>57</v>
      </c>
      <c r="B130" s="5">
        <v>42376.812523148146</v>
      </c>
      <c r="C130" s="4">
        <v>11</v>
      </c>
      <c r="D130" s="15" t="str">
        <f>VLOOKUP($C130,Inventory_data!$A$2:$C$86,3)</f>
        <v>produce</v>
      </c>
      <c r="E130" s="15">
        <f>VLOOKUP(C130,Inventory_data!$A$1:$E$86,5)</f>
        <v>4.8899999999999997</v>
      </c>
    </row>
    <row r="131" spans="1:5" x14ac:dyDescent="0.25">
      <c r="A131" s="4">
        <v>58</v>
      </c>
      <c r="B131" s="5">
        <v>42377.411319444444</v>
      </c>
      <c r="C131" s="4">
        <v>79</v>
      </c>
      <c r="D131" s="15" t="str">
        <f>VLOOKUP($C131,Inventory_data!$A$2:$C$86,3)</f>
        <v>dry_goods</v>
      </c>
      <c r="E131" s="15">
        <f>VLOOKUP(C131,Inventory_data!$A$1:$E$86,5)</f>
        <v>3.3</v>
      </c>
    </row>
    <row r="132" spans="1:5" x14ac:dyDescent="0.25">
      <c r="A132" s="4">
        <v>58</v>
      </c>
      <c r="B132" s="5">
        <v>42377.411319444444</v>
      </c>
      <c r="C132" s="4">
        <v>37</v>
      </c>
      <c r="D132" s="15" t="str">
        <f>VLOOKUP($C132,Inventory_data!$A$2:$C$86,3)</f>
        <v>frozen</v>
      </c>
      <c r="E132" s="15">
        <f>VLOOKUP(C132,Inventory_data!$A$1:$E$86,5)</f>
        <v>3.52</v>
      </c>
    </row>
    <row r="133" spans="1:5" x14ac:dyDescent="0.25">
      <c r="A133" s="4">
        <v>58</v>
      </c>
      <c r="B133" s="5">
        <v>42377.411319444444</v>
      </c>
      <c r="C133" s="4">
        <v>39</v>
      </c>
      <c r="D133" s="15" t="str">
        <f>VLOOKUP($C133,Inventory_data!$A$2:$C$86,3)</f>
        <v>snacks</v>
      </c>
      <c r="E133" s="15">
        <f>VLOOKUP(C133,Inventory_data!$A$1:$E$86,5)</f>
        <v>0.59</v>
      </c>
    </row>
    <row r="134" spans="1:5" x14ac:dyDescent="0.25">
      <c r="A134" s="4">
        <v>58</v>
      </c>
      <c r="B134" s="5">
        <v>42377.411319444444</v>
      </c>
      <c r="C134" s="4">
        <v>27</v>
      </c>
      <c r="D134" s="15" t="str">
        <f>VLOOKUP($C134,Inventory_data!$A$2:$C$86,3)</f>
        <v>other</v>
      </c>
      <c r="E134" s="15">
        <f>VLOOKUP(C134,Inventory_data!$A$1:$E$86,5)</f>
        <v>6</v>
      </c>
    </row>
    <row r="135" spans="1:5" x14ac:dyDescent="0.25">
      <c r="A135" s="4">
        <v>59</v>
      </c>
      <c r="B135" s="5">
        <v>42377.610902777778</v>
      </c>
      <c r="C135" s="4">
        <v>4</v>
      </c>
      <c r="D135" s="15" t="str">
        <f>VLOOKUP($C135,Inventory_data!$A$2:$C$86,3)</f>
        <v>produce</v>
      </c>
      <c r="E135" s="15">
        <f>VLOOKUP(C135,Inventory_data!$A$1:$E$86,5)</f>
        <v>1.19</v>
      </c>
    </row>
    <row r="136" spans="1:5" x14ac:dyDescent="0.25">
      <c r="A136" s="4">
        <v>60</v>
      </c>
      <c r="B136" s="5">
        <v>42372.577187499999</v>
      </c>
      <c r="C136" s="4">
        <v>51</v>
      </c>
      <c r="D136" s="15" t="str">
        <f>VLOOKUP($C136,Inventory_data!$A$2:$C$86,3)</f>
        <v>dairy</v>
      </c>
      <c r="E136" s="15">
        <f>VLOOKUP(C136,Inventory_data!$A$1:$E$86,5)</f>
        <v>0.89</v>
      </c>
    </row>
    <row r="137" spans="1:5" x14ac:dyDescent="0.25">
      <c r="A137" s="4">
        <v>60</v>
      </c>
      <c r="B137" s="5">
        <v>42372.577187499999</v>
      </c>
      <c r="C137" s="4">
        <v>13</v>
      </c>
      <c r="D137" s="15" t="str">
        <f>VLOOKUP($C137,Inventory_data!$A$2:$C$86,3)</f>
        <v>beverages</v>
      </c>
      <c r="E137" s="15">
        <f>VLOOKUP(C137,Inventory_data!$A$1:$E$86,5)</f>
        <v>0.38</v>
      </c>
    </row>
    <row r="138" spans="1:5" x14ac:dyDescent="0.25">
      <c r="A138" s="4">
        <v>60</v>
      </c>
      <c r="B138" s="5">
        <v>42372.577187499999</v>
      </c>
      <c r="C138" s="4">
        <v>78</v>
      </c>
      <c r="D138" s="15" t="str">
        <f>VLOOKUP($C138,Inventory_data!$A$2:$C$86,3)</f>
        <v>dry_goods</v>
      </c>
      <c r="E138" s="15">
        <f>VLOOKUP(C138,Inventory_data!$A$1:$E$86,5)</f>
        <v>1.44</v>
      </c>
    </row>
    <row r="139" spans="1:5" x14ac:dyDescent="0.25">
      <c r="A139" s="4">
        <v>61</v>
      </c>
      <c r="B139" s="5">
        <v>42372.386458333334</v>
      </c>
      <c r="C139" s="4">
        <v>22</v>
      </c>
      <c r="D139" s="15" t="str">
        <f>VLOOKUP($C139,Inventory_data!$A$2:$C$86,3)</f>
        <v>meat</v>
      </c>
      <c r="E139" s="15">
        <f>VLOOKUP(C139,Inventory_data!$A$1:$E$86,5)</f>
        <v>19.59</v>
      </c>
    </row>
    <row r="140" spans="1:5" x14ac:dyDescent="0.25">
      <c r="A140" s="4">
        <v>61</v>
      </c>
      <c r="B140" s="5">
        <v>42372.386458333334</v>
      </c>
      <c r="C140" s="4">
        <v>31</v>
      </c>
      <c r="D140" s="15" t="str">
        <f>VLOOKUP($C140,Inventory_data!$A$2:$C$86,3)</f>
        <v>snacks</v>
      </c>
      <c r="E140" s="15">
        <f>VLOOKUP(C140,Inventory_data!$A$1:$E$86,5)</f>
        <v>0.61</v>
      </c>
    </row>
    <row r="141" spans="1:5" x14ac:dyDescent="0.25">
      <c r="A141" s="4">
        <v>61</v>
      </c>
      <c r="B141" s="5">
        <v>42372.386458333334</v>
      </c>
      <c r="C141" s="4">
        <v>46</v>
      </c>
      <c r="D141" s="15" t="str">
        <f>VLOOKUP($C141,Inventory_data!$A$2:$C$86,3)</f>
        <v>frozen</v>
      </c>
      <c r="E141" s="15">
        <f>VLOOKUP(C141,Inventory_data!$A$1:$E$86,5)</f>
        <v>16.989999999999998</v>
      </c>
    </row>
    <row r="142" spans="1:5" x14ac:dyDescent="0.25">
      <c r="A142" s="4">
        <v>61</v>
      </c>
      <c r="B142" s="5">
        <v>42372.386458333334</v>
      </c>
      <c r="C142" s="4">
        <v>46</v>
      </c>
      <c r="D142" s="15" t="str">
        <f>VLOOKUP($C142,Inventory_data!$A$2:$C$86,3)</f>
        <v>frozen</v>
      </c>
      <c r="E142" s="15">
        <f>VLOOKUP(C142,Inventory_data!$A$1:$E$86,5)</f>
        <v>16.989999999999998</v>
      </c>
    </row>
    <row r="143" spans="1:5" x14ac:dyDescent="0.25">
      <c r="A143" s="4">
        <v>62</v>
      </c>
      <c r="B143" s="5">
        <v>42376.607303240744</v>
      </c>
      <c r="C143" s="4">
        <v>56</v>
      </c>
      <c r="D143" s="15" t="str">
        <f>VLOOKUP($C143,Inventory_data!$A$2:$C$86,3)</f>
        <v>dry_goods</v>
      </c>
      <c r="E143" s="15">
        <f>VLOOKUP(C143,Inventory_data!$A$1:$E$86,5)</f>
        <v>0.86</v>
      </c>
    </row>
    <row r="144" spans="1:5" x14ac:dyDescent="0.25">
      <c r="A144" s="4">
        <v>63</v>
      </c>
      <c r="B144" s="5">
        <v>42375.787870370368</v>
      </c>
      <c r="C144" s="4">
        <v>16</v>
      </c>
      <c r="D144" s="15" t="str">
        <f>VLOOKUP($C144,Inventory_data!$A$2:$C$86,3)</f>
        <v>snacks</v>
      </c>
      <c r="E144" s="15">
        <f>VLOOKUP(C144,Inventory_data!$A$1:$E$86,5)</f>
        <v>2.4300000000000002</v>
      </c>
    </row>
    <row r="145" spans="1:5" x14ac:dyDescent="0.25">
      <c r="A145" s="4">
        <v>64</v>
      </c>
      <c r="B145" s="5">
        <v>42375.777615740742</v>
      </c>
      <c r="C145" s="4">
        <v>16</v>
      </c>
      <c r="D145" s="15" t="str">
        <f>VLOOKUP($C145,Inventory_data!$A$2:$C$86,3)</f>
        <v>snacks</v>
      </c>
      <c r="E145" s="15">
        <f>VLOOKUP(C145,Inventory_data!$A$1:$E$86,5)</f>
        <v>2.4300000000000002</v>
      </c>
    </row>
    <row r="146" spans="1:5" x14ac:dyDescent="0.25">
      <c r="A146" s="4">
        <v>64</v>
      </c>
      <c r="B146" s="5">
        <v>42375.777615740742</v>
      </c>
      <c r="C146" s="4">
        <v>70</v>
      </c>
      <c r="D146" s="15" t="str">
        <f>VLOOKUP($C146,Inventory_data!$A$2:$C$86,3)</f>
        <v>dry_goods</v>
      </c>
      <c r="E146" s="15">
        <f>VLOOKUP(C146,Inventory_data!$A$1:$E$86,5)</f>
        <v>0.19</v>
      </c>
    </row>
    <row r="147" spans="1:5" x14ac:dyDescent="0.25">
      <c r="A147" s="4">
        <v>64</v>
      </c>
      <c r="B147" s="5">
        <v>42375.777615740742</v>
      </c>
      <c r="C147" s="4">
        <v>22</v>
      </c>
      <c r="D147" s="15" t="str">
        <f>VLOOKUP($C147,Inventory_data!$A$2:$C$86,3)</f>
        <v>meat</v>
      </c>
      <c r="E147" s="15">
        <f>VLOOKUP(C147,Inventory_data!$A$1:$E$86,5)</f>
        <v>19.59</v>
      </c>
    </row>
    <row r="148" spans="1:5" x14ac:dyDescent="0.25">
      <c r="A148" s="4">
        <v>65</v>
      </c>
      <c r="B148" s="5">
        <v>42376.699259259258</v>
      </c>
      <c r="C148" s="4">
        <v>50</v>
      </c>
      <c r="D148" s="15" t="str">
        <f>VLOOKUP($C148,Inventory_data!$A$2:$C$86,3)</f>
        <v>dairy</v>
      </c>
      <c r="E148" s="15">
        <f>VLOOKUP(C148,Inventory_data!$A$1:$E$86,5)</f>
        <v>0.77</v>
      </c>
    </row>
    <row r="149" spans="1:5" x14ac:dyDescent="0.25">
      <c r="A149" s="4">
        <v>65</v>
      </c>
      <c r="B149" s="5">
        <v>42376.699259259258</v>
      </c>
      <c r="C149" s="4">
        <v>29</v>
      </c>
      <c r="D149" s="15" t="str">
        <f>VLOOKUP($C149,Inventory_data!$A$2:$C$86,3)</f>
        <v>dairy</v>
      </c>
      <c r="E149" s="15">
        <f>VLOOKUP(C149,Inventory_data!$A$1:$E$86,5)</f>
        <v>0.63</v>
      </c>
    </row>
    <row r="150" spans="1:5" x14ac:dyDescent="0.25">
      <c r="A150" s="4">
        <v>65</v>
      </c>
      <c r="B150" s="5">
        <v>42376.699259259258</v>
      </c>
      <c r="C150" s="4">
        <v>58</v>
      </c>
      <c r="D150" s="15" t="str">
        <f>VLOOKUP($C150,Inventory_data!$A$2:$C$86,3)</f>
        <v>dry_goods</v>
      </c>
      <c r="E150" s="15">
        <f>VLOOKUP(C150,Inventory_data!$A$1:$E$86,5)</f>
        <v>0.96</v>
      </c>
    </row>
    <row r="151" spans="1:5" x14ac:dyDescent="0.25">
      <c r="A151" s="4">
        <v>66</v>
      </c>
      <c r="B151" s="5">
        <v>42377.697627314818</v>
      </c>
      <c r="C151" s="4">
        <v>39</v>
      </c>
      <c r="D151" s="15" t="str">
        <f>VLOOKUP($C151,Inventory_data!$A$2:$C$86,3)</f>
        <v>snacks</v>
      </c>
      <c r="E151" s="15">
        <f>VLOOKUP(C151,Inventory_data!$A$1:$E$86,5)</f>
        <v>0.59</v>
      </c>
    </row>
    <row r="152" spans="1:5" x14ac:dyDescent="0.25">
      <c r="A152" s="4">
        <v>67</v>
      </c>
      <c r="B152" s="5">
        <v>42373.798402777778</v>
      </c>
      <c r="C152" s="4">
        <v>55</v>
      </c>
      <c r="D152" s="15" t="str">
        <f>VLOOKUP($C152,Inventory_data!$A$2:$C$86,3)</f>
        <v>dairy</v>
      </c>
      <c r="E152" s="15">
        <f>VLOOKUP(C152,Inventory_data!$A$1:$E$86,5)</f>
        <v>1.1000000000000001</v>
      </c>
    </row>
    <row r="153" spans="1:5" x14ac:dyDescent="0.25">
      <c r="A153" s="4">
        <v>67</v>
      </c>
      <c r="B153" s="5">
        <v>42373.798402777778</v>
      </c>
      <c r="C153" s="4">
        <v>49</v>
      </c>
      <c r="D153" s="15" t="str">
        <f>VLOOKUP($C153,Inventory_data!$A$2:$C$86,3)</f>
        <v>dairy</v>
      </c>
      <c r="E153" s="15">
        <f>VLOOKUP(C153,Inventory_data!$A$1:$E$86,5)</f>
        <v>0.67</v>
      </c>
    </row>
    <row r="154" spans="1:5" x14ac:dyDescent="0.25">
      <c r="A154" s="4">
        <v>67</v>
      </c>
      <c r="B154" s="5">
        <v>42373.798402777778</v>
      </c>
      <c r="C154" s="4">
        <v>67</v>
      </c>
      <c r="D154" s="15" t="str">
        <f>VLOOKUP($C154,Inventory_data!$A$2:$C$86,3)</f>
        <v>dry_goods</v>
      </c>
      <c r="E154" s="15">
        <f>VLOOKUP(C154,Inventory_data!$A$1:$E$86,5)</f>
        <v>1.74</v>
      </c>
    </row>
    <row r="155" spans="1:5" x14ac:dyDescent="0.25">
      <c r="A155" s="4">
        <v>68</v>
      </c>
      <c r="B155" s="5">
        <v>42372.823993055557</v>
      </c>
      <c r="C155" s="4">
        <v>36</v>
      </c>
      <c r="D155" s="15" t="str">
        <f>VLOOKUP($C155,Inventory_data!$A$2:$C$86,3)</f>
        <v>canned_jarred_goods</v>
      </c>
      <c r="E155" s="15">
        <f>VLOOKUP(C155,Inventory_data!$A$1:$E$86,5)</f>
        <v>1.1200000000000001</v>
      </c>
    </row>
    <row r="156" spans="1:5" x14ac:dyDescent="0.25">
      <c r="A156" s="4">
        <v>69</v>
      </c>
      <c r="B156" s="5">
        <v>42374.38071759259</v>
      </c>
      <c r="C156" s="4">
        <v>82</v>
      </c>
      <c r="D156" s="15" t="str">
        <f>VLOOKUP($C156,Inventory_data!$A$2:$C$86,3)</f>
        <v>dry_goods</v>
      </c>
      <c r="E156" s="15">
        <f>VLOOKUP(C156,Inventory_data!$A$1:$E$86,5)</f>
        <v>3.08</v>
      </c>
    </row>
    <row r="157" spans="1:5" x14ac:dyDescent="0.25">
      <c r="A157" s="4">
        <v>69</v>
      </c>
      <c r="B157" s="5">
        <v>42374.38071759259</v>
      </c>
      <c r="C157" s="4">
        <v>55</v>
      </c>
      <c r="D157" s="15" t="str">
        <f>VLOOKUP($C157,Inventory_data!$A$2:$C$86,3)</f>
        <v>dairy</v>
      </c>
      <c r="E157" s="15">
        <f>VLOOKUP(C157,Inventory_data!$A$1:$E$86,5)</f>
        <v>1.1000000000000001</v>
      </c>
    </row>
    <row r="158" spans="1:5" x14ac:dyDescent="0.25">
      <c r="A158" s="4">
        <v>69</v>
      </c>
      <c r="B158" s="5">
        <v>42374.38071759259</v>
      </c>
      <c r="C158" s="4">
        <v>60</v>
      </c>
      <c r="D158" s="15" t="str">
        <f>VLOOKUP($C158,Inventory_data!$A$2:$C$86,3)</f>
        <v>produce</v>
      </c>
      <c r="E158" s="15">
        <f>VLOOKUP(C158,Inventory_data!$A$1:$E$86,5)</f>
        <v>2.06</v>
      </c>
    </row>
    <row r="159" spans="1:5" x14ac:dyDescent="0.25">
      <c r="A159" s="4">
        <v>69</v>
      </c>
      <c r="B159" s="5">
        <v>42374.38071759259</v>
      </c>
      <c r="C159" s="4">
        <v>62</v>
      </c>
      <c r="D159" s="15" t="str">
        <f>VLOOKUP($C159,Inventory_data!$A$2:$C$86,3)</f>
        <v>dry_goods</v>
      </c>
      <c r="E159" s="15">
        <f>VLOOKUP(C159,Inventory_data!$A$1:$E$86,5)</f>
        <v>1.17</v>
      </c>
    </row>
    <row r="160" spans="1:5" x14ac:dyDescent="0.25">
      <c r="A160" s="4">
        <v>70</v>
      </c>
      <c r="B160" s="5">
        <v>42375.495046296295</v>
      </c>
      <c r="C160" s="4">
        <v>21</v>
      </c>
      <c r="D160" s="15" t="str">
        <f>VLOOKUP($C160,Inventory_data!$A$2:$C$86,3)</f>
        <v>snacks</v>
      </c>
      <c r="E160" s="15">
        <f>VLOOKUP(C160,Inventory_data!$A$1:$E$86,5)</f>
        <v>2.59</v>
      </c>
    </row>
    <row r="161" spans="1:5" x14ac:dyDescent="0.25">
      <c r="A161" s="4">
        <v>70</v>
      </c>
      <c r="B161" s="5">
        <v>42375.495046296295</v>
      </c>
      <c r="C161" s="4">
        <v>81</v>
      </c>
      <c r="D161" s="15" t="str">
        <f>VLOOKUP($C161,Inventory_data!$A$2:$C$86,3)</f>
        <v>dry_goods</v>
      </c>
      <c r="E161" s="15">
        <f>VLOOKUP(C161,Inventory_data!$A$1:$E$86,5)</f>
        <v>2.99</v>
      </c>
    </row>
    <row r="162" spans="1:5" x14ac:dyDescent="0.25">
      <c r="A162" s="4">
        <v>70</v>
      </c>
      <c r="B162" s="5">
        <v>42375.495046296295</v>
      </c>
      <c r="C162" s="4">
        <v>56</v>
      </c>
      <c r="D162" s="15" t="str">
        <f>VLOOKUP($C162,Inventory_data!$A$2:$C$86,3)</f>
        <v>dry_goods</v>
      </c>
      <c r="E162" s="15">
        <f>VLOOKUP(C162,Inventory_data!$A$1:$E$86,5)</f>
        <v>0.86</v>
      </c>
    </row>
    <row r="163" spans="1:5" x14ac:dyDescent="0.25">
      <c r="A163" s="4">
        <v>71</v>
      </c>
      <c r="B163" s="5">
        <v>42373.468356481484</v>
      </c>
      <c r="C163" s="4">
        <v>74</v>
      </c>
      <c r="D163" s="15" t="str">
        <f>VLOOKUP($C163,Inventory_data!$A$2:$C$86,3)</f>
        <v>snacks</v>
      </c>
      <c r="E163" s="15">
        <f>VLOOKUP(C163,Inventory_data!$A$1:$E$86,5)</f>
        <v>0.75</v>
      </c>
    </row>
    <row r="164" spans="1:5" x14ac:dyDescent="0.25">
      <c r="A164" s="4">
        <v>72</v>
      </c>
      <c r="B164" s="5">
        <v>42375.801817129628</v>
      </c>
      <c r="C164" s="4">
        <v>30</v>
      </c>
      <c r="D164" s="15" t="str">
        <f>VLOOKUP($C164,Inventory_data!$A$2:$C$86,3)</f>
        <v>dairy</v>
      </c>
      <c r="E164" s="15">
        <f>VLOOKUP(C164,Inventory_data!$A$1:$E$86,5)</f>
        <v>0.91</v>
      </c>
    </row>
    <row r="165" spans="1:5" x14ac:dyDescent="0.25">
      <c r="A165" s="4">
        <v>72</v>
      </c>
      <c r="B165" s="5">
        <v>42375.801817129628</v>
      </c>
      <c r="C165" s="4">
        <v>19</v>
      </c>
      <c r="D165" s="15" t="str">
        <f>VLOOKUP($C165,Inventory_data!$A$2:$C$86,3)</f>
        <v>snacks</v>
      </c>
      <c r="E165" s="15">
        <f>VLOOKUP(C165,Inventory_data!$A$1:$E$86,5)</f>
        <v>0.41</v>
      </c>
    </row>
    <row r="166" spans="1:5" x14ac:dyDescent="0.25">
      <c r="A166" s="4">
        <v>72</v>
      </c>
      <c r="B166" s="5">
        <v>42375.801817129628</v>
      </c>
      <c r="C166" s="4">
        <v>67</v>
      </c>
      <c r="D166" s="15" t="str">
        <f>VLOOKUP($C166,Inventory_data!$A$2:$C$86,3)</f>
        <v>dry_goods</v>
      </c>
      <c r="E166" s="15">
        <f>VLOOKUP(C166,Inventory_data!$A$1:$E$86,5)</f>
        <v>1.74</v>
      </c>
    </row>
    <row r="167" spans="1:5" x14ac:dyDescent="0.25">
      <c r="A167" s="4">
        <v>72</v>
      </c>
      <c r="B167" s="5">
        <v>42375.801817129628</v>
      </c>
      <c r="C167" s="4">
        <v>42</v>
      </c>
      <c r="D167" s="15" t="str">
        <f>VLOOKUP($C167,Inventory_data!$A$2:$C$86,3)</f>
        <v>produce</v>
      </c>
      <c r="E167" s="15">
        <f>VLOOKUP(C167,Inventory_data!$A$1:$E$86,5)</f>
        <v>5.99</v>
      </c>
    </row>
    <row r="168" spans="1:5" x14ac:dyDescent="0.25">
      <c r="A168" s="4">
        <v>73</v>
      </c>
      <c r="B168" s="5">
        <v>42376.497847222221</v>
      </c>
      <c r="C168" s="4">
        <v>81</v>
      </c>
      <c r="D168" s="15" t="str">
        <f>VLOOKUP($C168,Inventory_data!$A$2:$C$86,3)</f>
        <v>dry_goods</v>
      </c>
      <c r="E168" s="15">
        <f>VLOOKUP(C168,Inventory_data!$A$1:$E$86,5)</f>
        <v>2.99</v>
      </c>
    </row>
    <row r="169" spans="1:5" x14ac:dyDescent="0.25">
      <c r="A169" s="4">
        <v>73</v>
      </c>
      <c r="B169" s="5">
        <v>42376.497847222221</v>
      </c>
      <c r="C169" s="4">
        <v>24</v>
      </c>
      <c r="D169" s="15" t="str">
        <f>VLOOKUP($C169,Inventory_data!$A$2:$C$86,3)</f>
        <v>dry_goods</v>
      </c>
      <c r="E169" s="15">
        <f>VLOOKUP(C169,Inventory_data!$A$1:$E$86,5)</f>
        <v>0.56000000000000005</v>
      </c>
    </row>
    <row r="170" spans="1:5" x14ac:dyDescent="0.25">
      <c r="A170" s="4">
        <v>73</v>
      </c>
      <c r="B170" s="5">
        <v>42376.497847222221</v>
      </c>
      <c r="C170" s="4">
        <v>20</v>
      </c>
      <c r="D170" s="15" t="str">
        <f>VLOOKUP($C170,Inventory_data!$A$2:$C$86,3)</f>
        <v>snacks</v>
      </c>
      <c r="E170" s="15">
        <f>VLOOKUP(C170,Inventory_data!$A$1:$E$86,5)</f>
        <v>1.1100000000000001</v>
      </c>
    </row>
    <row r="171" spans="1:5" x14ac:dyDescent="0.25">
      <c r="A171" s="4">
        <v>74</v>
      </c>
      <c r="B171" s="5">
        <v>42376.825821759259</v>
      </c>
      <c r="C171" s="4">
        <v>21</v>
      </c>
      <c r="D171" s="15" t="str">
        <f>VLOOKUP($C171,Inventory_data!$A$2:$C$86,3)</f>
        <v>snacks</v>
      </c>
      <c r="E171" s="15">
        <f>VLOOKUP(C171,Inventory_data!$A$1:$E$86,5)</f>
        <v>2.59</v>
      </c>
    </row>
    <row r="172" spans="1:5" x14ac:dyDescent="0.25">
      <c r="A172" s="4">
        <v>74</v>
      </c>
      <c r="B172" s="5">
        <v>42376.825821759259</v>
      </c>
      <c r="C172" s="4">
        <v>36</v>
      </c>
      <c r="D172" s="15" t="str">
        <f>VLOOKUP($C172,Inventory_data!$A$2:$C$86,3)</f>
        <v>canned_jarred_goods</v>
      </c>
      <c r="E172" s="15">
        <f>VLOOKUP(C172,Inventory_data!$A$1:$E$86,5)</f>
        <v>1.1200000000000001</v>
      </c>
    </row>
    <row r="173" spans="1:5" x14ac:dyDescent="0.25">
      <c r="A173" s="4">
        <v>75</v>
      </c>
      <c r="B173" s="5">
        <v>42373.567604166667</v>
      </c>
      <c r="C173" s="4">
        <v>11</v>
      </c>
      <c r="D173" s="15" t="str">
        <f>VLOOKUP($C173,Inventory_data!$A$2:$C$86,3)</f>
        <v>produce</v>
      </c>
      <c r="E173" s="15">
        <f>VLOOKUP(C173,Inventory_data!$A$1:$E$86,5)</f>
        <v>4.8899999999999997</v>
      </c>
    </row>
    <row r="174" spans="1:5" x14ac:dyDescent="0.25">
      <c r="A174" s="4">
        <v>75</v>
      </c>
      <c r="B174" s="5">
        <v>42373.567604166667</v>
      </c>
      <c r="C174" s="4">
        <v>72</v>
      </c>
      <c r="D174" s="15" t="str">
        <f>VLOOKUP($C174,Inventory_data!$A$2:$C$86,3)</f>
        <v>dry_goods</v>
      </c>
      <c r="E174" s="15">
        <f>VLOOKUP(C174,Inventory_data!$A$1:$E$86,5)</f>
        <v>0.27</v>
      </c>
    </row>
    <row r="175" spans="1:5" x14ac:dyDescent="0.25">
      <c r="A175" s="4">
        <v>76</v>
      </c>
      <c r="B175" s="5">
        <v>42375.513981481483</v>
      </c>
      <c r="C175" s="4">
        <v>57</v>
      </c>
      <c r="D175" s="15" t="str">
        <f>VLOOKUP($C175,Inventory_data!$A$2:$C$86,3)</f>
        <v>produce</v>
      </c>
      <c r="E175" s="15">
        <f>VLOOKUP(C175,Inventory_data!$A$1:$E$86,5)</f>
        <v>3.6</v>
      </c>
    </row>
    <row r="176" spans="1:5" x14ac:dyDescent="0.25">
      <c r="A176" s="4">
        <v>76</v>
      </c>
      <c r="B176" s="5">
        <v>42375.513981481483</v>
      </c>
      <c r="C176" s="4">
        <v>73</v>
      </c>
      <c r="D176" s="15" t="str">
        <f>VLOOKUP($C176,Inventory_data!$A$2:$C$86,3)</f>
        <v>snacks</v>
      </c>
      <c r="E176" s="15">
        <f>VLOOKUP(C176,Inventory_data!$A$1:$E$86,5)</f>
        <v>0.69</v>
      </c>
    </row>
    <row r="177" spans="1:5" x14ac:dyDescent="0.25">
      <c r="A177" s="4">
        <v>77</v>
      </c>
      <c r="B177" s="5">
        <v>42375.599930555552</v>
      </c>
      <c r="C177" s="4">
        <v>28</v>
      </c>
      <c r="D177" s="15" t="str">
        <f>VLOOKUP($C177,Inventory_data!$A$2:$C$86,3)</f>
        <v>dry_goods</v>
      </c>
      <c r="E177" s="15">
        <f>VLOOKUP(C177,Inventory_data!$A$1:$E$86,5)</f>
        <v>0.69</v>
      </c>
    </row>
    <row r="178" spans="1:5" x14ac:dyDescent="0.25">
      <c r="A178" s="4">
        <v>78</v>
      </c>
      <c r="B178" s="5">
        <v>42375.377442129633</v>
      </c>
      <c r="C178" s="4">
        <v>76</v>
      </c>
      <c r="D178" s="15" t="str">
        <f>VLOOKUP($C178,Inventory_data!$A$2:$C$86,3)</f>
        <v>snacks</v>
      </c>
      <c r="E178" s="15">
        <f>VLOOKUP(C178,Inventory_data!$A$1:$E$86,5)</f>
        <v>0.69</v>
      </c>
    </row>
    <row r="179" spans="1:5" x14ac:dyDescent="0.25">
      <c r="A179" s="4">
        <v>78</v>
      </c>
      <c r="B179" s="5">
        <v>42375.377442129633</v>
      </c>
      <c r="C179" s="4">
        <v>25</v>
      </c>
      <c r="D179" s="15" t="str">
        <f>VLOOKUP($C179,Inventory_data!$A$2:$C$86,3)</f>
        <v>meat</v>
      </c>
      <c r="E179" s="15">
        <f>VLOOKUP(C179,Inventory_data!$A$1:$E$86,5)</f>
        <v>39.99</v>
      </c>
    </row>
    <row r="180" spans="1:5" x14ac:dyDescent="0.25">
      <c r="A180" s="4">
        <v>78</v>
      </c>
      <c r="B180" s="5">
        <v>42375.377442129633</v>
      </c>
      <c r="C180" s="4">
        <v>2</v>
      </c>
      <c r="D180" s="15" t="str">
        <f>VLOOKUP($C180,Inventory_data!$A$2:$C$86,3)</f>
        <v>produce</v>
      </c>
      <c r="E180" s="15">
        <f>VLOOKUP(C180,Inventory_data!$A$1:$E$86,5)</f>
        <v>1.44</v>
      </c>
    </row>
    <row r="181" spans="1:5" x14ac:dyDescent="0.25">
      <c r="A181" s="4">
        <v>78</v>
      </c>
      <c r="B181" s="5">
        <v>42375.377442129633</v>
      </c>
      <c r="C181" s="4">
        <v>12</v>
      </c>
      <c r="D181" s="15" t="str">
        <f>VLOOKUP($C181,Inventory_data!$A$2:$C$86,3)</f>
        <v>dairy</v>
      </c>
      <c r="E181" s="15">
        <f>VLOOKUP(C181,Inventory_data!$A$1:$E$86,5)</f>
        <v>1.1499999999999999</v>
      </c>
    </row>
    <row r="182" spans="1:5" x14ac:dyDescent="0.25">
      <c r="A182" s="4">
        <v>79</v>
      </c>
      <c r="B182" s="5">
        <v>42374.821944444448</v>
      </c>
      <c r="C182" s="4">
        <v>9</v>
      </c>
      <c r="D182" s="15" t="str">
        <f>VLOOKUP($C182,Inventory_data!$A$2:$C$86,3)</f>
        <v>produce</v>
      </c>
      <c r="E182" s="15">
        <f>VLOOKUP(C182,Inventory_data!$A$1:$E$86,5)</f>
        <v>0.96</v>
      </c>
    </row>
    <row r="183" spans="1:5" x14ac:dyDescent="0.25">
      <c r="A183" s="4">
        <v>79</v>
      </c>
      <c r="B183" s="5">
        <v>42374.821944444448</v>
      </c>
      <c r="C183" s="4">
        <v>10</v>
      </c>
      <c r="D183" s="15" t="str">
        <f>VLOOKUP($C183,Inventory_data!$A$2:$C$86,3)</f>
        <v>produce</v>
      </c>
      <c r="E183" s="15">
        <f>VLOOKUP(C183,Inventory_data!$A$1:$E$86,5)</f>
        <v>0.96</v>
      </c>
    </row>
    <row r="184" spans="1:5" x14ac:dyDescent="0.25">
      <c r="A184" s="4">
        <v>79</v>
      </c>
      <c r="B184" s="5">
        <v>42374.821944444448</v>
      </c>
      <c r="C184" s="4">
        <v>16</v>
      </c>
      <c r="D184" s="15" t="str">
        <f>VLOOKUP($C184,Inventory_data!$A$2:$C$86,3)</f>
        <v>snacks</v>
      </c>
      <c r="E184" s="15">
        <f>VLOOKUP(C184,Inventory_data!$A$1:$E$86,5)</f>
        <v>2.4300000000000002</v>
      </c>
    </row>
    <row r="185" spans="1:5" x14ac:dyDescent="0.25">
      <c r="A185" s="4">
        <v>81</v>
      </c>
      <c r="B185" s="5">
        <v>42372.388831018521</v>
      </c>
      <c r="C185" s="4">
        <v>65</v>
      </c>
      <c r="D185" s="15" t="str">
        <f>VLOOKUP($C185,Inventory_data!$A$2:$C$86,3)</f>
        <v>produce</v>
      </c>
      <c r="E185" s="15">
        <f>VLOOKUP(C185,Inventory_data!$A$1:$E$86,5)</f>
        <v>1.32</v>
      </c>
    </row>
    <row r="186" spans="1:5" x14ac:dyDescent="0.25">
      <c r="A186" s="4">
        <v>82</v>
      </c>
      <c r="B186" s="5">
        <v>42373.754953703705</v>
      </c>
      <c r="C186" s="4">
        <v>17</v>
      </c>
      <c r="D186" s="15" t="str">
        <f>VLOOKUP($C186,Inventory_data!$A$2:$C$86,3)</f>
        <v>other</v>
      </c>
      <c r="E186" s="15">
        <f>VLOOKUP(C186,Inventory_data!$A$1:$E$86,5)</f>
        <v>2.67</v>
      </c>
    </row>
    <row r="187" spans="1:5" x14ac:dyDescent="0.25">
      <c r="A187" s="4">
        <v>82</v>
      </c>
      <c r="B187" s="5">
        <v>42373.754953703705</v>
      </c>
      <c r="C187" s="4">
        <v>20</v>
      </c>
      <c r="D187" s="15" t="str">
        <f>VLOOKUP($C187,Inventory_data!$A$2:$C$86,3)</f>
        <v>snacks</v>
      </c>
      <c r="E187" s="15">
        <f>VLOOKUP(C187,Inventory_data!$A$1:$E$86,5)</f>
        <v>1.1100000000000001</v>
      </c>
    </row>
    <row r="188" spans="1:5" x14ac:dyDescent="0.25">
      <c r="A188" s="4">
        <v>82</v>
      </c>
      <c r="B188" s="5">
        <v>42373.754953703705</v>
      </c>
      <c r="C188" s="4">
        <v>14</v>
      </c>
      <c r="D188" s="15" t="str">
        <f>VLOOKUP($C188,Inventory_data!$A$2:$C$86,3)</f>
        <v>snacks</v>
      </c>
      <c r="E188" s="15">
        <f>VLOOKUP(C188,Inventory_data!$A$1:$E$86,5)</f>
        <v>0.53</v>
      </c>
    </row>
    <row r="189" spans="1:5" x14ac:dyDescent="0.25">
      <c r="A189" s="4">
        <v>82</v>
      </c>
      <c r="B189" s="5">
        <v>42373.754953703705</v>
      </c>
      <c r="C189" s="4">
        <v>27</v>
      </c>
      <c r="D189" s="15" t="str">
        <f>VLOOKUP($C189,Inventory_data!$A$2:$C$86,3)</f>
        <v>other</v>
      </c>
      <c r="E189" s="15">
        <f>VLOOKUP(C189,Inventory_data!$A$1:$E$86,5)</f>
        <v>6</v>
      </c>
    </row>
    <row r="190" spans="1:5" x14ac:dyDescent="0.25">
      <c r="A190" s="4">
        <v>83</v>
      </c>
      <c r="B190" s="5">
        <v>42377.540347222224</v>
      </c>
      <c r="C190" s="4">
        <v>60</v>
      </c>
      <c r="D190" s="15" t="str">
        <f>VLOOKUP($C190,Inventory_data!$A$2:$C$86,3)</f>
        <v>produce</v>
      </c>
      <c r="E190" s="15">
        <f>VLOOKUP(C190,Inventory_data!$A$1:$E$86,5)</f>
        <v>2.06</v>
      </c>
    </row>
    <row r="191" spans="1:5" x14ac:dyDescent="0.25">
      <c r="A191" s="4">
        <v>84</v>
      </c>
      <c r="B191" s="5">
        <v>42377.833229166667</v>
      </c>
      <c r="C191" s="4">
        <v>67</v>
      </c>
      <c r="D191" s="15" t="str">
        <f>VLOOKUP($C191,Inventory_data!$A$2:$C$86,3)</f>
        <v>dry_goods</v>
      </c>
      <c r="E191" s="15">
        <f>VLOOKUP(C191,Inventory_data!$A$1:$E$86,5)</f>
        <v>1.74</v>
      </c>
    </row>
    <row r="192" spans="1:5" x14ac:dyDescent="0.25">
      <c r="A192" s="4">
        <v>84</v>
      </c>
      <c r="B192" s="5">
        <v>42377.833229166667</v>
      </c>
      <c r="C192" s="4">
        <v>77</v>
      </c>
      <c r="D192" s="15" t="str">
        <f>VLOOKUP($C192,Inventory_data!$A$2:$C$86,3)</f>
        <v>produce</v>
      </c>
      <c r="E192" s="15">
        <f>VLOOKUP(C192,Inventory_data!$A$1:$E$86,5)</f>
        <v>2.67</v>
      </c>
    </row>
    <row r="193" spans="1:5" x14ac:dyDescent="0.25">
      <c r="A193" s="4">
        <v>85</v>
      </c>
      <c r="B193" s="5">
        <v>42376.540543981479</v>
      </c>
      <c r="C193" s="4">
        <v>79</v>
      </c>
      <c r="D193" s="15" t="str">
        <f>VLOOKUP($C193,Inventory_data!$A$2:$C$86,3)</f>
        <v>dry_goods</v>
      </c>
      <c r="E193" s="15">
        <f>VLOOKUP(C193,Inventory_data!$A$1:$E$86,5)</f>
        <v>3.3</v>
      </c>
    </row>
    <row r="194" spans="1:5" x14ac:dyDescent="0.25">
      <c r="A194" s="4">
        <v>85</v>
      </c>
      <c r="B194" s="5">
        <v>42376.540543981479</v>
      </c>
      <c r="C194" s="4">
        <v>81</v>
      </c>
      <c r="D194" s="15" t="str">
        <f>VLOOKUP($C194,Inventory_data!$A$2:$C$86,3)</f>
        <v>dry_goods</v>
      </c>
      <c r="E194" s="15">
        <f>VLOOKUP(C194,Inventory_data!$A$1:$E$86,5)</f>
        <v>2.99</v>
      </c>
    </row>
    <row r="195" spans="1:5" x14ac:dyDescent="0.25">
      <c r="A195" s="4">
        <v>86</v>
      </c>
      <c r="B195" s="5">
        <v>42376.402442129627</v>
      </c>
      <c r="C195" s="4">
        <v>9</v>
      </c>
      <c r="D195" s="15" t="str">
        <f>VLOOKUP($C195,Inventory_data!$A$2:$C$86,3)</f>
        <v>produce</v>
      </c>
      <c r="E195" s="15">
        <f>VLOOKUP(C195,Inventory_data!$A$1:$E$86,5)</f>
        <v>0.96</v>
      </c>
    </row>
    <row r="196" spans="1:5" x14ac:dyDescent="0.25">
      <c r="A196" s="4">
        <v>86</v>
      </c>
      <c r="B196" s="5">
        <v>42376.402442129627</v>
      </c>
      <c r="C196" s="4">
        <v>42</v>
      </c>
      <c r="D196" s="15" t="str">
        <f>VLOOKUP($C196,Inventory_data!$A$2:$C$86,3)</f>
        <v>produce</v>
      </c>
      <c r="E196" s="15">
        <f>VLOOKUP(C196,Inventory_data!$A$1:$E$86,5)</f>
        <v>5.99</v>
      </c>
    </row>
    <row r="197" spans="1:5" x14ac:dyDescent="0.25">
      <c r="A197" s="4">
        <v>86</v>
      </c>
      <c r="B197" s="5">
        <v>42376.402442129627</v>
      </c>
      <c r="C197" s="4">
        <v>69</v>
      </c>
      <c r="D197" s="15" t="str">
        <f>VLOOKUP($C197,Inventory_data!$A$2:$C$86,3)</f>
        <v>dry_goods</v>
      </c>
      <c r="E197" s="15">
        <f>VLOOKUP(C197,Inventory_data!$A$1:$E$86,5)</f>
        <v>0.27</v>
      </c>
    </row>
    <row r="198" spans="1:5" x14ac:dyDescent="0.25">
      <c r="A198" s="4">
        <v>86</v>
      </c>
      <c r="B198" s="5">
        <v>42376.402442129627</v>
      </c>
      <c r="C198" s="4">
        <v>76</v>
      </c>
      <c r="D198" s="15" t="str">
        <f>VLOOKUP($C198,Inventory_data!$A$2:$C$86,3)</f>
        <v>snacks</v>
      </c>
      <c r="E198" s="15">
        <f>VLOOKUP(C198,Inventory_data!$A$1:$E$86,5)</f>
        <v>0.69</v>
      </c>
    </row>
    <row r="199" spans="1:5" x14ac:dyDescent="0.25">
      <c r="A199" s="4">
        <v>87</v>
      </c>
      <c r="B199" s="5">
        <v>42374.498298611114</v>
      </c>
      <c r="C199" s="4">
        <v>63</v>
      </c>
      <c r="D199" s="15" t="str">
        <f>VLOOKUP($C199,Inventory_data!$A$2:$C$86,3)</f>
        <v>produce</v>
      </c>
      <c r="E199" s="15">
        <f>VLOOKUP(C199,Inventory_data!$A$1:$E$86,5)</f>
        <v>3.57</v>
      </c>
    </row>
    <row r="200" spans="1:5" x14ac:dyDescent="0.25">
      <c r="A200" s="4">
        <v>87</v>
      </c>
      <c r="B200" s="5">
        <v>42374.498298611114</v>
      </c>
      <c r="C200" s="4">
        <v>78</v>
      </c>
      <c r="D200" s="15" t="str">
        <f>VLOOKUP($C200,Inventory_data!$A$2:$C$86,3)</f>
        <v>dry_goods</v>
      </c>
      <c r="E200" s="15">
        <f>VLOOKUP(C200,Inventory_data!$A$1:$E$86,5)</f>
        <v>1.44</v>
      </c>
    </row>
    <row r="201" spans="1:5" x14ac:dyDescent="0.25">
      <c r="A201" s="4">
        <v>88</v>
      </c>
      <c r="B201" s="5">
        <v>42373.672986111109</v>
      </c>
      <c r="C201" s="4">
        <v>82</v>
      </c>
      <c r="D201" s="15" t="str">
        <f>VLOOKUP($C201,Inventory_data!$A$2:$C$86,3)</f>
        <v>dry_goods</v>
      </c>
      <c r="E201" s="15">
        <f>VLOOKUP(C201,Inventory_data!$A$1:$E$86,5)</f>
        <v>3.08</v>
      </c>
    </row>
    <row r="202" spans="1:5" x14ac:dyDescent="0.25">
      <c r="A202" s="4">
        <v>88</v>
      </c>
      <c r="B202" s="5">
        <v>42373.672986111109</v>
      </c>
      <c r="C202" s="4">
        <v>69</v>
      </c>
      <c r="D202" s="15" t="str">
        <f>VLOOKUP($C202,Inventory_data!$A$2:$C$86,3)</f>
        <v>dry_goods</v>
      </c>
      <c r="E202" s="15">
        <f>VLOOKUP(C202,Inventory_data!$A$1:$E$86,5)</f>
        <v>0.27</v>
      </c>
    </row>
    <row r="203" spans="1:5" x14ac:dyDescent="0.25">
      <c r="A203" s="4">
        <v>88</v>
      </c>
      <c r="B203" s="5">
        <v>42373.672986111109</v>
      </c>
      <c r="C203" s="4">
        <v>81</v>
      </c>
      <c r="D203" s="15" t="str">
        <f>VLOOKUP($C203,Inventory_data!$A$2:$C$86,3)</f>
        <v>dry_goods</v>
      </c>
      <c r="E203" s="15">
        <f>VLOOKUP(C203,Inventory_data!$A$1:$E$86,5)</f>
        <v>2.99</v>
      </c>
    </row>
    <row r="204" spans="1:5" x14ac:dyDescent="0.25">
      <c r="A204" s="4">
        <v>88</v>
      </c>
      <c r="B204" s="5">
        <v>42373.672986111109</v>
      </c>
      <c r="C204" s="4">
        <v>78</v>
      </c>
      <c r="D204" s="15" t="str">
        <f>VLOOKUP($C204,Inventory_data!$A$2:$C$86,3)</f>
        <v>dry_goods</v>
      </c>
      <c r="E204" s="15">
        <f>VLOOKUP(C204,Inventory_data!$A$1:$E$86,5)</f>
        <v>1.44</v>
      </c>
    </row>
    <row r="205" spans="1:5" x14ac:dyDescent="0.25">
      <c r="A205" s="4">
        <v>88</v>
      </c>
      <c r="B205" s="5">
        <v>42373.672986111109</v>
      </c>
      <c r="C205" s="4">
        <v>80</v>
      </c>
      <c r="D205" s="15" t="str">
        <f>VLOOKUP($C205,Inventory_data!$A$2:$C$86,3)</f>
        <v>dry_goods</v>
      </c>
      <c r="E205" s="15">
        <f>VLOOKUP(C205,Inventory_data!$A$1:$E$86,5)</f>
        <v>3.49</v>
      </c>
    </row>
    <row r="206" spans="1:5" x14ac:dyDescent="0.25">
      <c r="A206" s="4">
        <v>89</v>
      </c>
      <c r="B206" s="5">
        <v>42375.749930555554</v>
      </c>
      <c r="C206" s="4">
        <v>58</v>
      </c>
      <c r="D206" s="15" t="str">
        <f>VLOOKUP($C206,Inventory_data!$A$2:$C$86,3)</f>
        <v>dry_goods</v>
      </c>
      <c r="E206" s="15">
        <f>VLOOKUP(C206,Inventory_data!$A$1:$E$86,5)</f>
        <v>0.96</v>
      </c>
    </row>
    <row r="207" spans="1:5" x14ac:dyDescent="0.25">
      <c r="A207" s="4">
        <v>90</v>
      </c>
      <c r="B207" s="5">
        <v>42374.363958333335</v>
      </c>
      <c r="C207" s="4">
        <v>57</v>
      </c>
      <c r="D207" s="15" t="str">
        <f>VLOOKUP($C207,Inventory_data!$A$2:$C$86,3)</f>
        <v>produce</v>
      </c>
      <c r="E207" s="15">
        <f>VLOOKUP(C207,Inventory_data!$A$1:$E$86,5)</f>
        <v>3.6</v>
      </c>
    </row>
    <row r="208" spans="1:5" x14ac:dyDescent="0.25">
      <c r="A208" s="4">
        <v>90</v>
      </c>
      <c r="B208" s="5">
        <v>42374.363958333335</v>
      </c>
      <c r="C208" s="4">
        <v>19</v>
      </c>
      <c r="D208" s="15" t="str">
        <f>VLOOKUP($C208,Inventory_data!$A$2:$C$86,3)</f>
        <v>snacks</v>
      </c>
      <c r="E208" s="15">
        <f>VLOOKUP(C208,Inventory_data!$A$1:$E$86,5)</f>
        <v>0.41</v>
      </c>
    </row>
    <row r="209" spans="1:5" x14ac:dyDescent="0.25">
      <c r="A209" s="4">
        <v>91</v>
      </c>
      <c r="B209" s="5">
        <v>42376.512118055558</v>
      </c>
      <c r="C209" s="4">
        <v>26</v>
      </c>
      <c r="D209" s="15" t="str">
        <f>VLOOKUP($C209,Inventory_data!$A$2:$C$86,3)</f>
        <v>beverages</v>
      </c>
      <c r="E209" s="15">
        <f>VLOOKUP(C209,Inventory_data!$A$1:$E$86,5)</f>
        <v>0.25</v>
      </c>
    </row>
    <row r="210" spans="1:5" x14ac:dyDescent="0.25">
      <c r="A210" s="4">
        <v>91</v>
      </c>
      <c r="B210" s="5">
        <v>42376.512118055558</v>
      </c>
      <c r="C210" s="4">
        <v>13</v>
      </c>
      <c r="D210" s="15" t="str">
        <f>VLOOKUP($C210,Inventory_data!$A$2:$C$86,3)</f>
        <v>beverages</v>
      </c>
      <c r="E210" s="15">
        <f>VLOOKUP(C210,Inventory_data!$A$1:$E$86,5)</f>
        <v>0.38</v>
      </c>
    </row>
    <row r="211" spans="1:5" x14ac:dyDescent="0.25">
      <c r="A211" s="4">
        <v>91</v>
      </c>
      <c r="B211" s="5">
        <v>42376.512118055558</v>
      </c>
      <c r="C211" s="4">
        <v>2</v>
      </c>
      <c r="D211" s="15" t="str">
        <f>VLOOKUP($C211,Inventory_data!$A$2:$C$86,3)</f>
        <v>produce</v>
      </c>
      <c r="E211" s="15">
        <f>VLOOKUP(C211,Inventory_data!$A$1:$E$86,5)</f>
        <v>1.44</v>
      </c>
    </row>
    <row r="212" spans="1:5" x14ac:dyDescent="0.25">
      <c r="A212" s="4">
        <v>91</v>
      </c>
      <c r="B212" s="5">
        <v>42376.512118055558</v>
      </c>
      <c r="C212" s="4">
        <v>35</v>
      </c>
      <c r="D212" s="15" t="str">
        <f>VLOOKUP($C212,Inventory_data!$A$2:$C$86,3)</f>
        <v>frozen</v>
      </c>
      <c r="E212" s="15">
        <f>VLOOKUP(C212,Inventory_data!$A$1:$E$86,5)</f>
        <v>1.39</v>
      </c>
    </row>
    <row r="213" spans="1:5" x14ac:dyDescent="0.25">
      <c r="A213" s="4">
        <v>92</v>
      </c>
      <c r="B213" s="5">
        <v>42377.502314814818</v>
      </c>
      <c r="C213" s="4">
        <v>6</v>
      </c>
      <c r="D213" s="15" t="str">
        <f>VLOOKUP($C213,Inventory_data!$A$2:$C$86,3)</f>
        <v>produce</v>
      </c>
      <c r="E213" s="15">
        <f>VLOOKUP(C213,Inventory_data!$A$1:$E$86,5)</f>
        <v>1.69</v>
      </c>
    </row>
    <row r="214" spans="1:5" x14ac:dyDescent="0.25">
      <c r="A214" s="4">
        <v>93</v>
      </c>
      <c r="B214" s="5">
        <v>42373.74496527778</v>
      </c>
      <c r="C214" s="4">
        <v>23</v>
      </c>
      <c r="D214" s="15" t="str">
        <f>VLOOKUP($C214,Inventory_data!$A$2:$C$86,3)</f>
        <v>dry_goods</v>
      </c>
      <c r="E214" s="15">
        <f>VLOOKUP(C214,Inventory_data!$A$1:$E$86,5)</f>
        <v>0.91</v>
      </c>
    </row>
    <row r="215" spans="1:5" x14ac:dyDescent="0.25">
      <c r="A215" s="4">
        <v>93</v>
      </c>
      <c r="B215" s="5">
        <v>42373.74496527778</v>
      </c>
      <c r="C215" s="4">
        <v>46</v>
      </c>
      <c r="D215" s="15" t="str">
        <f>VLOOKUP($C215,Inventory_data!$A$2:$C$86,3)</f>
        <v>frozen</v>
      </c>
      <c r="E215" s="15">
        <f>VLOOKUP(C215,Inventory_data!$A$1:$E$86,5)</f>
        <v>16.989999999999998</v>
      </c>
    </row>
    <row r="216" spans="1:5" x14ac:dyDescent="0.25">
      <c r="A216" s="4">
        <v>93</v>
      </c>
      <c r="B216" s="5">
        <v>42373.74496527778</v>
      </c>
      <c r="C216" s="4">
        <v>21</v>
      </c>
      <c r="D216" s="15" t="str">
        <f>VLOOKUP($C216,Inventory_data!$A$2:$C$86,3)</f>
        <v>snacks</v>
      </c>
      <c r="E216" s="15">
        <f>VLOOKUP(C216,Inventory_data!$A$1:$E$86,5)</f>
        <v>2.59</v>
      </c>
    </row>
    <row r="217" spans="1:5" x14ac:dyDescent="0.25">
      <c r="A217" s="4">
        <v>94</v>
      </c>
      <c r="B217" s="5">
        <v>42373.446956018517</v>
      </c>
      <c r="C217" s="4">
        <v>11</v>
      </c>
      <c r="D217" s="15" t="str">
        <f>VLOOKUP($C217,Inventory_data!$A$2:$C$86,3)</f>
        <v>produce</v>
      </c>
      <c r="E217" s="15">
        <f>VLOOKUP(C217,Inventory_data!$A$1:$E$86,5)</f>
        <v>4.8899999999999997</v>
      </c>
    </row>
    <row r="218" spans="1:5" x14ac:dyDescent="0.25">
      <c r="A218" s="4">
        <v>94</v>
      </c>
      <c r="B218" s="5">
        <v>42373.446956018517</v>
      </c>
      <c r="C218" s="4">
        <v>64</v>
      </c>
      <c r="D218" s="15" t="str">
        <f>VLOOKUP($C218,Inventory_data!$A$2:$C$86,3)</f>
        <v>produce</v>
      </c>
      <c r="E218" s="15">
        <f>VLOOKUP(C218,Inventory_data!$A$1:$E$86,5)</f>
        <v>1.22</v>
      </c>
    </row>
    <row r="219" spans="1:5" x14ac:dyDescent="0.25">
      <c r="A219" s="4">
        <v>95</v>
      </c>
      <c r="B219" s="5">
        <v>42377.584050925929</v>
      </c>
      <c r="C219" s="4">
        <v>15</v>
      </c>
      <c r="D219" s="15" t="str">
        <f>VLOOKUP($C219,Inventory_data!$A$2:$C$86,3)</f>
        <v>snacks</v>
      </c>
      <c r="E219" s="15">
        <f>VLOOKUP(C219,Inventory_data!$A$1:$E$86,5)</f>
        <v>0.43</v>
      </c>
    </row>
    <row r="220" spans="1:5" x14ac:dyDescent="0.25">
      <c r="A220" s="4">
        <v>96</v>
      </c>
      <c r="B220" s="5">
        <v>42373.700925925928</v>
      </c>
      <c r="C220" s="4">
        <v>76</v>
      </c>
      <c r="D220" s="15" t="str">
        <f>VLOOKUP($C220,Inventory_data!$A$2:$C$86,3)</f>
        <v>snacks</v>
      </c>
      <c r="E220" s="15">
        <f>VLOOKUP(C220,Inventory_data!$A$1:$E$86,5)</f>
        <v>0.69</v>
      </c>
    </row>
    <row r="221" spans="1:5" x14ac:dyDescent="0.25">
      <c r="A221" s="4">
        <v>97</v>
      </c>
      <c r="B221" s="5">
        <v>42377.51829861111</v>
      </c>
      <c r="C221" s="4">
        <v>7</v>
      </c>
      <c r="D221" s="15" t="str">
        <f>VLOOKUP($C221,Inventory_data!$A$2:$C$86,3)</f>
        <v>produce</v>
      </c>
      <c r="E221" s="15">
        <f>VLOOKUP(C221,Inventory_data!$A$1:$E$86,5)</f>
        <v>2.54</v>
      </c>
    </row>
    <row r="222" spans="1:5" x14ac:dyDescent="0.25">
      <c r="A222" s="4">
        <v>97</v>
      </c>
      <c r="B222" s="5">
        <v>42377.51829861111</v>
      </c>
      <c r="C222" s="4">
        <v>40</v>
      </c>
      <c r="D222" s="15" t="str">
        <f>VLOOKUP($C222,Inventory_data!$A$2:$C$86,3)</f>
        <v>frozen</v>
      </c>
      <c r="E222" s="15">
        <f>VLOOKUP(C222,Inventory_data!$A$1:$E$86,5)</f>
        <v>1.17</v>
      </c>
    </row>
    <row r="223" spans="1:5" x14ac:dyDescent="0.25">
      <c r="A223" s="4">
        <v>97</v>
      </c>
      <c r="B223" s="5">
        <v>42377.51829861111</v>
      </c>
      <c r="C223" s="4">
        <v>38</v>
      </c>
      <c r="D223" s="15" t="str">
        <f>VLOOKUP($C223,Inventory_data!$A$2:$C$86,3)</f>
        <v>frozen</v>
      </c>
      <c r="E223" s="15">
        <f>VLOOKUP(C223,Inventory_data!$A$1:$E$86,5)</f>
        <v>1.19</v>
      </c>
    </row>
    <row r="224" spans="1:5" x14ac:dyDescent="0.25">
      <c r="A224" s="4">
        <v>97</v>
      </c>
      <c r="B224" s="5">
        <v>42377.51829861111</v>
      </c>
      <c r="C224" s="4">
        <v>36</v>
      </c>
      <c r="D224" s="15" t="str">
        <f>VLOOKUP($C224,Inventory_data!$A$2:$C$86,3)</f>
        <v>canned_jarred_goods</v>
      </c>
      <c r="E224" s="15">
        <f>VLOOKUP(C224,Inventory_data!$A$1:$E$86,5)</f>
        <v>1.1200000000000001</v>
      </c>
    </row>
    <row r="225" spans="1:5" x14ac:dyDescent="0.25">
      <c r="A225" s="4">
        <v>98</v>
      </c>
      <c r="B225" s="5">
        <v>42373.820763888885</v>
      </c>
      <c r="C225" s="4">
        <v>75</v>
      </c>
      <c r="D225" s="15" t="str">
        <f>VLOOKUP($C225,Inventory_data!$A$2:$C$86,3)</f>
        <v>snacks</v>
      </c>
      <c r="E225" s="15">
        <f>VLOOKUP(C225,Inventory_data!$A$1:$E$86,5)</f>
        <v>0.56999999999999995</v>
      </c>
    </row>
    <row r="226" spans="1:5" x14ac:dyDescent="0.25">
      <c r="A226" s="4">
        <v>98</v>
      </c>
      <c r="B226" s="5">
        <v>42373.820763888885</v>
      </c>
      <c r="C226" s="4">
        <v>35</v>
      </c>
      <c r="D226" s="15" t="str">
        <f>VLOOKUP($C226,Inventory_data!$A$2:$C$86,3)</f>
        <v>frozen</v>
      </c>
      <c r="E226" s="15">
        <f>VLOOKUP(C226,Inventory_data!$A$1:$E$86,5)</f>
        <v>1.39</v>
      </c>
    </row>
    <row r="227" spans="1:5" x14ac:dyDescent="0.25">
      <c r="A227" s="4">
        <v>99</v>
      </c>
      <c r="B227" s="5">
        <v>42375.796168981484</v>
      </c>
      <c r="C227" s="4">
        <v>15</v>
      </c>
      <c r="D227" s="15" t="str">
        <f>VLOOKUP($C227,Inventory_data!$A$2:$C$86,3)</f>
        <v>snacks</v>
      </c>
      <c r="E227" s="15">
        <f>VLOOKUP(C227,Inventory_data!$A$1:$E$86,5)</f>
        <v>0.43</v>
      </c>
    </row>
    <row r="228" spans="1:5" x14ac:dyDescent="0.25">
      <c r="A228" s="4">
        <v>99</v>
      </c>
      <c r="B228" s="5">
        <v>42375.796168981484</v>
      </c>
      <c r="C228" s="4">
        <v>40</v>
      </c>
      <c r="D228" s="15" t="str">
        <f>VLOOKUP($C228,Inventory_data!$A$2:$C$86,3)</f>
        <v>frozen</v>
      </c>
      <c r="E228" s="15">
        <f>VLOOKUP(C228,Inventory_data!$A$1:$E$86,5)</f>
        <v>1.17</v>
      </c>
    </row>
    <row r="229" spans="1:5" x14ac:dyDescent="0.25">
      <c r="A229" s="4">
        <v>100</v>
      </c>
      <c r="B229" s="5">
        <v>42374.689375000002</v>
      </c>
      <c r="C229" s="4">
        <v>78</v>
      </c>
      <c r="D229" s="15" t="str">
        <f>VLOOKUP($C229,Inventory_data!$A$2:$C$86,3)</f>
        <v>dry_goods</v>
      </c>
      <c r="E229" s="15">
        <f>VLOOKUP(C229,Inventory_data!$A$1:$E$86,5)</f>
        <v>1.44</v>
      </c>
    </row>
    <row r="230" spans="1:5" x14ac:dyDescent="0.25">
      <c r="A230" s="4">
        <v>100</v>
      </c>
      <c r="B230" s="5">
        <v>42374.689375000002</v>
      </c>
      <c r="C230" s="4">
        <v>2</v>
      </c>
      <c r="D230" s="15" t="str">
        <f>VLOOKUP($C230,Inventory_data!$A$2:$C$86,3)</f>
        <v>produce</v>
      </c>
      <c r="E230" s="15">
        <f>VLOOKUP(C230,Inventory_data!$A$1:$E$86,5)</f>
        <v>1.44</v>
      </c>
    </row>
    <row r="231" spans="1:5" x14ac:dyDescent="0.25">
      <c r="A231" s="4">
        <v>100</v>
      </c>
      <c r="B231" s="5">
        <v>42374.689375000002</v>
      </c>
      <c r="C231" s="4">
        <v>64</v>
      </c>
      <c r="D231" s="15" t="str">
        <f>VLOOKUP($C231,Inventory_data!$A$2:$C$86,3)</f>
        <v>produce</v>
      </c>
      <c r="E231" s="15">
        <f>VLOOKUP(C231,Inventory_data!$A$1:$E$86,5)</f>
        <v>1.22</v>
      </c>
    </row>
    <row r="232" spans="1:5" x14ac:dyDescent="0.25">
      <c r="A232" s="4">
        <v>100</v>
      </c>
      <c r="B232" s="5">
        <v>42374.689375000002</v>
      </c>
      <c r="C232" s="4">
        <v>13</v>
      </c>
      <c r="D232" s="15" t="str">
        <f>VLOOKUP($C232,Inventory_data!$A$2:$C$86,3)</f>
        <v>beverages</v>
      </c>
      <c r="E232" s="15">
        <f>VLOOKUP(C232,Inventory_data!$A$1:$E$86,5)</f>
        <v>0.38</v>
      </c>
    </row>
    <row r="233" spans="1:5" x14ac:dyDescent="0.25">
      <c r="A233" s="4">
        <v>101</v>
      </c>
      <c r="B233" s="5">
        <v>42373.806458333333</v>
      </c>
      <c r="C233" s="4">
        <v>78</v>
      </c>
      <c r="D233" s="15" t="str">
        <f>VLOOKUP($C233,Inventory_data!$A$2:$C$86,3)</f>
        <v>dry_goods</v>
      </c>
      <c r="E233" s="15">
        <f>VLOOKUP(C233,Inventory_data!$A$1:$E$86,5)</f>
        <v>1.44</v>
      </c>
    </row>
    <row r="234" spans="1:5" x14ac:dyDescent="0.25">
      <c r="A234" s="4">
        <v>101</v>
      </c>
      <c r="B234" s="5">
        <v>42373.806458333333</v>
      </c>
      <c r="C234" s="4">
        <v>48</v>
      </c>
      <c r="D234" s="15" t="str">
        <f>VLOOKUP($C234,Inventory_data!$A$2:$C$86,3)</f>
        <v>dry_goods</v>
      </c>
      <c r="E234" s="15">
        <f>VLOOKUP(C234,Inventory_data!$A$1:$E$86,5)</f>
        <v>0.89</v>
      </c>
    </row>
    <row r="235" spans="1:5" x14ac:dyDescent="0.25">
      <c r="A235" s="4">
        <v>101</v>
      </c>
      <c r="B235" s="5">
        <v>42373.806458333333</v>
      </c>
      <c r="C235" s="4">
        <v>17</v>
      </c>
      <c r="D235" s="15" t="str">
        <f>VLOOKUP($C235,Inventory_data!$A$2:$C$86,3)</f>
        <v>other</v>
      </c>
      <c r="E235" s="15">
        <f>VLOOKUP(C235,Inventory_data!$A$1:$E$86,5)</f>
        <v>2.67</v>
      </c>
    </row>
    <row r="236" spans="1:5" x14ac:dyDescent="0.25">
      <c r="A236" s="4">
        <v>101</v>
      </c>
      <c r="B236" s="5">
        <v>42373.806458333333</v>
      </c>
      <c r="C236" s="4">
        <v>15</v>
      </c>
      <c r="D236" s="15" t="str">
        <f>VLOOKUP($C236,Inventory_data!$A$2:$C$86,3)</f>
        <v>snacks</v>
      </c>
      <c r="E236" s="15">
        <f>VLOOKUP(C236,Inventory_data!$A$1:$E$86,5)</f>
        <v>0.43</v>
      </c>
    </row>
    <row r="237" spans="1:5" x14ac:dyDescent="0.25">
      <c r="A237" s="4">
        <v>102</v>
      </c>
      <c r="B237" s="5">
        <v>42373.782002314816</v>
      </c>
      <c r="C237" s="4">
        <v>48</v>
      </c>
      <c r="D237" s="15" t="str">
        <f>VLOOKUP($C237,Inventory_data!$A$2:$C$86,3)</f>
        <v>dry_goods</v>
      </c>
      <c r="E237" s="15">
        <f>VLOOKUP(C237,Inventory_data!$A$1:$E$86,5)</f>
        <v>0.89</v>
      </c>
    </row>
    <row r="238" spans="1:5" x14ac:dyDescent="0.25">
      <c r="A238" s="4">
        <v>102</v>
      </c>
      <c r="B238" s="5">
        <v>42373.782002314816</v>
      </c>
      <c r="C238" s="4">
        <v>39</v>
      </c>
      <c r="D238" s="15" t="str">
        <f>VLOOKUP($C238,Inventory_data!$A$2:$C$86,3)</f>
        <v>snacks</v>
      </c>
      <c r="E238" s="15">
        <f>VLOOKUP(C238,Inventory_data!$A$1:$E$86,5)</f>
        <v>0.59</v>
      </c>
    </row>
    <row r="239" spans="1:5" x14ac:dyDescent="0.25">
      <c r="A239" s="4">
        <v>102</v>
      </c>
      <c r="B239" s="5">
        <v>42373.782002314816</v>
      </c>
      <c r="C239" s="4">
        <v>35</v>
      </c>
      <c r="D239" s="15" t="str">
        <f>VLOOKUP($C239,Inventory_data!$A$2:$C$86,3)</f>
        <v>frozen</v>
      </c>
      <c r="E239" s="15">
        <f>VLOOKUP(C239,Inventory_data!$A$1:$E$86,5)</f>
        <v>1.39</v>
      </c>
    </row>
    <row r="240" spans="1:5" x14ac:dyDescent="0.25">
      <c r="A240" s="4">
        <v>103</v>
      </c>
      <c r="B240" s="5">
        <v>42374.712384259263</v>
      </c>
      <c r="C240" s="4">
        <v>57</v>
      </c>
      <c r="D240" s="15" t="str">
        <f>VLOOKUP($C240,Inventory_data!$A$2:$C$86,3)</f>
        <v>produce</v>
      </c>
      <c r="E240" s="15">
        <f>VLOOKUP(C240,Inventory_data!$A$1:$E$86,5)</f>
        <v>3.6</v>
      </c>
    </row>
    <row r="241" spans="1:5" x14ac:dyDescent="0.25">
      <c r="A241" s="4">
        <v>103</v>
      </c>
      <c r="B241" s="5">
        <v>42374.712384259263</v>
      </c>
      <c r="C241" s="4">
        <v>72</v>
      </c>
      <c r="D241" s="15" t="str">
        <f>VLOOKUP($C241,Inventory_data!$A$2:$C$86,3)</f>
        <v>dry_goods</v>
      </c>
      <c r="E241" s="15">
        <f>VLOOKUP(C241,Inventory_data!$A$1:$E$86,5)</f>
        <v>0.27</v>
      </c>
    </row>
    <row r="242" spans="1:5" x14ac:dyDescent="0.25">
      <c r="A242" s="4">
        <v>103</v>
      </c>
      <c r="B242" s="5">
        <v>42374.712384259263</v>
      </c>
      <c r="C242" s="4">
        <v>51</v>
      </c>
      <c r="D242" s="15" t="str">
        <f>VLOOKUP($C242,Inventory_data!$A$2:$C$86,3)</f>
        <v>dairy</v>
      </c>
      <c r="E242" s="15">
        <f>VLOOKUP(C242,Inventory_data!$A$1:$E$86,5)</f>
        <v>0.89</v>
      </c>
    </row>
    <row r="243" spans="1:5" x14ac:dyDescent="0.25">
      <c r="A243" s="4">
        <v>104</v>
      </c>
      <c r="B243" s="5">
        <v>42377.342604166668</v>
      </c>
      <c r="C243" s="4">
        <v>75</v>
      </c>
      <c r="D243" s="15" t="str">
        <f>VLOOKUP($C243,Inventory_data!$A$2:$C$86,3)</f>
        <v>snacks</v>
      </c>
      <c r="E243" s="15">
        <f>VLOOKUP(C243,Inventory_data!$A$1:$E$86,5)</f>
        <v>0.56999999999999995</v>
      </c>
    </row>
    <row r="244" spans="1:5" x14ac:dyDescent="0.25">
      <c r="A244" s="4">
        <v>104</v>
      </c>
      <c r="B244" s="5">
        <v>42377.342604166668</v>
      </c>
      <c r="C244" s="4">
        <v>42</v>
      </c>
      <c r="D244" s="15" t="str">
        <f>VLOOKUP($C244,Inventory_data!$A$2:$C$86,3)</f>
        <v>produce</v>
      </c>
      <c r="E244" s="15">
        <f>VLOOKUP(C244,Inventory_data!$A$1:$E$86,5)</f>
        <v>5.99</v>
      </c>
    </row>
    <row r="245" spans="1:5" x14ac:dyDescent="0.25">
      <c r="A245" s="4">
        <v>104</v>
      </c>
      <c r="B245" s="5">
        <v>42377.342604166668</v>
      </c>
      <c r="C245" s="4">
        <v>17</v>
      </c>
      <c r="D245" s="15" t="str">
        <f>VLOOKUP($C245,Inventory_data!$A$2:$C$86,3)</f>
        <v>other</v>
      </c>
      <c r="E245" s="15">
        <f>VLOOKUP(C245,Inventory_data!$A$1:$E$86,5)</f>
        <v>2.67</v>
      </c>
    </row>
    <row r="246" spans="1:5" x14ac:dyDescent="0.25">
      <c r="A246" s="4">
        <v>105</v>
      </c>
      <c r="B246" s="5">
        <v>42377.440949074073</v>
      </c>
      <c r="C246" s="4">
        <v>81</v>
      </c>
      <c r="D246" s="15" t="str">
        <f>VLOOKUP($C246,Inventory_data!$A$2:$C$86,3)</f>
        <v>dry_goods</v>
      </c>
      <c r="E246" s="15">
        <f>VLOOKUP(C246,Inventory_data!$A$1:$E$86,5)</f>
        <v>2.99</v>
      </c>
    </row>
    <row r="247" spans="1:5" x14ac:dyDescent="0.25">
      <c r="A247" s="4">
        <v>105</v>
      </c>
      <c r="B247" s="5">
        <v>42377.440949074073</v>
      </c>
      <c r="C247" s="4">
        <v>24</v>
      </c>
      <c r="D247" s="15" t="str">
        <f>VLOOKUP($C247,Inventory_data!$A$2:$C$86,3)</f>
        <v>dry_goods</v>
      </c>
      <c r="E247" s="15">
        <f>VLOOKUP(C247,Inventory_data!$A$1:$E$86,5)</f>
        <v>0.56000000000000005</v>
      </c>
    </row>
    <row r="248" spans="1:5" x14ac:dyDescent="0.25">
      <c r="A248" s="4">
        <v>105</v>
      </c>
      <c r="B248" s="5">
        <v>42377.440949074073</v>
      </c>
      <c r="C248" s="4">
        <v>57</v>
      </c>
      <c r="D248" s="15" t="str">
        <f>VLOOKUP($C248,Inventory_data!$A$2:$C$86,3)</f>
        <v>produce</v>
      </c>
      <c r="E248" s="15">
        <f>VLOOKUP(C248,Inventory_data!$A$1:$E$86,5)</f>
        <v>3.6</v>
      </c>
    </row>
    <row r="249" spans="1:5" x14ac:dyDescent="0.25">
      <c r="A249" s="4">
        <v>106</v>
      </c>
      <c r="B249" s="5">
        <v>42372.408668981479</v>
      </c>
      <c r="C249" s="4">
        <v>57</v>
      </c>
      <c r="D249" s="15" t="str">
        <f>VLOOKUP($C249,Inventory_data!$A$2:$C$86,3)</f>
        <v>produce</v>
      </c>
      <c r="E249" s="15">
        <f>VLOOKUP(C249,Inventory_data!$A$1:$E$86,5)</f>
        <v>3.6</v>
      </c>
    </row>
    <row r="250" spans="1:5" x14ac:dyDescent="0.25">
      <c r="A250" s="4">
        <v>106</v>
      </c>
      <c r="B250" s="5">
        <v>42372.408668981479</v>
      </c>
      <c r="C250" s="4">
        <v>46</v>
      </c>
      <c r="D250" s="15" t="str">
        <f>VLOOKUP($C250,Inventory_data!$A$2:$C$86,3)</f>
        <v>frozen</v>
      </c>
      <c r="E250" s="15">
        <f>VLOOKUP(C250,Inventory_data!$A$1:$E$86,5)</f>
        <v>16.989999999999998</v>
      </c>
    </row>
    <row r="251" spans="1:5" x14ac:dyDescent="0.25">
      <c r="A251" s="4">
        <v>106</v>
      </c>
      <c r="B251" s="5">
        <v>42372.408668981479</v>
      </c>
      <c r="C251" s="4">
        <v>38</v>
      </c>
      <c r="D251" s="15" t="str">
        <f>VLOOKUP($C251,Inventory_data!$A$2:$C$86,3)</f>
        <v>frozen</v>
      </c>
      <c r="E251" s="15">
        <f>VLOOKUP(C251,Inventory_data!$A$1:$E$86,5)</f>
        <v>1.19</v>
      </c>
    </row>
    <row r="252" spans="1:5" x14ac:dyDescent="0.25">
      <c r="A252" s="4">
        <v>106</v>
      </c>
      <c r="B252" s="5">
        <v>42372.408668981479</v>
      </c>
      <c r="C252" s="4">
        <v>36</v>
      </c>
      <c r="D252" s="15" t="str">
        <f>VLOOKUP($C252,Inventory_data!$A$2:$C$86,3)</f>
        <v>canned_jarred_goods</v>
      </c>
      <c r="E252" s="15">
        <f>VLOOKUP(C252,Inventory_data!$A$1:$E$86,5)</f>
        <v>1.1200000000000001</v>
      </c>
    </row>
    <row r="253" spans="1:5" x14ac:dyDescent="0.25">
      <c r="A253" s="4">
        <v>106</v>
      </c>
      <c r="B253" s="5">
        <v>42372.408668981479</v>
      </c>
      <c r="C253" s="4">
        <v>34</v>
      </c>
      <c r="D253" s="15" t="str">
        <f>VLOOKUP($C253,Inventory_data!$A$2:$C$86,3)</f>
        <v>canned_jarred_goods</v>
      </c>
      <c r="E253" s="15">
        <f>VLOOKUP(C253,Inventory_data!$A$1:$E$86,5)</f>
        <v>0.95</v>
      </c>
    </row>
    <row r="254" spans="1:5" x14ac:dyDescent="0.25">
      <c r="A254" s="4">
        <v>106</v>
      </c>
      <c r="B254" s="5">
        <v>42372.408668981479</v>
      </c>
      <c r="C254" s="4">
        <v>60</v>
      </c>
      <c r="D254" s="15" t="str">
        <f>VLOOKUP($C254,Inventory_data!$A$2:$C$86,3)</f>
        <v>produce</v>
      </c>
      <c r="E254" s="15">
        <f>VLOOKUP(C254,Inventory_data!$A$1:$E$86,5)</f>
        <v>2.06</v>
      </c>
    </row>
    <row r="255" spans="1:5" x14ac:dyDescent="0.25">
      <c r="A255" s="4">
        <v>107</v>
      </c>
      <c r="B255" s="5">
        <v>42377.744143518517</v>
      </c>
      <c r="C255" s="4">
        <v>12</v>
      </c>
      <c r="D255" s="15" t="str">
        <f>VLOOKUP($C255,Inventory_data!$A$2:$C$86,3)</f>
        <v>dairy</v>
      </c>
      <c r="E255" s="15">
        <f>VLOOKUP(C255,Inventory_data!$A$1:$E$86,5)</f>
        <v>1.1499999999999999</v>
      </c>
    </row>
    <row r="256" spans="1:5" x14ac:dyDescent="0.25">
      <c r="A256" s="4">
        <v>108</v>
      </c>
      <c r="B256" s="5">
        <v>42373.534618055557</v>
      </c>
      <c r="C256" s="4">
        <v>5</v>
      </c>
      <c r="D256" s="15" t="str">
        <f>VLOOKUP($C256,Inventory_data!$A$2:$C$86,3)</f>
        <v>produce</v>
      </c>
      <c r="E256" s="15">
        <f>VLOOKUP(C256,Inventory_data!$A$1:$E$86,5)</f>
        <v>3.86</v>
      </c>
    </row>
    <row r="257" spans="1:5" x14ac:dyDescent="0.25">
      <c r="A257" s="4">
        <v>108</v>
      </c>
      <c r="B257" s="5">
        <v>42373.534618055557</v>
      </c>
      <c r="C257" s="4">
        <v>27</v>
      </c>
      <c r="D257" s="15" t="str">
        <f>VLOOKUP($C257,Inventory_data!$A$2:$C$86,3)</f>
        <v>other</v>
      </c>
      <c r="E257" s="15">
        <f>VLOOKUP(C257,Inventory_data!$A$1:$E$86,5)</f>
        <v>6</v>
      </c>
    </row>
    <row r="258" spans="1:5" x14ac:dyDescent="0.25">
      <c r="A258" s="4">
        <v>108</v>
      </c>
      <c r="B258" s="5">
        <v>42373.534618055557</v>
      </c>
      <c r="C258" s="4">
        <v>25</v>
      </c>
      <c r="D258" s="15" t="str">
        <f>VLOOKUP($C258,Inventory_data!$A$2:$C$86,3)</f>
        <v>meat</v>
      </c>
      <c r="E258" s="15">
        <f>VLOOKUP(C258,Inventory_data!$A$1:$E$86,5)</f>
        <v>39.99</v>
      </c>
    </row>
    <row r="259" spans="1:5" x14ac:dyDescent="0.25">
      <c r="A259" s="4">
        <v>109</v>
      </c>
      <c r="B259" s="5">
        <v>42375.478935185187</v>
      </c>
      <c r="C259" s="4">
        <v>78</v>
      </c>
      <c r="D259" s="15" t="str">
        <f>VLOOKUP($C259,Inventory_data!$A$2:$C$86,3)</f>
        <v>dry_goods</v>
      </c>
      <c r="E259" s="15">
        <f>VLOOKUP(C259,Inventory_data!$A$1:$E$86,5)</f>
        <v>1.44</v>
      </c>
    </row>
    <row r="260" spans="1:5" x14ac:dyDescent="0.25">
      <c r="A260" s="4">
        <v>109</v>
      </c>
      <c r="B260" s="5">
        <v>42375.478935185187</v>
      </c>
      <c r="C260" s="4">
        <v>37</v>
      </c>
      <c r="D260" s="15" t="str">
        <f>VLOOKUP($C260,Inventory_data!$A$2:$C$86,3)</f>
        <v>frozen</v>
      </c>
      <c r="E260" s="15">
        <f>VLOOKUP(C260,Inventory_data!$A$1:$E$86,5)</f>
        <v>3.52</v>
      </c>
    </row>
    <row r="261" spans="1:5" x14ac:dyDescent="0.25">
      <c r="A261" s="4">
        <v>109</v>
      </c>
      <c r="B261" s="5">
        <v>42375.478935185187</v>
      </c>
      <c r="C261" s="4">
        <v>59</v>
      </c>
      <c r="D261" s="15" t="str">
        <f>VLOOKUP($C261,Inventory_data!$A$2:$C$86,3)</f>
        <v>produce</v>
      </c>
      <c r="E261" s="15">
        <f>VLOOKUP(C261,Inventory_data!$A$1:$E$86,5)</f>
        <v>4.29</v>
      </c>
    </row>
    <row r="262" spans="1:5" x14ac:dyDescent="0.25">
      <c r="A262" s="4">
        <v>110</v>
      </c>
      <c r="B262" s="5">
        <v>42377.444618055553</v>
      </c>
      <c r="C262" s="4">
        <v>70</v>
      </c>
      <c r="D262" s="15" t="str">
        <f>VLOOKUP($C262,Inventory_data!$A$2:$C$86,3)</f>
        <v>dry_goods</v>
      </c>
      <c r="E262" s="15">
        <f>VLOOKUP(C262,Inventory_data!$A$1:$E$86,5)</f>
        <v>0.19</v>
      </c>
    </row>
    <row r="263" spans="1:5" x14ac:dyDescent="0.25">
      <c r="A263" s="4">
        <v>111</v>
      </c>
      <c r="B263" s="5">
        <v>42374.820787037039</v>
      </c>
      <c r="C263" s="4">
        <v>46</v>
      </c>
      <c r="D263" s="15" t="str">
        <f>VLOOKUP($C263,Inventory_data!$A$2:$C$86,3)</f>
        <v>frozen</v>
      </c>
      <c r="E263" s="15">
        <f>VLOOKUP(C263,Inventory_data!$A$1:$E$86,5)</f>
        <v>16.989999999999998</v>
      </c>
    </row>
    <row r="264" spans="1:5" x14ac:dyDescent="0.25">
      <c r="A264" s="4">
        <v>112</v>
      </c>
      <c r="B264" s="5">
        <v>42376.418819444443</v>
      </c>
      <c r="C264" s="4">
        <v>11</v>
      </c>
      <c r="D264" s="15" t="str">
        <f>VLOOKUP($C264,Inventory_data!$A$2:$C$86,3)</f>
        <v>produce</v>
      </c>
      <c r="E264" s="15">
        <f>VLOOKUP(C264,Inventory_data!$A$1:$E$86,5)</f>
        <v>4.8899999999999997</v>
      </c>
    </row>
    <row r="265" spans="1:5" x14ac:dyDescent="0.25">
      <c r="A265" s="4">
        <v>112</v>
      </c>
      <c r="B265" s="5">
        <v>42376.418819444443</v>
      </c>
      <c r="C265" s="4">
        <v>72</v>
      </c>
      <c r="D265" s="15" t="str">
        <f>VLOOKUP($C265,Inventory_data!$A$2:$C$86,3)</f>
        <v>dry_goods</v>
      </c>
      <c r="E265" s="15">
        <f>VLOOKUP(C265,Inventory_data!$A$1:$E$86,5)</f>
        <v>0.27</v>
      </c>
    </row>
    <row r="266" spans="1:5" x14ac:dyDescent="0.25">
      <c r="A266" s="4">
        <v>113</v>
      </c>
      <c r="B266" s="5">
        <v>42377.608599537038</v>
      </c>
      <c r="C266" s="4">
        <v>65</v>
      </c>
      <c r="D266" s="15" t="str">
        <f>VLOOKUP($C266,Inventory_data!$A$2:$C$86,3)</f>
        <v>produce</v>
      </c>
      <c r="E266" s="15">
        <f>VLOOKUP(C266,Inventory_data!$A$1:$E$86,5)</f>
        <v>1.32</v>
      </c>
    </row>
    <row r="267" spans="1:5" x14ac:dyDescent="0.25">
      <c r="A267" s="4">
        <v>113</v>
      </c>
      <c r="B267" s="5">
        <v>42377.608599537038</v>
      </c>
      <c r="C267" s="4">
        <v>27</v>
      </c>
      <c r="D267" s="15" t="str">
        <f>VLOOKUP($C267,Inventory_data!$A$2:$C$86,3)</f>
        <v>other</v>
      </c>
      <c r="E267" s="15">
        <f>VLOOKUP(C267,Inventory_data!$A$1:$E$86,5)</f>
        <v>6</v>
      </c>
    </row>
    <row r="268" spans="1:5" x14ac:dyDescent="0.25">
      <c r="A268" s="4">
        <v>114</v>
      </c>
      <c r="B268" s="5">
        <v>42374.477500000001</v>
      </c>
      <c r="C268" s="4">
        <v>77</v>
      </c>
      <c r="D268" s="15" t="str">
        <f>VLOOKUP($C268,Inventory_data!$A$2:$C$86,3)</f>
        <v>produce</v>
      </c>
      <c r="E268" s="15">
        <f>VLOOKUP(C268,Inventory_data!$A$1:$E$86,5)</f>
        <v>2.67</v>
      </c>
    </row>
    <row r="269" spans="1:5" x14ac:dyDescent="0.25">
      <c r="A269" s="4">
        <v>114</v>
      </c>
      <c r="B269" s="5">
        <v>42374.477500000001</v>
      </c>
      <c r="C269" s="4">
        <v>13</v>
      </c>
      <c r="D269" s="15" t="str">
        <f>VLOOKUP($C269,Inventory_data!$A$2:$C$86,3)</f>
        <v>beverages</v>
      </c>
      <c r="E269" s="15">
        <f>VLOOKUP(C269,Inventory_data!$A$1:$E$86,5)</f>
        <v>0.38</v>
      </c>
    </row>
    <row r="270" spans="1:5" x14ac:dyDescent="0.25">
      <c r="A270" s="4">
        <v>116</v>
      </c>
      <c r="B270" s="5">
        <v>42374.478333333333</v>
      </c>
      <c r="C270" s="4">
        <v>11</v>
      </c>
      <c r="D270" s="15" t="str">
        <f>VLOOKUP($C270,Inventory_data!$A$2:$C$86,3)</f>
        <v>produce</v>
      </c>
      <c r="E270" s="15">
        <f>VLOOKUP(C270,Inventory_data!$A$1:$E$86,5)</f>
        <v>4.8899999999999997</v>
      </c>
    </row>
    <row r="271" spans="1:5" x14ac:dyDescent="0.25">
      <c r="A271" s="4">
        <v>116</v>
      </c>
      <c r="B271" s="5">
        <v>42374.478333333333</v>
      </c>
      <c r="C271" s="4">
        <v>37</v>
      </c>
      <c r="D271" s="15" t="str">
        <f>VLOOKUP($C271,Inventory_data!$A$2:$C$86,3)</f>
        <v>frozen</v>
      </c>
      <c r="E271" s="15">
        <f>VLOOKUP(C271,Inventory_data!$A$1:$E$86,5)</f>
        <v>3.52</v>
      </c>
    </row>
    <row r="272" spans="1:5" x14ac:dyDescent="0.25">
      <c r="A272" s="4">
        <v>117</v>
      </c>
      <c r="B272" s="5">
        <v>42374.55976851852</v>
      </c>
      <c r="C272" s="4">
        <v>9</v>
      </c>
      <c r="D272" s="15" t="str">
        <f>VLOOKUP($C272,Inventory_data!$A$2:$C$86,3)</f>
        <v>produce</v>
      </c>
      <c r="E272" s="15">
        <f>VLOOKUP(C272,Inventory_data!$A$1:$E$86,5)</f>
        <v>0.96</v>
      </c>
    </row>
    <row r="273" spans="1:5" x14ac:dyDescent="0.25">
      <c r="A273" s="4">
        <v>118</v>
      </c>
      <c r="B273" s="5">
        <v>42375.602465277778</v>
      </c>
      <c r="C273" s="4">
        <v>23</v>
      </c>
      <c r="D273" s="15" t="str">
        <f>VLOOKUP($C273,Inventory_data!$A$2:$C$86,3)</f>
        <v>dry_goods</v>
      </c>
      <c r="E273" s="15">
        <f>VLOOKUP(C273,Inventory_data!$A$1:$E$86,5)</f>
        <v>0.91</v>
      </c>
    </row>
    <row r="274" spans="1:5" x14ac:dyDescent="0.25">
      <c r="A274" s="4">
        <v>118</v>
      </c>
      <c r="B274" s="5">
        <v>42375.602465277778</v>
      </c>
      <c r="C274" s="4">
        <v>40</v>
      </c>
      <c r="D274" s="15" t="str">
        <f>VLOOKUP($C274,Inventory_data!$A$2:$C$86,3)</f>
        <v>frozen</v>
      </c>
      <c r="E274" s="15">
        <f>VLOOKUP(C274,Inventory_data!$A$1:$E$86,5)</f>
        <v>1.17</v>
      </c>
    </row>
    <row r="275" spans="1:5" x14ac:dyDescent="0.25">
      <c r="A275" s="4">
        <v>118</v>
      </c>
      <c r="B275" s="5">
        <v>42375.602465277778</v>
      </c>
      <c r="C275" s="4">
        <v>75</v>
      </c>
      <c r="D275" s="15" t="str">
        <f>VLOOKUP($C275,Inventory_data!$A$2:$C$86,3)</f>
        <v>snacks</v>
      </c>
      <c r="E275" s="15">
        <f>VLOOKUP(C275,Inventory_data!$A$1:$E$86,5)</f>
        <v>0.56999999999999995</v>
      </c>
    </row>
    <row r="276" spans="1:5" x14ac:dyDescent="0.25">
      <c r="A276" s="4">
        <v>118</v>
      </c>
      <c r="B276" s="5">
        <v>42375.602465277778</v>
      </c>
      <c r="C276" s="4">
        <v>8</v>
      </c>
      <c r="D276" s="15" t="str">
        <f>VLOOKUP($C276,Inventory_data!$A$2:$C$86,3)</f>
        <v>produce</v>
      </c>
      <c r="E276" s="15">
        <f>VLOOKUP(C276,Inventory_data!$A$1:$E$86,5)</f>
        <v>3.99</v>
      </c>
    </row>
    <row r="277" spans="1:5" x14ac:dyDescent="0.25">
      <c r="A277" s="4">
        <v>118</v>
      </c>
      <c r="B277" s="5">
        <v>42375.602465277778</v>
      </c>
      <c r="C277" s="4">
        <v>18</v>
      </c>
      <c r="D277" s="15" t="str">
        <f>VLOOKUP($C277,Inventory_data!$A$2:$C$86,3)</f>
        <v>dry_goods</v>
      </c>
      <c r="E277" s="15">
        <f>VLOOKUP(C277,Inventory_data!$A$1:$E$86,5)</f>
        <v>0.67</v>
      </c>
    </row>
    <row r="278" spans="1:5" x14ac:dyDescent="0.25">
      <c r="A278" s="4">
        <v>118</v>
      </c>
      <c r="B278" s="5">
        <v>42375.602465277778</v>
      </c>
      <c r="C278" s="4">
        <v>48</v>
      </c>
      <c r="D278" s="15" t="str">
        <f>VLOOKUP($C278,Inventory_data!$A$2:$C$86,3)</f>
        <v>dry_goods</v>
      </c>
      <c r="E278" s="15">
        <f>VLOOKUP(C278,Inventory_data!$A$1:$E$86,5)</f>
        <v>0.89</v>
      </c>
    </row>
    <row r="279" spans="1:5" x14ac:dyDescent="0.25">
      <c r="A279" s="4">
        <v>119</v>
      </c>
      <c r="B279" s="5">
        <v>42372.665231481478</v>
      </c>
      <c r="C279" s="4">
        <v>76</v>
      </c>
      <c r="D279" s="15" t="str">
        <f>VLOOKUP($C279,Inventory_data!$A$2:$C$86,3)</f>
        <v>snacks</v>
      </c>
      <c r="E279" s="15">
        <f>VLOOKUP(C279,Inventory_data!$A$1:$E$86,5)</f>
        <v>0.69</v>
      </c>
    </row>
    <row r="280" spans="1:5" x14ac:dyDescent="0.25">
      <c r="A280" s="4">
        <v>120</v>
      </c>
      <c r="B280" s="5">
        <v>42372.618622685186</v>
      </c>
      <c r="C280" s="4">
        <v>53</v>
      </c>
      <c r="D280" s="15" t="str">
        <f>VLOOKUP($C280,Inventory_data!$A$2:$C$86,3)</f>
        <v>dairy</v>
      </c>
      <c r="E280" s="15">
        <f>VLOOKUP(C280,Inventory_data!$A$1:$E$86,5)</f>
        <v>1.69</v>
      </c>
    </row>
    <row r="281" spans="1:5" x14ac:dyDescent="0.25">
      <c r="A281" s="4">
        <v>120</v>
      </c>
      <c r="B281" s="5">
        <v>42372.618622685186</v>
      </c>
      <c r="C281" s="4">
        <v>63</v>
      </c>
      <c r="D281" s="15" t="str">
        <f>VLOOKUP($C281,Inventory_data!$A$2:$C$86,3)</f>
        <v>produce</v>
      </c>
      <c r="E281" s="15">
        <f>VLOOKUP(C281,Inventory_data!$A$1:$E$86,5)</f>
        <v>3.57</v>
      </c>
    </row>
    <row r="282" spans="1:5" x14ac:dyDescent="0.25">
      <c r="A282" s="4">
        <v>120</v>
      </c>
      <c r="B282" s="5">
        <v>42372.618622685186</v>
      </c>
      <c r="C282" s="4">
        <v>7</v>
      </c>
      <c r="D282" s="15" t="str">
        <f>VLOOKUP($C282,Inventory_data!$A$2:$C$86,3)</f>
        <v>produce</v>
      </c>
      <c r="E282" s="15">
        <f>VLOOKUP(C282,Inventory_data!$A$1:$E$86,5)</f>
        <v>2.54</v>
      </c>
    </row>
    <row r="283" spans="1:5" x14ac:dyDescent="0.25">
      <c r="A283" s="4">
        <v>121</v>
      </c>
      <c r="B283" s="5">
        <v>42377.611168981479</v>
      </c>
      <c r="C283" s="4">
        <v>32</v>
      </c>
      <c r="D283" s="15" t="str">
        <f>VLOOKUP($C283,Inventory_data!$A$2:$C$86,3)</f>
        <v>produce</v>
      </c>
      <c r="E283" s="15">
        <f>VLOOKUP(C283,Inventory_data!$A$1:$E$86,5)</f>
        <v>2.99</v>
      </c>
    </row>
    <row r="284" spans="1:5" x14ac:dyDescent="0.25">
      <c r="A284" s="4">
        <v>121</v>
      </c>
      <c r="B284" s="5">
        <v>42377.611168981479</v>
      </c>
      <c r="C284" s="4">
        <v>20</v>
      </c>
      <c r="D284" s="15" t="str">
        <f>VLOOKUP($C284,Inventory_data!$A$2:$C$86,3)</f>
        <v>snacks</v>
      </c>
      <c r="E284" s="15">
        <f>VLOOKUP(C284,Inventory_data!$A$1:$E$86,5)</f>
        <v>1.1100000000000001</v>
      </c>
    </row>
    <row r="285" spans="1:5" x14ac:dyDescent="0.25">
      <c r="A285" s="4">
        <v>121</v>
      </c>
      <c r="B285" s="5">
        <v>42377.611168981479</v>
      </c>
      <c r="C285" s="4">
        <v>63</v>
      </c>
      <c r="D285" s="15" t="str">
        <f>VLOOKUP($C285,Inventory_data!$A$2:$C$86,3)</f>
        <v>produce</v>
      </c>
      <c r="E285" s="15">
        <f>VLOOKUP(C285,Inventory_data!$A$1:$E$86,5)</f>
        <v>3.57</v>
      </c>
    </row>
    <row r="286" spans="1:5" x14ac:dyDescent="0.25">
      <c r="A286" s="4">
        <v>121</v>
      </c>
      <c r="B286" s="5">
        <v>42377.611168981479</v>
      </c>
      <c r="C286" s="4">
        <v>27</v>
      </c>
      <c r="D286" s="15" t="str">
        <f>VLOOKUP($C286,Inventory_data!$A$2:$C$86,3)</f>
        <v>other</v>
      </c>
      <c r="E286" s="15">
        <f>VLOOKUP(C286,Inventory_data!$A$1:$E$86,5)</f>
        <v>6</v>
      </c>
    </row>
    <row r="287" spans="1:5" x14ac:dyDescent="0.25">
      <c r="A287" s="4">
        <v>123</v>
      </c>
      <c r="B287" s="5">
        <v>42377.419259259259</v>
      </c>
      <c r="C287" s="4">
        <v>49</v>
      </c>
      <c r="D287" s="15" t="str">
        <f>VLOOKUP($C287,Inventory_data!$A$2:$C$86,3)</f>
        <v>dairy</v>
      </c>
      <c r="E287" s="15">
        <f>VLOOKUP(C287,Inventory_data!$A$1:$E$86,5)</f>
        <v>0.67</v>
      </c>
    </row>
    <row r="288" spans="1:5" x14ac:dyDescent="0.25">
      <c r="A288" s="4">
        <v>123</v>
      </c>
      <c r="B288" s="5">
        <v>42377.419259259259</v>
      </c>
      <c r="C288" s="4">
        <v>58</v>
      </c>
      <c r="D288" s="15" t="str">
        <f>VLOOKUP($C288,Inventory_data!$A$2:$C$86,3)</f>
        <v>dry_goods</v>
      </c>
      <c r="E288" s="15">
        <f>VLOOKUP(C288,Inventory_data!$A$1:$E$86,5)</f>
        <v>0.96</v>
      </c>
    </row>
    <row r="289" spans="1:5" x14ac:dyDescent="0.25">
      <c r="A289" s="4">
        <v>123</v>
      </c>
      <c r="B289" s="5">
        <v>42377.419259259259</v>
      </c>
      <c r="C289" s="4">
        <v>19</v>
      </c>
      <c r="D289" s="15" t="str">
        <f>VLOOKUP($C289,Inventory_data!$A$2:$C$86,3)</f>
        <v>snacks</v>
      </c>
      <c r="E289" s="15">
        <f>VLOOKUP(C289,Inventory_data!$A$1:$E$86,5)</f>
        <v>0.41</v>
      </c>
    </row>
    <row r="290" spans="1:5" x14ac:dyDescent="0.25">
      <c r="A290" s="4">
        <v>124</v>
      </c>
      <c r="B290" s="5">
        <v>42372.353715277779</v>
      </c>
      <c r="C290" s="4">
        <v>83</v>
      </c>
      <c r="D290" s="15" t="str">
        <f>VLOOKUP($C290,Inventory_data!$A$2:$C$86,3)</f>
        <v>snacks</v>
      </c>
      <c r="E290" s="15">
        <f>VLOOKUP(C290,Inventory_data!$A$1:$E$86,5)</f>
        <v>0.39</v>
      </c>
    </row>
    <row r="291" spans="1:5" x14ac:dyDescent="0.25">
      <c r="A291" s="4">
        <v>124</v>
      </c>
      <c r="B291" s="5">
        <v>42372.353715277779</v>
      </c>
      <c r="C291" s="4">
        <v>44</v>
      </c>
      <c r="D291" s="15" t="str">
        <f>VLOOKUP($C291,Inventory_data!$A$2:$C$86,3)</f>
        <v>frozen</v>
      </c>
      <c r="E291" s="15">
        <f>VLOOKUP(C291,Inventory_data!$A$1:$E$86,5)</f>
        <v>4.99</v>
      </c>
    </row>
    <row r="292" spans="1:5" x14ac:dyDescent="0.25">
      <c r="A292" s="4">
        <v>126</v>
      </c>
      <c r="B292" s="5">
        <v>42372.526145833333</v>
      </c>
      <c r="C292" s="4">
        <v>4</v>
      </c>
      <c r="D292" s="15" t="str">
        <f>VLOOKUP($C292,Inventory_data!$A$2:$C$86,3)</f>
        <v>produce</v>
      </c>
      <c r="E292" s="15">
        <f>VLOOKUP(C292,Inventory_data!$A$1:$E$86,5)</f>
        <v>1.19</v>
      </c>
    </row>
    <row r="293" spans="1:5" x14ac:dyDescent="0.25">
      <c r="A293" s="4">
        <v>127</v>
      </c>
      <c r="B293" s="5">
        <v>42373.387615740743</v>
      </c>
      <c r="C293" s="4">
        <v>40</v>
      </c>
      <c r="D293" s="15" t="str">
        <f>VLOOKUP($C293,Inventory_data!$A$2:$C$86,3)</f>
        <v>frozen</v>
      </c>
      <c r="E293" s="15">
        <f>VLOOKUP(C293,Inventory_data!$A$1:$E$86,5)</f>
        <v>1.17</v>
      </c>
    </row>
    <row r="294" spans="1:5" x14ac:dyDescent="0.25">
      <c r="A294" s="4">
        <v>127</v>
      </c>
      <c r="B294" s="5">
        <v>42373.387615740743</v>
      </c>
      <c r="C294" s="4">
        <v>5</v>
      </c>
      <c r="D294" s="15" t="str">
        <f>VLOOKUP($C294,Inventory_data!$A$2:$C$86,3)</f>
        <v>produce</v>
      </c>
      <c r="E294" s="15">
        <f>VLOOKUP(C294,Inventory_data!$A$1:$E$86,5)</f>
        <v>3.86</v>
      </c>
    </row>
    <row r="295" spans="1:5" x14ac:dyDescent="0.25">
      <c r="A295" s="4">
        <v>128</v>
      </c>
      <c r="B295" s="5">
        <v>42372.632037037038</v>
      </c>
      <c r="C295" s="4">
        <v>36</v>
      </c>
      <c r="D295" s="15" t="str">
        <f>VLOOKUP($C295,Inventory_data!$A$2:$C$86,3)</f>
        <v>canned_jarred_goods</v>
      </c>
      <c r="E295" s="15">
        <f>VLOOKUP(C295,Inventory_data!$A$1:$E$86,5)</f>
        <v>1.1200000000000001</v>
      </c>
    </row>
    <row r="296" spans="1:5" x14ac:dyDescent="0.25">
      <c r="A296" s="4">
        <v>128</v>
      </c>
      <c r="B296" s="5">
        <v>42372.632037037038</v>
      </c>
      <c r="C296" s="4">
        <v>15</v>
      </c>
      <c r="D296" s="15" t="str">
        <f>VLOOKUP($C296,Inventory_data!$A$2:$C$86,3)</f>
        <v>snacks</v>
      </c>
      <c r="E296" s="15">
        <f>VLOOKUP(C296,Inventory_data!$A$1:$E$86,5)</f>
        <v>0.43</v>
      </c>
    </row>
    <row r="297" spans="1:5" x14ac:dyDescent="0.25">
      <c r="A297" s="4">
        <v>129</v>
      </c>
      <c r="B297" s="5">
        <v>42375.800243055557</v>
      </c>
      <c r="C297" s="4">
        <v>21</v>
      </c>
      <c r="D297" s="15" t="str">
        <f>VLOOKUP($C297,Inventory_data!$A$2:$C$86,3)</f>
        <v>snacks</v>
      </c>
      <c r="E297" s="15">
        <f>VLOOKUP(C297,Inventory_data!$A$1:$E$86,5)</f>
        <v>2.59</v>
      </c>
    </row>
    <row r="298" spans="1:5" x14ac:dyDescent="0.25">
      <c r="A298" s="4">
        <v>129</v>
      </c>
      <c r="B298" s="5">
        <v>42375.800243055557</v>
      </c>
      <c r="C298" s="4">
        <v>55</v>
      </c>
      <c r="D298" s="15" t="str">
        <f>VLOOKUP($C298,Inventory_data!$A$2:$C$86,3)</f>
        <v>dairy</v>
      </c>
      <c r="E298" s="15">
        <f>VLOOKUP(C298,Inventory_data!$A$1:$E$86,5)</f>
        <v>1.1000000000000001</v>
      </c>
    </row>
    <row r="299" spans="1:5" x14ac:dyDescent="0.25">
      <c r="A299" s="4">
        <v>130</v>
      </c>
      <c r="B299" s="5">
        <v>42375.704942129632</v>
      </c>
      <c r="C299" s="4">
        <v>71</v>
      </c>
      <c r="D299" s="15" t="str">
        <f>VLOOKUP($C299,Inventory_data!$A$2:$C$86,3)</f>
        <v>dry_goods</v>
      </c>
      <c r="E299" s="15">
        <f>VLOOKUP(C299,Inventory_data!$A$1:$E$86,5)</f>
        <v>0.24</v>
      </c>
    </row>
    <row r="300" spans="1:5" x14ac:dyDescent="0.25">
      <c r="A300" s="4">
        <v>130</v>
      </c>
      <c r="B300" s="5">
        <v>42375.704942129632</v>
      </c>
      <c r="C300" s="4">
        <v>55</v>
      </c>
      <c r="D300" s="15" t="str">
        <f>VLOOKUP($C300,Inventory_data!$A$2:$C$86,3)</f>
        <v>dairy</v>
      </c>
      <c r="E300" s="15">
        <f>VLOOKUP(C300,Inventory_data!$A$1:$E$86,5)</f>
        <v>1.1000000000000001</v>
      </c>
    </row>
    <row r="301" spans="1:5" x14ac:dyDescent="0.25">
      <c r="A301" s="4">
        <v>131</v>
      </c>
      <c r="B301" s="5">
        <v>42375.805752314816</v>
      </c>
      <c r="C301" s="4">
        <v>4</v>
      </c>
      <c r="D301" s="15" t="str">
        <f>VLOOKUP($C301,Inventory_data!$A$2:$C$86,3)</f>
        <v>produce</v>
      </c>
      <c r="E301" s="15">
        <f>VLOOKUP(C301,Inventory_data!$A$1:$E$86,5)</f>
        <v>1.19</v>
      </c>
    </row>
    <row r="302" spans="1:5" x14ac:dyDescent="0.25">
      <c r="A302" s="4">
        <v>133</v>
      </c>
      <c r="B302" s="5">
        <v>42376.791608796295</v>
      </c>
      <c r="C302" s="4">
        <v>59</v>
      </c>
      <c r="D302" s="15" t="str">
        <f>VLOOKUP($C302,Inventory_data!$A$2:$C$86,3)</f>
        <v>produce</v>
      </c>
      <c r="E302" s="15">
        <f>VLOOKUP(C302,Inventory_data!$A$1:$E$86,5)</f>
        <v>4.29</v>
      </c>
    </row>
    <row r="303" spans="1:5" x14ac:dyDescent="0.25">
      <c r="A303" s="4">
        <v>133</v>
      </c>
      <c r="B303" s="5">
        <v>42376.791608796295</v>
      </c>
      <c r="C303" s="4">
        <v>72</v>
      </c>
      <c r="D303" s="15" t="str">
        <f>VLOOKUP($C303,Inventory_data!$A$2:$C$86,3)</f>
        <v>dry_goods</v>
      </c>
      <c r="E303" s="15">
        <f>VLOOKUP(C303,Inventory_data!$A$1:$E$86,5)</f>
        <v>0.27</v>
      </c>
    </row>
    <row r="304" spans="1:5" x14ac:dyDescent="0.25">
      <c r="A304" s="4">
        <v>134</v>
      </c>
      <c r="B304" s="5">
        <v>42373.746412037035</v>
      </c>
      <c r="C304" s="4">
        <v>33</v>
      </c>
      <c r="D304" s="15" t="str">
        <f>VLOOKUP($C304,Inventory_data!$A$2:$C$86,3)</f>
        <v>canned_jarred_goods</v>
      </c>
      <c r="E304" s="15">
        <f>VLOOKUP(C304,Inventory_data!$A$1:$E$86,5)</f>
        <v>0.97</v>
      </c>
    </row>
    <row r="305" spans="1:5" x14ac:dyDescent="0.25">
      <c r="A305" s="4">
        <v>134</v>
      </c>
      <c r="B305" s="5">
        <v>42373.746412037035</v>
      </c>
      <c r="C305" s="4">
        <v>49</v>
      </c>
      <c r="D305" s="15" t="str">
        <f>VLOOKUP($C305,Inventory_data!$A$2:$C$86,3)</f>
        <v>dairy</v>
      </c>
      <c r="E305" s="15">
        <f>VLOOKUP(C305,Inventory_data!$A$1:$E$86,5)</f>
        <v>0.67</v>
      </c>
    </row>
    <row r="306" spans="1:5" x14ac:dyDescent="0.25">
      <c r="A306" s="4">
        <v>134</v>
      </c>
      <c r="B306" s="5">
        <v>42373.746412037035</v>
      </c>
      <c r="C306" s="4">
        <v>69</v>
      </c>
      <c r="D306" s="15" t="str">
        <f>VLOOKUP($C306,Inventory_data!$A$2:$C$86,3)</f>
        <v>dry_goods</v>
      </c>
      <c r="E306" s="15">
        <f>VLOOKUP(C306,Inventory_data!$A$1:$E$86,5)</f>
        <v>0.27</v>
      </c>
    </row>
    <row r="307" spans="1:5" x14ac:dyDescent="0.25">
      <c r="A307" s="4">
        <v>135</v>
      </c>
      <c r="B307" s="5">
        <v>42372.641712962963</v>
      </c>
      <c r="C307" s="4">
        <v>15</v>
      </c>
      <c r="D307" s="15" t="str">
        <f>VLOOKUP($C307,Inventory_data!$A$2:$C$86,3)</f>
        <v>snacks</v>
      </c>
      <c r="E307" s="15">
        <f>VLOOKUP(C307,Inventory_data!$A$1:$E$86,5)</f>
        <v>0.43</v>
      </c>
    </row>
    <row r="308" spans="1:5" x14ac:dyDescent="0.25">
      <c r="A308" s="4">
        <v>135</v>
      </c>
      <c r="B308" s="5">
        <v>42372.641712962963</v>
      </c>
      <c r="C308" s="4">
        <v>11</v>
      </c>
      <c r="D308" s="15" t="str">
        <f>VLOOKUP($C308,Inventory_data!$A$2:$C$86,3)</f>
        <v>produce</v>
      </c>
      <c r="E308" s="15">
        <f>VLOOKUP(C308,Inventory_data!$A$1:$E$86,5)</f>
        <v>4.8899999999999997</v>
      </c>
    </row>
    <row r="309" spans="1:5" x14ac:dyDescent="0.25">
      <c r="A309" s="4">
        <v>136</v>
      </c>
      <c r="B309" s="5">
        <v>42375.523009259261</v>
      </c>
      <c r="C309" s="4">
        <v>73</v>
      </c>
      <c r="D309" s="15" t="str">
        <f>VLOOKUP($C309,Inventory_data!$A$2:$C$86,3)</f>
        <v>snacks</v>
      </c>
      <c r="E309" s="15">
        <f>VLOOKUP(C309,Inventory_data!$A$1:$E$86,5)</f>
        <v>0.69</v>
      </c>
    </row>
    <row r="310" spans="1:5" x14ac:dyDescent="0.25">
      <c r="A310" s="4">
        <v>136</v>
      </c>
      <c r="B310" s="5">
        <v>42375.523009259261</v>
      </c>
      <c r="C310" s="4">
        <v>27</v>
      </c>
      <c r="D310" s="15" t="str">
        <f>VLOOKUP($C310,Inventory_data!$A$2:$C$86,3)</f>
        <v>other</v>
      </c>
      <c r="E310" s="15">
        <f>VLOOKUP(C310,Inventory_data!$A$1:$E$86,5)</f>
        <v>6</v>
      </c>
    </row>
    <row r="311" spans="1:5" x14ac:dyDescent="0.25">
      <c r="A311" s="4">
        <v>136</v>
      </c>
      <c r="B311" s="5">
        <v>42375.523009259261</v>
      </c>
      <c r="C311" s="4">
        <v>10</v>
      </c>
      <c r="D311" s="15" t="str">
        <f>VLOOKUP($C311,Inventory_data!$A$2:$C$86,3)</f>
        <v>produce</v>
      </c>
      <c r="E311" s="15">
        <f>VLOOKUP(C311,Inventory_data!$A$1:$E$86,5)</f>
        <v>0.96</v>
      </c>
    </row>
    <row r="312" spans="1:5" x14ac:dyDescent="0.25">
      <c r="A312" s="4">
        <v>137</v>
      </c>
      <c r="B312" s="5">
        <v>42372.613437499997</v>
      </c>
      <c r="C312" s="4">
        <v>39</v>
      </c>
      <c r="D312" s="15" t="str">
        <f>VLOOKUP($C312,Inventory_data!$A$2:$C$86,3)</f>
        <v>snacks</v>
      </c>
      <c r="E312" s="15">
        <f>VLOOKUP(C312,Inventory_data!$A$1:$E$86,5)</f>
        <v>0.59</v>
      </c>
    </row>
    <row r="313" spans="1:5" x14ac:dyDescent="0.25">
      <c r="A313" s="4">
        <v>137</v>
      </c>
      <c r="B313" s="5">
        <v>42372.613437499997</v>
      </c>
      <c r="C313" s="4">
        <v>84</v>
      </c>
      <c r="D313" s="15" t="str">
        <f>VLOOKUP($C313,Inventory_data!$A$2:$C$86,3)</f>
        <v>dry_goods</v>
      </c>
      <c r="E313" s="15">
        <f>VLOOKUP(C313,Inventory_data!$A$1:$E$86,5)</f>
        <v>2.59</v>
      </c>
    </row>
    <row r="314" spans="1:5" x14ac:dyDescent="0.25">
      <c r="A314" s="4">
        <v>138</v>
      </c>
      <c r="B314" s="5">
        <v>42377.730891203704</v>
      </c>
      <c r="C314" s="4">
        <v>13</v>
      </c>
      <c r="D314" s="15" t="str">
        <f>VLOOKUP($C314,Inventory_data!$A$2:$C$86,3)</f>
        <v>beverages</v>
      </c>
      <c r="E314" s="15">
        <f>VLOOKUP(C314,Inventory_data!$A$1:$E$86,5)</f>
        <v>0.38</v>
      </c>
    </row>
    <row r="315" spans="1:5" x14ac:dyDescent="0.25">
      <c r="A315" s="4">
        <v>138</v>
      </c>
      <c r="B315" s="5">
        <v>42377.730891203704</v>
      </c>
      <c r="C315" s="4">
        <v>55</v>
      </c>
      <c r="D315" s="15" t="str">
        <f>VLOOKUP($C315,Inventory_data!$A$2:$C$86,3)</f>
        <v>dairy</v>
      </c>
      <c r="E315" s="15">
        <f>VLOOKUP(C315,Inventory_data!$A$1:$E$86,5)</f>
        <v>1.1000000000000001</v>
      </c>
    </row>
    <row r="316" spans="1:5" x14ac:dyDescent="0.25">
      <c r="A316" s="4">
        <v>138</v>
      </c>
      <c r="B316" s="5">
        <v>42377.730891203704</v>
      </c>
      <c r="C316" s="4">
        <v>40</v>
      </c>
      <c r="D316" s="15" t="str">
        <f>VLOOKUP($C316,Inventory_data!$A$2:$C$86,3)</f>
        <v>frozen</v>
      </c>
      <c r="E316" s="15">
        <f>VLOOKUP(C316,Inventory_data!$A$1:$E$86,5)</f>
        <v>1.17</v>
      </c>
    </row>
    <row r="317" spans="1:5" x14ac:dyDescent="0.25">
      <c r="A317" s="4">
        <v>138</v>
      </c>
      <c r="B317" s="5">
        <v>42377.730891203704</v>
      </c>
      <c r="C317" s="4">
        <v>5</v>
      </c>
      <c r="D317" s="15" t="str">
        <f>VLOOKUP($C317,Inventory_data!$A$2:$C$86,3)</f>
        <v>produce</v>
      </c>
      <c r="E317" s="15">
        <f>VLOOKUP(C317,Inventory_data!$A$1:$E$86,5)</f>
        <v>3.86</v>
      </c>
    </row>
    <row r="318" spans="1:5" x14ac:dyDescent="0.25">
      <c r="A318" s="4">
        <v>139</v>
      </c>
      <c r="B318" s="5">
        <v>42372.82230324074</v>
      </c>
      <c r="C318" s="4">
        <v>54</v>
      </c>
      <c r="D318" s="15" t="str">
        <f>VLOOKUP($C318,Inventory_data!$A$2:$C$86,3)</f>
        <v>dairy</v>
      </c>
      <c r="E318" s="15">
        <f>VLOOKUP(C318,Inventory_data!$A$1:$E$86,5)</f>
        <v>1.23</v>
      </c>
    </row>
    <row r="319" spans="1:5" x14ac:dyDescent="0.25">
      <c r="A319" s="4">
        <v>139</v>
      </c>
      <c r="B319" s="5">
        <v>42372.82230324074</v>
      </c>
      <c r="C319" s="4">
        <v>69</v>
      </c>
      <c r="D319" s="15" t="str">
        <f>VLOOKUP($C319,Inventory_data!$A$2:$C$86,3)</f>
        <v>dry_goods</v>
      </c>
      <c r="E319" s="15">
        <f>VLOOKUP(C319,Inventory_data!$A$1:$E$86,5)</f>
        <v>0.27</v>
      </c>
    </row>
    <row r="320" spans="1:5" x14ac:dyDescent="0.25">
      <c r="A320" s="4">
        <v>139</v>
      </c>
      <c r="B320" s="5">
        <v>42372.82230324074</v>
      </c>
      <c r="C320" s="4">
        <v>2</v>
      </c>
      <c r="D320" s="15" t="str">
        <f>VLOOKUP($C320,Inventory_data!$A$2:$C$86,3)</f>
        <v>produce</v>
      </c>
      <c r="E320" s="15">
        <f>VLOOKUP(C320,Inventory_data!$A$1:$E$86,5)</f>
        <v>1.44</v>
      </c>
    </row>
    <row r="321" spans="1:5" x14ac:dyDescent="0.25">
      <c r="A321" s="4">
        <v>139</v>
      </c>
      <c r="B321" s="5">
        <v>42372.82230324074</v>
      </c>
      <c r="C321" s="4">
        <v>31</v>
      </c>
      <c r="D321" s="15" t="str">
        <f>VLOOKUP($C321,Inventory_data!$A$2:$C$86,3)</f>
        <v>snacks</v>
      </c>
      <c r="E321" s="15">
        <f>VLOOKUP(C321,Inventory_data!$A$1:$E$86,5)</f>
        <v>0.61</v>
      </c>
    </row>
    <row r="322" spans="1:5" x14ac:dyDescent="0.25">
      <c r="A322" s="4">
        <v>142</v>
      </c>
      <c r="B322" s="5">
        <v>42375.601967592593</v>
      </c>
      <c r="C322" s="4">
        <v>73</v>
      </c>
      <c r="D322" s="15" t="str">
        <f>VLOOKUP($C322,Inventory_data!$A$2:$C$86,3)</f>
        <v>snacks</v>
      </c>
      <c r="E322" s="15">
        <f>VLOOKUP(C322,Inventory_data!$A$1:$E$86,5)</f>
        <v>0.69</v>
      </c>
    </row>
    <row r="323" spans="1:5" x14ac:dyDescent="0.25">
      <c r="A323" s="4">
        <v>142</v>
      </c>
      <c r="B323" s="5">
        <v>42375.601967592593</v>
      </c>
      <c r="C323" s="4">
        <v>31</v>
      </c>
      <c r="D323" s="15" t="str">
        <f>VLOOKUP($C323,Inventory_data!$A$2:$C$86,3)</f>
        <v>snacks</v>
      </c>
      <c r="E323" s="15">
        <f>VLOOKUP(C323,Inventory_data!$A$1:$E$86,5)</f>
        <v>0.61</v>
      </c>
    </row>
    <row r="324" spans="1:5" x14ac:dyDescent="0.25">
      <c r="A324" s="4">
        <v>142</v>
      </c>
      <c r="B324" s="5">
        <v>42375.601967592593</v>
      </c>
      <c r="C324" s="4">
        <v>24</v>
      </c>
      <c r="D324" s="15" t="str">
        <f>VLOOKUP($C324,Inventory_data!$A$2:$C$86,3)</f>
        <v>dry_goods</v>
      </c>
      <c r="E324" s="15">
        <f>VLOOKUP(C324,Inventory_data!$A$1:$E$86,5)</f>
        <v>0.56000000000000005</v>
      </c>
    </row>
    <row r="325" spans="1:5" x14ac:dyDescent="0.25">
      <c r="A325" s="4">
        <v>143</v>
      </c>
      <c r="B325" s="5">
        <v>42375.367349537039</v>
      </c>
      <c r="C325" s="4">
        <v>73</v>
      </c>
      <c r="D325" s="15" t="str">
        <f>VLOOKUP($C325,Inventory_data!$A$2:$C$86,3)</f>
        <v>snacks</v>
      </c>
      <c r="E325" s="15">
        <f>VLOOKUP(C325,Inventory_data!$A$1:$E$86,5)</f>
        <v>0.69</v>
      </c>
    </row>
    <row r="326" spans="1:5" x14ac:dyDescent="0.25">
      <c r="A326" s="4">
        <v>143</v>
      </c>
      <c r="B326" s="5">
        <v>42375.367349537039</v>
      </c>
      <c r="C326" s="4">
        <v>77</v>
      </c>
      <c r="D326" s="15" t="str">
        <f>VLOOKUP($C326,Inventory_data!$A$2:$C$86,3)</f>
        <v>produce</v>
      </c>
      <c r="E326" s="15">
        <f>VLOOKUP(C326,Inventory_data!$A$1:$E$86,5)</f>
        <v>2.67</v>
      </c>
    </row>
    <row r="327" spans="1:5" x14ac:dyDescent="0.25">
      <c r="A327" s="4">
        <v>143</v>
      </c>
      <c r="B327" s="5">
        <v>42375.367349537039</v>
      </c>
      <c r="C327" s="4">
        <v>84</v>
      </c>
      <c r="D327" s="15" t="str">
        <f>VLOOKUP($C327,Inventory_data!$A$2:$C$86,3)</f>
        <v>dry_goods</v>
      </c>
      <c r="E327" s="15">
        <f>VLOOKUP(C327,Inventory_data!$A$1:$E$86,5)</f>
        <v>2.59</v>
      </c>
    </row>
    <row r="328" spans="1:5" x14ac:dyDescent="0.25">
      <c r="A328" s="4">
        <v>144</v>
      </c>
      <c r="B328" s="5">
        <v>42374.803425925929</v>
      </c>
      <c r="C328" s="4">
        <v>46</v>
      </c>
      <c r="D328" s="15" t="str">
        <f>VLOOKUP($C328,Inventory_data!$A$2:$C$86,3)</f>
        <v>frozen</v>
      </c>
      <c r="E328" s="15">
        <f>VLOOKUP(C328,Inventory_data!$A$1:$E$86,5)</f>
        <v>16.989999999999998</v>
      </c>
    </row>
    <row r="329" spans="1:5" x14ac:dyDescent="0.25">
      <c r="A329" s="4">
        <v>145</v>
      </c>
      <c r="B329" s="5">
        <v>42374.56177083333</v>
      </c>
      <c r="C329" s="4">
        <v>52</v>
      </c>
      <c r="D329" s="15" t="str">
        <f>VLOOKUP($C329,Inventory_data!$A$2:$C$86,3)</f>
        <v>dairy</v>
      </c>
      <c r="E329" s="15">
        <f>VLOOKUP(C329,Inventory_data!$A$1:$E$86,5)</f>
        <v>1.79</v>
      </c>
    </row>
    <row r="330" spans="1:5" x14ac:dyDescent="0.25">
      <c r="A330" s="4">
        <v>145</v>
      </c>
      <c r="B330" s="5">
        <v>42374.56177083333</v>
      </c>
      <c r="C330" s="4">
        <v>79</v>
      </c>
      <c r="D330" s="15" t="str">
        <f>VLOOKUP($C330,Inventory_data!$A$2:$C$86,3)</f>
        <v>dry_goods</v>
      </c>
      <c r="E330" s="15">
        <f>VLOOKUP(C330,Inventory_data!$A$1:$E$86,5)</f>
        <v>3.3</v>
      </c>
    </row>
    <row r="331" spans="1:5" x14ac:dyDescent="0.25">
      <c r="A331" s="4">
        <v>146</v>
      </c>
      <c r="B331" s="5">
        <v>42372.546412037038</v>
      </c>
      <c r="C331" s="4">
        <v>31</v>
      </c>
      <c r="D331" s="15" t="str">
        <f>VLOOKUP($C331,Inventory_data!$A$2:$C$86,3)</f>
        <v>snacks</v>
      </c>
      <c r="E331" s="15">
        <f>VLOOKUP(C331,Inventory_data!$A$1:$E$86,5)</f>
        <v>0.61</v>
      </c>
    </row>
    <row r="332" spans="1:5" x14ac:dyDescent="0.25">
      <c r="A332" s="4">
        <v>147</v>
      </c>
      <c r="B332" s="5">
        <v>42377.723020833335</v>
      </c>
      <c r="C332" s="4">
        <v>52</v>
      </c>
      <c r="D332" s="15" t="str">
        <f>VLOOKUP($C332,Inventory_data!$A$2:$C$86,3)</f>
        <v>dairy</v>
      </c>
      <c r="E332" s="15">
        <f>VLOOKUP(C332,Inventory_data!$A$1:$E$86,5)</f>
        <v>1.79</v>
      </c>
    </row>
    <row r="333" spans="1:5" x14ac:dyDescent="0.25">
      <c r="A333" s="4">
        <v>147</v>
      </c>
      <c r="B333" s="5">
        <v>42377.723020833335</v>
      </c>
      <c r="C333" s="4">
        <v>39</v>
      </c>
      <c r="D333" s="15" t="str">
        <f>VLOOKUP($C333,Inventory_data!$A$2:$C$86,3)</f>
        <v>snacks</v>
      </c>
      <c r="E333" s="15">
        <f>VLOOKUP(C333,Inventory_data!$A$1:$E$86,5)</f>
        <v>0.59</v>
      </c>
    </row>
    <row r="334" spans="1:5" x14ac:dyDescent="0.25">
      <c r="A334" s="4">
        <v>147</v>
      </c>
      <c r="B334" s="5">
        <v>42377.723020833335</v>
      </c>
      <c r="C334" s="4">
        <v>58</v>
      </c>
      <c r="D334" s="15" t="str">
        <f>VLOOKUP($C334,Inventory_data!$A$2:$C$86,3)</f>
        <v>dry_goods</v>
      </c>
      <c r="E334" s="15">
        <f>VLOOKUP(C334,Inventory_data!$A$1:$E$86,5)</f>
        <v>0.96</v>
      </c>
    </row>
    <row r="335" spans="1:5" x14ac:dyDescent="0.25">
      <c r="A335" s="4">
        <v>148</v>
      </c>
      <c r="B335" s="5">
        <v>42372.773715277777</v>
      </c>
      <c r="C335" s="4">
        <v>15</v>
      </c>
      <c r="D335" s="15" t="str">
        <f>VLOOKUP($C335,Inventory_data!$A$2:$C$86,3)</f>
        <v>snacks</v>
      </c>
      <c r="E335" s="15">
        <f>VLOOKUP(C335,Inventory_data!$A$1:$E$86,5)</f>
        <v>0.43</v>
      </c>
    </row>
    <row r="336" spans="1:5" x14ac:dyDescent="0.25">
      <c r="A336" s="4">
        <v>149</v>
      </c>
      <c r="B336" s="5">
        <v>42377.659907407404</v>
      </c>
      <c r="C336" s="4">
        <v>71</v>
      </c>
      <c r="D336" s="15" t="str">
        <f>VLOOKUP($C336,Inventory_data!$A$2:$C$86,3)</f>
        <v>dry_goods</v>
      </c>
      <c r="E336" s="15">
        <f>VLOOKUP(C336,Inventory_data!$A$1:$E$86,5)</f>
        <v>0.24</v>
      </c>
    </row>
    <row r="337" spans="1:5" x14ac:dyDescent="0.25">
      <c r="A337" s="4">
        <v>149</v>
      </c>
      <c r="B337" s="5">
        <v>42377.659907407404</v>
      </c>
      <c r="C337" s="4">
        <v>54</v>
      </c>
      <c r="D337" s="15" t="str">
        <f>VLOOKUP($C337,Inventory_data!$A$2:$C$86,3)</f>
        <v>dairy</v>
      </c>
      <c r="E337" s="15">
        <f>VLOOKUP(C337,Inventory_data!$A$1:$E$86,5)</f>
        <v>1.23</v>
      </c>
    </row>
    <row r="338" spans="1:5" x14ac:dyDescent="0.25">
      <c r="A338" s="4">
        <v>151</v>
      </c>
      <c r="B338" s="5">
        <v>42375.742812500001</v>
      </c>
      <c r="C338" s="4">
        <v>9</v>
      </c>
      <c r="D338" s="15" t="str">
        <f>VLOOKUP($C338,Inventory_data!$A$2:$C$86,3)</f>
        <v>produce</v>
      </c>
      <c r="E338" s="15">
        <f>VLOOKUP(C338,Inventory_data!$A$1:$E$86,5)</f>
        <v>0.96</v>
      </c>
    </row>
    <row r="339" spans="1:5" x14ac:dyDescent="0.25">
      <c r="A339" s="4">
        <v>151</v>
      </c>
      <c r="B339" s="5">
        <v>42375.742812500001</v>
      </c>
      <c r="C339" s="4">
        <v>12</v>
      </c>
      <c r="D339" s="15" t="str">
        <f>VLOOKUP($C339,Inventory_data!$A$2:$C$86,3)</f>
        <v>dairy</v>
      </c>
      <c r="E339" s="15">
        <f>VLOOKUP(C339,Inventory_data!$A$1:$E$86,5)</f>
        <v>1.1499999999999999</v>
      </c>
    </row>
    <row r="340" spans="1:5" x14ac:dyDescent="0.25">
      <c r="A340" s="4">
        <v>151</v>
      </c>
      <c r="B340" s="5">
        <v>42375.742812500001</v>
      </c>
      <c r="C340" s="4">
        <v>13</v>
      </c>
      <c r="D340" s="15" t="str">
        <f>VLOOKUP($C340,Inventory_data!$A$2:$C$86,3)</f>
        <v>beverages</v>
      </c>
      <c r="E340" s="15">
        <f>VLOOKUP(C340,Inventory_data!$A$1:$E$86,5)</f>
        <v>0.38</v>
      </c>
    </row>
    <row r="341" spans="1:5" x14ac:dyDescent="0.25">
      <c r="A341" s="4">
        <v>152</v>
      </c>
      <c r="B341" s="5">
        <v>42372.525173611109</v>
      </c>
      <c r="C341" s="4">
        <v>84</v>
      </c>
      <c r="D341" s="15" t="str">
        <f>VLOOKUP($C341,Inventory_data!$A$2:$C$86,3)</f>
        <v>dry_goods</v>
      </c>
      <c r="E341" s="15">
        <f>VLOOKUP(C341,Inventory_data!$A$1:$E$86,5)</f>
        <v>2.59</v>
      </c>
    </row>
    <row r="342" spans="1:5" x14ac:dyDescent="0.25">
      <c r="A342" s="4">
        <v>152</v>
      </c>
      <c r="B342" s="5">
        <v>42372.525173611109</v>
      </c>
      <c r="C342" s="4">
        <v>65</v>
      </c>
      <c r="D342" s="15" t="str">
        <f>VLOOKUP($C342,Inventory_data!$A$2:$C$86,3)</f>
        <v>produce</v>
      </c>
      <c r="E342" s="15">
        <f>VLOOKUP(C342,Inventory_data!$A$1:$E$86,5)</f>
        <v>1.32</v>
      </c>
    </row>
    <row r="343" spans="1:5" x14ac:dyDescent="0.25">
      <c r="A343" s="4">
        <v>153</v>
      </c>
      <c r="B343" s="5">
        <v>42375.373518518521</v>
      </c>
      <c r="C343" s="4">
        <v>1</v>
      </c>
      <c r="D343" s="15" t="str">
        <f>VLOOKUP($C343,Inventory_data!$A$2:$C$86,3)</f>
        <v>produce</v>
      </c>
      <c r="E343" s="15">
        <f>VLOOKUP(C343,Inventory_data!$A$1:$E$86,5)</f>
        <v>3.28</v>
      </c>
    </row>
    <row r="344" spans="1:5" x14ac:dyDescent="0.25">
      <c r="A344" s="4">
        <v>153</v>
      </c>
      <c r="B344" s="5">
        <v>42375.373518518521</v>
      </c>
      <c r="C344" s="4">
        <v>56</v>
      </c>
      <c r="D344" s="15" t="str">
        <f>VLOOKUP($C344,Inventory_data!$A$2:$C$86,3)</f>
        <v>dry_goods</v>
      </c>
      <c r="E344" s="15">
        <f>VLOOKUP(C344,Inventory_data!$A$1:$E$86,5)</f>
        <v>0.86</v>
      </c>
    </row>
    <row r="345" spans="1:5" x14ac:dyDescent="0.25">
      <c r="A345" s="4">
        <v>154</v>
      </c>
      <c r="B345" s="5">
        <v>42375.603078703702</v>
      </c>
      <c r="C345" s="4">
        <v>54</v>
      </c>
      <c r="D345" s="15" t="str">
        <f>VLOOKUP($C345,Inventory_data!$A$2:$C$86,3)</f>
        <v>dairy</v>
      </c>
      <c r="E345" s="15">
        <f>VLOOKUP(C345,Inventory_data!$A$1:$E$86,5)</f>
        <v>1.23</v>
      </c>
    </row>
    <row r="346" spans="1:5" x14ac:dyDescent="0.25">
      <c r="A346" s="4">
        <v>154</v>
      </c>
      <c r="B346" s="5">
        <v>42375.603078703702</v>
      </c>
      <c r="C346" s="4">
        <v>64</v>
      </c>
      <c r="D346" s="15" t="str">
        <f>VLOOKUP($C346,Inventory_data!$A$2:$C$86,3)</f>
        <v>produce</v>
      </c>
      <c r="E346" s="15">
        <f>VLOOKUP(C346,Inventory_data!$A$1:$E$86,5)</f>
        <v>1.22</v>
      </c>
    </row>
    <row r="347" spans="1:5" x14ac:dyDescent="0.25">
      <c r="A347" s="4">
        <v>155</v>
      </c>
      <c r="B347" s="5">
        <v>42376.773912037039</v>
      </c>
      <c r="C347" s="4">
        <v>12</v>
      </c>
      <c r="D347" s="15" t="str">
        <f>VLOOKUP($C347,Inventory_data!$A$2:$C$86,3)</f>
        <v>dairy</v>
      </c>
      <c r="E347" s="15">
        <f>VLOOKUP(C347,Inventory_data!$A$1:$E$86,5)</f>
        <v>1.1499999999999999</v>
      </c>
    </row>
    <row r="348" spans="1:5" x14ac:dyDescent="0.25">
      <c r="A348" s="4">
        <v>155</v>
      </c>
      <c r="B348" s="5">
        <v>42376.773912037039</v>
      </c>
      <c r="C348" s="4">
        <v>69</v>
      </c>
      <c r="D348" s="15" t="str">
        <f>VLOOKUP($C348,Inventory_data!$A$2:$C$86,3)</f>
        <v>dry_goods</v>
      </c>
      <c r="E348" s="15">
        <f>VLOOKUP(C348,Inventory_data!$A$1:$E$86,5)</f>
        <v>0.27</v>
      </c>
    </row>
    <row r="349" spans="1:5" x14ac:dyDescent="0.25">
      <c r="A349" s="4">
        <v>156</v>
      </c>
      <c r="B349" s="5">
        <v>42375.806863425925</v>
      </c>
      <c r="C349" s="4">
        <v>37</v>
      </c>
      <c r="D349" s="15" t="str">
        <f>VLOOKUP($C349,Inventory_data!$A$2:$C$86,3)</f>
        <v>frozen</v>
      </c>
      <c r="E349" s="15">
        <f>VLOOKUP(C349,Inventory_data!$A$1:$E$86,5)</f>
        <v>3.52</v>
      </c>
    </row>
    <row r="350" spans="1:5" x14ac:dyDescent="0.25">
      <c r="A350" s="4">
        <v>157</v>
      </c>
      <c r="B350" s="5">
        <v>42373.621041666665</v>
      </c>
      <c r="C350" s="4">
        <v>8</v>
      </c>
      <c r="D350" s="15" t="str">
        <f>VLOOKUP($C350,Inventory_data!$A$2:$C$86,3)</f>
        <v>produce</v>
      </c>
      <c r="E350" s="15">
        <f>VLOOKUP(C350,Inventory_data!$A$1:$E$86,5)</f>
        <v>3.99</v>
      </c>
    </row>
    <row r="351" spans="1:5" x14ac:dyDescent="0.25">
      <c r="A351" s="4">
        <v>157</v>
      </c>
      <c r="B351" s="5">
        <v>42373.621041666665</v>
      </c>
      <c r="C351" s="4">
        <v>8</v>
      </c>
      <c r="D351" s="15" t="str">
        <f>VLOOKUP($C351,Inventory_data!$A$2:$C$86,3)</f>
        <v>produce</v>
      </c>
      <c r="E351" s="15">
        <f>VLOOKUP(C351,Inventory_data!$A$1:$E$86,5)</f>
        <v>3.99</v>
      </c>
    </row>
    <row r="352" spans="1:5" x14ac:dyDescent="0.25">
      <c r="A352" s="4">
        <v>157</v>
      </c>
      <c r="B352" s="5">
        <v>42373.621041666665</v>
      </c>
      <c r="C352" s="4">
        <v>61</v>
      </c>
      <c r="D352" s="15" t="str">
        <f>VLOOKUP($C352,Inventory_data!$A$2:$C$86,3)</f>
        <v>produce</v>
      </c>
      <c r="E352" s="15">
        <f>VLOOKUP(C352,Inventory_data!$A$1:$E$86,5)</f>
        <v>0.55000000000000004</v>
      </c>
    </row>
    <row r="353" spans="1:5" x14ac:dyDescent="0.25">
      <c r="A353" s="4">
        <v>158</v>
      </c>
      <c r="B353" s="5">
        <v>42377.516087962962</v>
      </c>
      <c r="C353" s="4">
        <v>9</v>
      </c>
      <c r="D353" s="15" t="str">
        <f>VLOOKUP($C353,Inventory_data!$A$2:$C$86,3)</f>
        <v>produce</v>
      </c>
      <c r="E353" s="15">
        <f>VLOOKUP(C353,Inventory_data!$A$1:$E$86,5)</f>
        <v>0.96</v>
      </c>
    </row>
    <row r="354" spans="1:5" x14ac:dyDescent="0.25">
      <c r="A354" s="4">
        <v>158</v>
      </c>
      <c r="B354" s="5">
        <v>42377.516087962962</v>
      </c>
      <c r="C354" s="4">
        <v>29</v>
      </c>
      <c r="D354" s="15" t="str">
        <f>VLOOKUP($C354,Inventory_data!$A$2:$C$86,3)</f>
        <v>dairy</v>
      </c>
      <c r="E354" s="15">
        <f>VLOOKUP(C354,Inventory_data!$A$1:$E$86,5)</f>
        <v>0.63</v>
      </c>
    </row>
    <row r="355" spans="1:5" x14ac:dyDescent="0.25">
      <c r="A355" s="4">
        <v>158</v>
      </c>
      <c r="B355" s="5">
        <v>42377.516087962962</v>
      </c>
      <c r="C355" s="4">
        <v>72</v>
      </c>
      <c r="D355" s="15" t="str">
        <f>VLOOKUP($C355,Inventory_data!$A$2:$C$86,3)</f>
        <v>dry_goods</v>
      </c>
      <c r="E355" s="15">
        <f>VLOOKUP(C355,Inventory_data!$A$1:$E$86,5)</f>
        <v>0.27</v>
      </c>
    </row>
    <row r="356" spans="1:5" x14ac:dyDescent="0.25">
      <c r="A356" s="4">
        <v>158</v>
      </c>
      <c r="B356" s="5">
        <v>42377.516087962962</v>
      </c>
      <c r="C356" s="4">
        <v>54</v>
      </c>
      <c r="D356" s="15" t="str">
        <f>VLOOKUP($C356,Inventory_data!$A$2:$C$86,3)</f>
        <v>dairy</v>
      </c>
      <c r="E356" s="15">
        <f>VLOOKUP(C356,Inventory_data!$A$1:$E$86,5)</f>
        <v>1.23</v>
      </c>
    </row>
    <row r="357" spans="1:5" x14ac:dyDescent="0.25">
      <c r="A357" s="4">
        <v>158</v>
      </c>
      <c r="B357" s="5">
        <v>42377.516087962962</v>
      </c>
      <c r="C357" s="4">
        <v>47</v>
      </c>
      <c r="D357" s="15" t="str">
        <f>VLOOKUP($C357,Inventory_data!$A$2:$C$86,3)</f>
        <v>dairy</v>
      </c>
      <c r="E357" s="15">
        <f>VLOOKUP(C357,Inventory_data!$A$1:$E$86,5)</f>
        <v>1.17</v>
      </c>
    </row>
    <row r="358" spans="1:5" x14ac:dyDescent="0.25">
      <c r="A358" s="4">
        <v>159</v>
      </c>
      <c r="B358" s="5">
        <v>42373.523564814815</v>
      </c>
      <c r="C358" s="4">
        <v>77</v>
      </c>
      <c r="D358" s="15" t="str">
        <f>VLOOKUP($C358,Inventory_data!$A$2:$C$86,3)</f>
        <v>produce</v>
      </c>
      <c r="E358" s="15">
        <f>VLOOKUP(C358,Inventory_data!$A$1:$E$86,5)</f>
        <v>2.67</v>
      </c>
    </row>
    <row r="359" spans="1:5" x14ac:dyDescent="0.25">
      <c r="A359" s="4">
        <v>159</v>
      </c>
      <c r="B359" s="5">
        <v>42373.523564814815</v>
      </c>
      <c r="C359" s="4">
        <v>25</v>
      </c>
      <c r="D359" s="15" t="str">
        <f>VLOOKUP($C359,Inventory_data!$A$2:$C$86,3)</f>
        <v>meat</v>
      </c>
      <c r="E359" s="15">
        <f>VLOOKUP(C359,Inventory_data!$A$1:$E$86,5)</f>
        <v>39.99</v>
      </c>
    </row>
    <row r="360" spans="1:5" x14ac:dyDescent="0.25">
      <c r="A360" s="4">
        <v>159</v>
      </c>
      <c r="B360" s="5">
        <v>42373.523564814815</v>
      </c>
      <c r="C360" s="4">
        <v>78</v>
      </c>
      <c r="D360" s="15" t="str">
        <f>VLOOKUP($C360,Inventory_data!$A$2:$C$86,3)</f>
        <v>dry_goods</v>
      </c>
      <c r="E360" s="15">
        <f>VLOOKUP(C360,Inventory_data!$A$1:$E$86,5)</f>
        <v>1.44</v>
      </c>
    </row>
    <row r="361" spans="1:5" x14ac:dyDescent="0.25">
      <c r="A361" s="4">
        <v>160</v>
      </c>
      <c r="B361" s="5">
        <v>42373.810243055559</v>
      </c>
      <c r="C361" s="4">
        <v>1</v>
      </c>
      <c r="D361" s="15" t="str">
        <f>VLOOKUP($C361,Inventory_data!$A$2:$C$86,3)</f>
        <v>produce</v>
      </c>
      <c r="E361" s="15">
        <f>VLOOKUP(C361,Inventory_data!$A$1:$E$86,5)</f>
        <v>3.28</v>
      </c>
    </row>
    <row r="362" spans="1:5" x14ac:dyDescent="0.25">
      <c r="A362" s="4">
        <v>160</v>
      </c>
      <c r="B362" s="5">
        <v>42373.810243055559</v>
      </c>
      <c r="C362" s="4">
        <v>13</v>
      </c>
      <c r="D362" s="15" t="str">
        <f>VLOOKUP($C362,Inventory_data!$A$2:$C$86,3)</f>
        <v>beverages</v>
      </c>
      <c r="E362" s="15">
        <f>VLOOKUP(C362,Inventory_data!$A$1:$E$86,5)</f>
        <v>0.38</v>
      </c>
    </row>
    <row r="363" spans="1:5" x14ac:dyDescent="0.25">
      <c r="A363" s="4">
        <v>160</v>
      </c>
      <c r="B363" s="5">
        <v>42373.810243055559</v>
      </c>
      <c r="C363" s="4">
        <v>32</v>
      </c>
      <c r="D363" s="15" t="str">
        <f>VLOOKUP($C363,Inventory_data!$A$2:$C$86,3)</f>
        <v>produce</v>
      </c>
      <c r="E363" s="15">
        <f>VLOOKUP(C363,Inventory_data!$A$1:$E$86,5)</f>
        <v>2.99</v>
      </c>
    </row>
    <row r="364" spans="1:5" x14ac:dyDescent="0.25">
      <c r="A364" s="4">
        <v>161</v>
      </c>
      <c r="B364" s="5">
        <v>42372.586180555554</v>
      </c>
      <c r="C364" s="4">
        <v>40</v>
      </c>
      <c r="D364" s="15" t="str">
        <f>VLOOKUP($C364,Inventory_data!$A$2:$C$86,3)</f>
        <v>frozen</v>
      </c>
      <c r="E364" s="15">
        <f>VLOOKUP(C364,Inventory_data!$A$1:$E$86,5)</f>
        <v>1.17</v>
      </c>
    </row>
    <row r="365" spans="1:5" x14ac:dyDescent="0.25">
      <c r="A365" s="4">
        <v>162</v>
      </c>
      <c r="B365" s="5">
        <v>42374.558541666665</v>
      </c>
      <c r="C365" s="4">
        <v>55</v>
      </c>
      <c r="D365" s="15" t="str">
        <f>VLOOKUP($C365,Inventory_data!$A$2:$C$86,3)</f>
        <v>dairy</v>
      </c>
      <c r="E365" s="15">
        <f>VLOOKUP(C365,Inventory_data!$A$1:$E$86,5)</f>
        <v>1.1000000000000001</v>
      </c>
    </row>
    <row r="366" spans="1:5" x14ac:dyDescent="0.25">
      <c r="A366" s="4">
        <v>162</v>
      </c>
      <c r="B366" s="5">
        <v>42374.558541666665</v>
      </c>
      <c r="C366" s="4">
        <v>61</v>
      </c>
      <c r="D366" s="15" t="str">
        <f>VLOOKUP($C366,Inventory_data!$A$2:$C$86,3)</f>
        <v>produce</v>
      </c>
      <c r="E366" s="15">
        <f>VLOOKUP(C366,Inventory_data!$A$1:$E$86,5)</f>
        <v>0.55000000000000004</v>
      </c>
    </row>
    <row r="367" spans="1:5" x14ac:dyDescent="0.25">
      <c r="A367" s="4">
        <v>163</v>
      </c>
      <c r="B367" s="5">
        <v>42372.424560185187</v>
      </c>
      <c r="C367" s="4">
        <v>3</v>
      </c>
      <c r="D367" s="15" t="str">
        <f>VLOOKUP($C367,Inventory_data!$A$2:$C$86,3)</f>
        <v>produce</v>
      </c>
      <c r="E367" s="15">
        <f>VLOOKUP(C367,Inventory_data!$A$1:$E$86,5)</f>
        <v>1.02</v>
      </c>
    </row>
    <row r="368" spans="1:5" x14ac:dyDescent="0.25">
      <c r="A368" s="4">
        <v>163</v>
      </c>
      <c r="B368" s="5">
        <v>42372.424560185187</v>
      </c>
      <c r="C368" s="4">
        <v>6</v>
      </c>
      <c r="D368" s="15" t="str">
        <f>VLOOKUP($C368,Inventory_data!$A$2:$C$86,3)</f>
        <v>produce</v>
      </c>
      <c r="E368" s="15">
        <f>VLOOKUP(C368,Inventory_data!$A$1:$E$86,5)</f>
        <v>1.69</v>
      </c>
    </row>
    <row r="369" spans="1:5" x14ac:dyDescent="0.25">
      <c r="A369" s="4">
        <v>163</v>
      </c>
      <c r="B369" s="5">
        <v>42372.424560185187</v>
      </c>
      <c r="C369" s="4">
        <v>62</v>
      </c>
      <c r="D369" s="15" t="str">
        <f>VLOOKUP($C369,Inventory_data!$A$2:$C$86,3)</f>
        <v>dry_goods</v>
      </c>
      <c r="E369" s="15">
        <f>VLOOKUP(C369,Inventory_data!$A$1:$E$86,5)</f>
        <v>1.17</v>
      </c>
    </row>
    <row r="370" spans="1:5" x14ac:dyDescent="0.25">
      <c r="A370" s="4">
        <v>163</v>
      </c>
      <c r="B370" s="5">
        <v>42372.424560185187</v>
      </c>
      <c r="C370" s="4">
        <v>26</v>
      </c>
      <c r="D370" s="15" t="str">
        <f>VLOOKUP($C370,Inventory_data!$A$2:$C$86,3)</f>
        <v>beverages</v>
      </c>
      <c r="E370" s="15">
        <f>VLOOKUP(C370,Inventory_data!$A$1:$E$86,5)</f>
        <v>0.25</v>
      </c>
    </row>
    <row r="371" spans="1:5" x14ac:dyDescent="0.25">
      <c r="A371" s="4">
        <v>163</v>
      </c>
      <c r="B371" s="5">
        <v>42372.424560185187</v>
      </c>
      <c r="C371" s="4">
        <v>51</v>
      </c>
      <c r="D371" s="15" t="str">
        <f>VLOOKUP($C371,Inventory_data!$A$2:$C$86,3)</f>
        <v>dairy</v>
      </c>
      <c r="E371" s="15">
        <f>VLOOKUP(C371,Inventory_data!$A$1:$E$86,5)</f>
        <v>0.89</v>
      </c>
    </row>
    <row r="372" spans="1:5" x14ac:dyDescent="0.25">
      <c r="A372" s="4">
        <v>163</v>
      </c>
      <c r="B372" s="5">
        <v>42372.424560185187</v>
      </c>
      <c r="C372" s="4">
        <v>60</v>
      </c>
      <c r="D372" s="15" t="str">
        <f>VLOOKUP($C372,Inventory_data!$A$2:$C$86,3)</f>
        <v>produce</v>
      </c>
      <c r="E372" s="15">
        <f>VLOOKUP(C372,Inventory_data!$A$1:$E$86,5)</f>
        <v>2.06</v>
      </c>
    </row>
    <row r="373" spans="1:5" x14ac:dyDescent="0.25">
      <c r="A373" s="4">
        <v>164</v>
      </c>
      <c r="B373" s="5">
        <v>42375.806261574071</v>
      </c>
      <c r="C373" s="4">
        <v>2</v>
      </c>
      <c r="D373" s="15" t="str">
        <f>VLOOKUP($C373,Inventory_data!$A$2:$C$86,3)</f>
        <v>produce</v>
      </c>
      <c r="E373" s="15">
        <f>VLOOKUP(C373,Inventory_data!$A$1:$E$86,5)</f>
        <v>1.44</v>
      </c>
    </row>
    <row r="374" spans="1:5" x14ac:dyDescent="0.25">
      <c r="A374" s="4">
        <v>164</v>
      </c>
      <c r="B374" s="5">
        <v>42375.806261574071</v>
      </c>
      <c r="C374" s="4">
        <v>31</v>
      </c>
      <c r="D374" s="15" t="str">
        <f>VLOOKUP($C374,Inventory_data!$A$2:$C$86,3)</f>
        <v>snacks</v>
      </c>
      <c r="E374" s="15">
        <f>VLOOKUP(C374,Inventory_data!$A$1:$E$86,5)</f>
        <v>0.61</v>
      </c>
    </row>
    <row r="375" spans="1:5" x14ac:dyDescent="0.25">
      <c r="A375" s="4">
        <v>164</v>
      </c>
      <c r="B375" s="5">
        <v>42375.806261574071</v>
      </c>
      <c r="C375" s="4">
        <v>58</v>
      </c>
      <c r="D375" s="15" t="str">
        <f>VLOOKUP($C375,Inventory_data!$A$2:$C$86,3)</f>
        <v>dry_goods</v>
      </c>
      <c r="E375" s="15">
        <f>VLOOKUP(C375,Inventory_data!$A$1:$E$86,5)</f>
        <v>0.96</v>
      </c>
    </row>
    <row r="376" spans="1:5" x14ac:dyDescent="0.25">
      <c r="A376" s="4">
        <v>165</v>
      </c>
      <c r="B376" s="5">
        <v>42372.79310185185</v>
      </c>
      <c r="C376" s="4">
        <v>28</v>
      </c>
      <c r="D376" s="15" t="str">
        <f>VLOOKUP($C376,Inventory_data!$A$2:$C$86,3)</f>
        <v>dry_goods</v>
      </c>
      <c r="E376" s="15">
        <f>VLOOKUP(C376,Inventory_data!$A$1:$E$86,5)</f>
        <v>0.69</v>
      </c>
    </row>
    <row r="377" spans="1:5" x14ac:dyDescent="0.25">
      <c r="A377" s="4">
        <v>165</v>
      </c>
      <c r="B377" s="5">
        <v>42372.79310185185</v>
      </c>
      <c r="C377" s="4">
        <v>57</v>
      </c>
      <c r="D377" s="15" t="str">
        <f>VLOOKUP($C377,Inventory_data!$A$2:$C$86,3)</f>
        <v>produce</v>
      </c>
      <c r="E377" s="15">
        <f>VLOOKUP(C377,Inventory_data!$A$1:$E$86,5)</f>
        <v>3.6</v>
      </c>
    </row>
    <row r="378" spans="1:5" x14ac:dyDescent="0.25">
      <c r="A378" s="4">
        <v>166</v>
      </c>
      <c r="B378" s="5">
        <v>42373.785300925927</v>
      </c>
      <c r="C378" s="4">
        <v>63</v>
      </c>
      <c r="D378" s="15" t="str">
        <f>VLOOKUP($C378,Inventory_data!$A$2:$C$86,3)</f>
        <v>produce</v>
      </c>
      <c r="E378" s="15">
        <f>VLOOKUP(C378,Inventory_data!$A$1:$E$86,5)</f>
        <v>3.57</v>
      </c>
    </row>
    <row r="379" spans="1:5" x14ac:dyDescent="0.25">
      <c r="A379" s="4">
        <v>166</v>
      </c>
      <c r="B379" s="5">
        <v>42373.785300925927</v>
      </c>
      <c r="C379" s="4">
        <v>70</v>
      </c>
      <c r="D379" s="15" t="str">
        <f>VLOOKUP($C379,Inventory_data!$A$2:$C$86,3)</f>
        <v>dry_goods</v>
      </c>
      <c r="E379" s="15">
        <f>VLOOKUP(C379,Inventory_data!$A$1:$E$86,5)</f>
        <v>0.19</v>
      </c>
    </row>
    <row r="380" spans="1:5" x14ac:dyDescent="0.25">
      <c r="A380" s="4">
        <v>167</v>
      </c>
      <c r="B380" s="5">
        <v>42374.700381944444</v>
      </c>
      <c r="C380" s="4">
        <v>79</v>
      </c>
      <c r="D380" s="15" t="str">
        <f>VLOOKUP($C380,Inventory_data!$A$2:$C$86,3)</f>
        <v>dry_goods</v>
      </c>
      <c r="E380" s="15">
        <f>VLOOKUP(C380,Inventory_data!$A$1:$E$86,5)</f>
        <v>3.3</v>
      </c>
    </row>
    <row r="381" spans="1:5" x14ac:dyDescent="0.25">
      <c r="A381" s="4">
        <v>168</v>
      </c>
      <c r="B381" s="5">
        <v>42375.728368055556</v>
      </c>
      <c r="C381" s="4">
        <v>39</v>
      </c>
      <c r="D381" s="15" t="str">
        <f>VLOOKUP($C381,Inventory_data!$A$2:$C$86,3)</f>
        <v>snacks</v>
      </c>
      <c r="E381" s="15">
        <f>VLOOKUP(C381,Inventory_data!$A$1:$E$86,5)</f>
        <v>0.59</v>
      </c>
    </row>
    <row r="382" spans="1:5" x14ac:dyDescent="0.25">
      <c r="A382" s="4">
        <v>168</v>
      </c>
      <c r="B382" s="5">
        <v>42375.728368055556</v>
      </c>
      <c r="C382" s="4">
        <v>65</v>
      </c>
      <c r="D382" s="15" t="str">
        <f>VLOOKUP($C382,Inventory_data!$A$2:$C$86,3)</f>
        <v>produce</v>
      </c>
      <c r="E382" s="15">
        <f>VLOOKUP(C382,Inventory_data!$A$1:$E$86,5)</f>
        <v>1.32</v>
      </c>
    </row>
    <row r="383" spans="1:5" x14ac:dyDescent="0.25">
      <c r="A383" s="4">
        <v>169</v>
      </c>
      <c r="B383" s="5">
        <v>42375.334733796299</v>
      </c>
      <c r="C383" s="4">
        <v>37</v>
      </c>
      <c r="D383" s="15" t="str">
        <f>VLOOKUP($C383,Inventory_data!$A$2:$C$86,3)</f>
        <v>frozen</v>
      </c>
      <c r="E383" s="15">
        <f>VLOOKUP(C383,Inventory_data!$A$1:$E$86,5)</f>
        <v>3.52</v>
      </c>
    </row>
    <row r="384" spans="1:5" x14ac:dyDescent="0.25">
      <c r="A384" s="4">
        <v>169</v>
      </c>
      <c r="B384" s="5">
        <v>42375.334733796299</v>
      </c>
      <c r="C384" s="4">
        <v>44</v>
      </c>
      <c r="D384" s="15" t="str">
        <f>VLOOKUP($C384,Inventory_data!$A$2:$C$86,3)</f>
        <v>frozen</v>
      </c>
      <c r="E384" s="15">
        <f>VLOOKUP(C384,Inventory_data!$A$1:$E$86,5)</f>
        <v>4.99</v>
      </c>
    </row>
    <row r="385" spans="1:5" x14ac:dyDescent="0.25">
      <c r="A385" s="4">
        <v>170</v>
      </c>
      <c r="B385" s="5">
        <v>42373.683379629627</v>
      </c>
      <c r="C385" s="4">
        <v>2</v>
      </c>
      <c r="D385" s="15" t="str">
        <f>VLOOKUP($C385,Inventory_data!$A$2:$C$86,3)</f>
        <v>produce</v>
      </c>
      <c r="E385" s="15">
        <f>VLOOKUP(C385,Inventory_data!$A$1:$E$86,5)</f>
        <v>1.44</v>
      </c>
    </row>
    <row r="386" spans="1:5" x14ac:dyDescent="0.25">
      <c r="A386" s="4">
        <v>170</v>
      </c>
      <c r="B386" s="5">
        <v>42373.683379629627</v>
      </c>
      <c r="C386" s="4">
        <v>74</v>
      </c>
      <c r="D386" s="15" t="str">
        <f>VLOOKUP($C386,Inventory_data!$A$2:$C$86,3)</f>
        <v>snacks</v>
      </c>
      <c r="E386" s="15">
        <f>VLOOKUP(C386,Inventory_data!$A$1:$E$86,5)</f>
        <v>0.75</v>
      </c>
    </row>
    <row r="387" spans="1:5" x14ac:dyDescent="0.25">
      <c r="A387" s="4">
        <v>170</v>
      </c>
      <c r="B387" s="5">
        <v>42373.683379629627</v>
      </c>
      <c r="C387" s="4">
        <v>9</v>
      </c>
      <c r="D387" s="15" t="str">
        <f>VLOOKUP($C387,Inventory_data!$A$2:$C$86,3)</f>
        <v>produce</v>
      </c>
      <c r="E387" s="15">
        <f>VLOOKUP(C387,Inventory_data!$A$1:$E$86,5)</f>
        <v>0.96</v>
      </c>
    </row>
    <row r="388" spans="1:5" x14ac:dyDescent="0.25">
      <c r="A388" s="4">
        <v>171</v>
      </c>
      <c r="B388" s="5">
        <v>42377.746365740742</v>
      </c>
      <c r="C388" s="4">
        <v>78</v>
      </c>
      <c r="D388" s="15" t="str">
        <f>VLOOKUP($C388,Inventory_data!$A$2:$C$86,3)</f>
        <v>dry_goods</v>
      </c>
      <c r="E388" s="15">
        <f>VLOOKUP(C388,Inventory_data!$A$1:$E$86,5)</f>
        <v>1.44</v>
      </c>
    </row>
    <row r="389" spans="1:5" x14ac:dyDescent="0.25">
      <c r="A389" s="4">
        <v>171</v>
      </c>
      <c r="B389" s="5">
        <v>42377.746365740742</v>
      </c>
      <c r="C389" s="4">
        <v>43</v>
      </c>
      <c r="D389" s="15" t="str">
        <f>VLOOKUP($C389,Inventory_data!$A$2:$C$86,3)</f>
        <v>bread</v>
      </c>
      <c r="E389" s="15">
        <f>VLOOKUP(C389,Inventory_data!$A$1:$E$86,5)</f>
        <v>0.99</v>
      </c>
    </row>
    <row r="390" spans="1:5" x14ac:dyDescent="0.25">
      <c r="A390" s="4">
        <v>171</v>
      </c>
      <c r="B390" s="5">
        <v>42377.746365740742</v>
      </c>
      <c r="C390" s="4">
        <v>18</v>
      </c>
      <c r="D390" s="15" t="str">
        <f>VLOOKUP($C390,Inventory_data!$A$2:$C$86,3)</f>
        <v>dry_goods</v>
      </c>
      <c r="E390" s="15">
        <f>VLOOKUP(C390,Inventory_data!$A$1:$E$86,5)</f>
        <v>0.67</v>
      </c>
    </row>
    <row r="391" spans="1:5" x14ac:dyDescent="0.25">
      <c r="A391" s="4">
        <v>172</v>
      </c>
      <c r="B391" s="5">
        <v>42377.334583333337</v>
      </c>
      <c r="C391" s="4">
        <v>46</v>
      </c>
      <c r="D391" s="15" t="str">
        <f>VLOOKUP($C391,Inventory_data!$A$2:$C$86,3)</f>
        <v>frozen</v>
      </c>
      <c r="E391" s="15">
        <f>VLOOKUP(C391,Inventory_data!$A$1:$E$86,5)</f>
        <v>16.989999999999998</v>
      </c>
    </row>
    <row r="392" spans="1:5" x14ac:dyDescent="0.25">
      <c r="A392" s="4">
        <v>172</v>
      </c>
      <c r="B392" s="5">
        <v>42377.334583333337</v>
      </c>
      <c r="C392" s="4">
        <v>82</v>
      </c>
      <c r="D392" s="15" t="str">
        <f>VLOOKUP($C392,Inventory_data!$A$2:$C$86,3)</f>
        <v>dry_goods</v>
      </c>
      <c r="E392" s="15">
        <f>VLOOKUP(C392,Inventory_data!$A$1:$E$86,5)</f>
        <v>3.08</v>
      </c>
    </row>
    <row r="393" spans="1:5" x14ac:dyDescent="0.25">
      <c r="A393" s="4">
        <v>173</v>
      </c>
      <c r="B393" s="5">
        <v>42374.374930555554</v>
      </c>
      <c r="C393" s="4">
        <v>42</v>
      </c>
      <c r="D393" s="15" t="str">
        <f>VLOOKUP($C393,Inventory_data!$A$2:$C$86,3)</f>
        <v>produce</v>
      </c>
      <c r="E393" s="15">
        <f>VLOOKUP(C393,Inventory_data!$A$1:$E$86,5)</f>
        <v>5.99</v>
      </c>
    </row>
    <row r="394" spans="1:5" x14ac:dyDescent="0.25">
      <c r="A394" s="4">
        <v>173</v>
      </c>
      <c r="B394" s="5">
        <v>42374.374930555554</v>
      </c>
      <c r="C394" s="4">
        <v>59</v>
      </c>
      <c r="D394" s="15" t="str">
        <f>VLOOKUP($C394,Inventory_data!$A$2:$C$86,3)</f>
        <v>produce</v>
      </c>
      <c r="E394" s="15">
        <f>VLOOKUP(C394,Inventory_data!$A$1:$E$86,5)</f>
        <v>4.29</v>
      </c>
    </row>
    <row r="395" spans="1:5" x14ac:dyDescent="0.25">
      <c r="A395" s="4">
        <v>173</v>
      </c>
      <c r="B395" s="5">
        <v>42374.374930555554</v>
      </c>
      <c r="C395" s="4">
        <v>71</v>
      </c>
      <c r="D395" s="15" t="str">
        <f>VLOOKUP($C395,Inventory_data!$A$2:$C$86,3)</f>
        <v>dry_goods</v>
      </c>
      <c r="E395" s="15">
        <f>VLOOKUP(C395,Inventory_data!$A$1:$E$86,5)</f>
        <v>0.24</v>
      </c>
    </row>
    <row r="396" spans="1:5" x14ac:dyDescent="0.25">
      <c r="A396" s="4">
        <v>174</v>
      </c>
      <c r="B396" s="5">
        <v>42373.763842592591</v>
      </c>
      <c r="C396" s="4">
        <v>56</v>
      </c>
      <c r="D396" s="15" t="str">
        <f>VLOOKUP($C396,Inventory_data!$A$2:$C$86,3)</f>
        <v>dry_goods</v>
      </c>
      <c r="E396" s="15">
        <f>VLOOKUP(C396,Inventory_data!$A$1:$E$86,5)</f>
        <v>0.86</v>
      </c>
    </row>
    <row r="397" spans="1:5" x14ac:dyDescent="0.25">
      <c r="A397" s="4">
        <v>174</v>
      </c>
      <c r="B397" s="5">
        <v>42373.763842592591</v>
      </c>
      <c r="C397" s="4">
        <v>49</v>
      </c>
      <c r="D397" s="15" t="str">
        <f>VLOOKUP($C397,Inventory_data!$A$2:$C$86,3)</f>
        <v>dairy</v>
      </c>
      <c r="E397" s="15">
        <f>VLOOKUP(C397,Inventory_data!$A$1:$E$86,5)</f>
        <v>0.67</v>
      </c>
    </row>
    <row r="398" spans="1:5" x14ac:dyDescent="0.25">
      <c r="A398" s="4">
        <v>174</v>
      </c>
      <c r="B398" s="5">
        <v>42373.763842592591</v>
      </c>
      <c r="C398" s="4">
        <v>30</v>
      </c>
      <c r="D398" s="15" t="str">
        <f>VLOOKUP($C398,Inventory_data!$A$2:$C$86,3)</f>
        <v>dairy</v>
      </c>
      <c r="E398" s="15">
        <f>VLOOKUP(C398,Inventory_data!$A$1:$E$86,5)</f>
        <v>0.91</v>
      </c>
    </row>
    <row r="399" spans="1:5" x14ac:dyDescent="0.25">
      <c r="A399" s="4">
        <v>175</v>
      </c>
      <c r="B399" s="5">
        <v>42372.498645833337</v>
      </c>
      <c r="C399" s="4">
        <v>15</v>
      </c>
      <c r="D399" s="15" t="str">
        <f>VLOOKUP($C399,Inventory_data!$A$2:$C$86,3)</f>
        <v>snacks</v>
      </c>
      <c r="E399" s="15">
        <f>VLOOKUP(C399,Inventory_data!$A$1:$E$86,5)</f>
        <v>0.43</v>
      </c>
    </row>
    <row r="400" spans="1:5" x14ac:dyDescent="0.25">
      <c r="A400" s="4">
        <v>175</v>
      </c>
      <c r="B400" s="5">
        <v>42372.498645833337</v>
      </c>
      <c r="C400" s="4">
        <v>48</v>
      </c>
      <c r="D400" s="15" t="str">
        <f>VLOOKUP($C400,Inventory_data!$A$2:$C$86,3)</f>
        <v>dry_goods</v>
      </c>
      <c r="E400" s="15">
        <f>VLOOKUP(C400,Inventory_data!$A$1:$E$86,5)</f>
        <v>0.89</v>
      </c>
    </row>
    <row r="401" spans="1:5" x14ac:dyDescent="0.25">
      <c r="A401" s="4">
        <v>175</v>
      </c>
      <c r="B401" s="5">
        <v>42372.498645833337</v>
      </c>
      <c r="C401" s="4">
        <v>79</v>
      </c>
      <c r="D401" s="15" t="str">
        <f>VLOOKUP($C401,Inventory_data!$A$2:$C$86,3)</f>
        <v>dry_goods</v>
      </c>
      <c r="E401" s="15">
        <f>VLOOKUP(C401,Inventory_data!$A$1:$E$86,5)</f>
        <v>3.3</v>
      </c>
    </row>
    <row r="402" spans="1:5" x14ac:dyDescent="0.25">
      <c r="A402" s="4">
        <v>176</v>
      </c>
      <c r="B402" s="5">
        <v>42375.687106481484</v>
      </c>
      <c r="C402" s="4">
        <v>71</v>
      </c>
      <c r="D402" s="15" t="str">
        <f>VLOOKUP($C402,Inventory_data!$A$2:$C$86,3)</f>
        <v>dry_goods</v>
      </c>
      <c r="E402" s="15">
        <f>VLOOKUP(C402,Inventory_data!$A$1:$E$86,5)</f>
        <v>0.24</v>
      </c>
    </row>
    <row r="403" spans="1:5" x14ac:dyDescent="0.25">
      <c r="A403" s="4">
        <v>176</v>
      </c>
      <c r="B403" s="5">
        <v>42375.687106481484</v>
      </c>
      <c r="C403" s="4">
        <v>53</v>
      </c>
      <c r="D403" s="15" t="str">
        <f>VLOOKUP($C403,Inventory_data!$A$2:$C$86,3)</f>
        <v>dairy</v>
      </c>
      <c r="E403" s="15">
        <f>VLOOKUP(C403,Inventory_data!$A$1:$E$86,5)</f>
        <v>1.69</v>
      </c>
    </row>
    <row r="404" spans="1:5" x14ac:dyDescent="0.25">
      <c r="A404" s="4">
        <v>176</v>
      </c>
      <c r="B404" s="5">
        <v>42375.687106481484</v>
      </c>
      <c r="C404" s="4">
        <v>63</v>
      </c>
      <c r="D404" s="15" t="str">
        <f>VLOOKUP($C404,Inventory_data!$A$2:$C$86,3)</f>
        <v>produce</v>
      </c>
      <c r="E404" s="15">
        <f>VLOOKUP(C404,Inventory_data!$A$1:$E$86,5)</f>
        <v>3.57</v>
      </c>
    </row>
    <row r="405" spans="1:5" x14ac:dyDescent="0.25">
      <c r="A405" s="4">
        <v>176</v>
      </c>
      <c r="B405" s="5">
        <v>42375.687106481484</v>
      </c>
      <c r="C405" s="4">
        <v>77</v>
      </c>
      <c r="D405" s="15" t="str">
        <f>VLOOKUP($C405,Inventory_data!$A$2:$C$86,3)</f>
        <v>produce</v>
      </c>
      <c r="E405" s="15">
        <f>VLOOKUP(C405,Inventory_data!$A$1:$E$86,5)</f>
        <v>2.67</v>
      </c>
    </row>
    <row r="406" spans="1:5" x14ac:dyDescent="0.25">
      <c r="A406" s="4">
        <v>177</v>
      </c>
      <c r="B406" s="5">
        <v>42372.471030092594</v>
      </c>
      <c r="C406" s="4">
        <v>66</v>
      </c>
      <c r="D406" s="15" t="str">
        <f>VLOOKUP($C406,Inventory_data!$A$2:$C$86,3)</f>
        <v>produce</v>
      </c>
      <c r="E406" s="15">
        <f>VLOOKUP(C406,Inventory_data!$A$1:$E$86,5)</f>
        <v>1.1200000000000001</v>
      </c>
    </row>
    <row r="407" spans="1:5" x14ac:dyDescent="0.25">
      <c r="A407" s="4">
        <v>177</v>
      </c>
      <c r="B407" s="5">
        <v>42372.471030092594</v>
      </c>
      <c r="C407" s="4">
        <v>44</v>
      </c>
      <c r="D407" s="15" t="str">
        <f>VLOOKUP($C407,Inventory_data!$A$2:$C$86,3)</f>
        <v>frozen</v>
      </c>
      <c r="E407" s="15">
        <f>VLOOKUP(C407,Inventory_data!$A$1:$E$86,5)</f>
        <v>4.99</v>
      </c>
    </row>
    <row r="408" spans="1:5" x14ac:dyDescent="0.25">
      <c r="A408" s="4">
        <v>177</v>
      </c>
      <c r="B408" s="5">
        <v>42372.471030092594</v>
      </c>
      <c r="C408" s="4">
        <v>43</v>
      </c>
      <c r="D408" s="15" t="str">
        <f>VLOOKUP($C408,Inventory_data!$A$2:$C$86,3)</f>
        <v>bread</v>
      </c>
      <c r="E408" s="15">
        <f>VLOOKUP(C408,Inventory_data!$A$1:$E$86,5)</f>
        <v>0.99</v>
      </c>
    </row>
    <row r="409" spans="1:5" x14ac:dyDescent="0.25">
      <c r="A409" s="4">
        <v>178</v>
      </c>
      <c r="B409" s="5">
        <v>42375.576122685183</v>
      </c>
      <c r="C409" s="4">
        <v>39</v>
      </c>
      <c r="D409" s="15" t="str">
        <f>VLOOKUP($C409,Inventory_data!$A$2:$C$86,3)</f>
        <v>snacks</v>
      </c>
      <c r="E409" s="15">
        <f>VLOOKUP(C409,Inventory_data!$A$1:$E$86,5)</f>
        <v>0.59</v>
      </c>
    </row>
    <row r="410" spans="1:5" x14ac:dyDescent="0.25">
      <c r="A410" s="4">
        <v>178</v>
      </c>
      <c r="B410" s="5">
        <v>42375.576122685183</v>
      </c>
      <c r="C410" s="4">
        <v>51</v>
      </c>
      <c r="D410" s="15" t="str">
        <f>VLOOKUP($C410,Inventory_data!$A$2:$C$86,3)</f>
        <v>dairy</v>
      </c>
      <c r="E410" s="15">
        <f>VLOOKUP(C410,Inventory_data!$A$1:$E$86,5)</f>
        <v>0.89</v>
      </c>
    </row>
    <row r="411" spans="1:5" x14ac:dyDescent="0.25">
      <c r="A411" s="4">
        <v>179</v>
      </c>
      <c r="B411" s="5">
        <v>42377.528460648151</v>
      </c>
      <c r="C411" s="4">
        <v>22</v>
      </c>
      <c r="D411" s="15" t="str">
        <f>VLOOKUP($C411,Inventory_data!$A$2:$C$86,3)</f>
        <v>meat</v>
      </c>
      <c r="E411" s="15">
        <f>VLOOKUP(C411,Inventory_data!$A$1:$E$86,5)</f>
        <v>19.59</v>
      </c>
    </row>
    <row r="412" spans="1:5" x14ac:dyDescent="0.25">
      <c r="A412" s="4">
        <v>179</v>
      </c>
      <c r="B412" s="5">
        <v>42377.528460648151</v>
      </c>
      <c r="C412" s="4">
        <v>36</v>
      </c>
      <c r="D412" s="15" t="str">
        <f>VLOOKUP($C412,Inventory_data!$A$2:$C$86,3)</f>
        <v>canned_jarred_goods</v>
      </c>
      <c r="E412" s="15">
        <f>VLOOKUP(C412,Inventory_data!$A$1:$E$86,5)</f>
        <v>1.1200000000000001</v>
      </c>
    </row>
    <row r="413" spans="1:5" x14ac:dyDescent="0.25">
      <c r="A413" s="4">
        <v>180</v>
      </c>
      <c r="B413" s="5">
        <v>42376.341446759259</v>
      </c>
      <c r="C413" s="4">
        <v>26</v>
      </c>
      <c r="D413" s="15" t="str">
        <f>VLOOKUP($C413,Inventory_data!$A$2:$C$86,3)</f>
        <v>beverages</v>
      </c>
      <c r="E413" s="15">
        <f>VLOOKUP(C413,Inventory_data!$A$1:$E$86,5)</f>
        <v>0.25</v>
      </c>
    </row>
    <row r="414" spans="1:5" x14ac:dyDescent="0.25">
      <c r="A414" s="4">
        <v>182</v>
      </c>
      <c r="B414" s="5">
        <v>42375.537060185183</v>
      </c>
      <c r="C414" s="4">
        <v>36</v>
      </c>
      <c r="D414" s="15" t="str">
        <f>VLOOKUP($C414,Inventory_data!$A$2:$C$86,3)</f>
        <v>canned_jarred_goods</v>
      </c>
      <c r="E414" s="15">
        <f>VLOOKUP(C414,Inventory_data!$A$1:$E$86,5)</f>
        <v>1.1200000000000001</v>
      </c>
    </row>
    <row r="415" spans="1:5" x14ac:dyDescent="0.25">
      <c r="A415" s="4">
        <v>182</v>
      </c>
      <c r="B415" s="5">
        <v>42375.537060185183</v>
      </c>
      <c r="C415" s="4">
        <v>29</v>
      </c>
      <c r="D415" s="15" t="str">
        <f>VLOOKUP($C415,Inventory_data!$A$2:$C$86,3)</f>
        <v>dairy</v>
      </c>
      <c r="E415" s="15">
        <f>VLOOKUP(C415,Inventory_data!$A$1:$E$86,5)</f>
        <v>0.63</v>
      </c>
    </row>
    <row r="416" spans="1:5" x14ac:dyDescent="0.25">
      <c r="A416" s="4">
        <v>182</v>
      </c>
      <c r="B416" s="5">
        <v>42375.537060185183</v>
      </c>
      <c r="C416" s="4">
        <v>6</v>
      </c>
      <c r="D416" s="15" t="str">
        <f>VLOOKUP($C416,Inventory_data!$A$2:$C$86,3)</f>
        <v>produce</v>
      </c>
      <c r="E416" s="15">
        <f>VLOOKUP(C416,Inventory_data!$A$1:$E$86,5)</f>
        <v>1.69</v>
      </c>
    </row>
    <row r="417" spans="1:5" x14ac:dyDescent="0.25">
      <c r="A417" s="4">
        <v>183</v>
      </c>
      <c r="B417" s="5">
        <v>42374.593206018515</v>
      </c>
      <c r="C417" s="4">
        <v>16</v>
      </c>
      <c r="D417" s="15" t="str">
        <f>VLOOKUP($C417,Inventory_data!$A$2:$C$86,3)</f>
        <v>snacks</v>
      </c>
      <c r="E417" s="15">
        <f>VLOOKUP(C417,Inventory_data!$A$1:$E$86,5)</f>
        <v>2.4300000000000002</v>
      </c>
    </row>
    <row r="418" spans="1:5" x14ac:dyDescent="0.25">
      <c r="A418" s="4">
        <v>184</v>
      </c>
      <c r="B418" s="5">
        <v>42377.430069444446</v>
      </c>
      <c r="C418" s="4">
        <v>6</v>
      </c>
      <c r="D418" s="15" t="str">
        <f>VLOOKUP($C418,Inventory_data!$A$2:$C$86,3)</f>
        <v>produce</v>
      </c>
      <c r="E418" s="15">
        <f>VLOOKUP(C418,Inventory_data!$A$1:$E$86,5)</f>
        <v>1.69</v>
      </c>
    </row>
    <row r="419" spans="1:5" x14ac:dyDescent="0.25">
      <c r="A419" s="4">
        <v>185</v>
      </c>
      <c r="B419" s="5">
        <v>42376.462881944448</v>
      </c>
      <c r="C419" s="4">
        <v>11</v>
      </c>
      <c r="D419" s="15" t="str">
        <f>VLOOKUP($C419,Inventory_data!$A$2:$C$86,3)</f>
        <v>produce</v>
      </c>
      <c r="E419" s="15">
        <f>VLOOKUP(C419,Inventory_data!$A$1:$E$86,5)</f>
        <v>4.8899999999999997</v>
      </c>
    </row>
    <row r="420" spans="1:5" x14ac:dyDescent="0.25">
      <c r="A420" s="4">
        <v>185</v>
      </c>
      <c r="B420" s="5">
        <v>42376.462881944448</v>
      </c>
      <c r="C420" s="4">
        <v>22</v>
      </c>
      <c r="D420" s="15" t="str">
        <f>VLOOKUP($C420,Inventory_data!$A$2:$C$86,3)</f>
        <v>meat</v>
      </c>
      <c r="E420" s="15">
        <f>VLOOKUP(C420,Inventory_data!$A$1:$E$86,5)</f>
        <v>19.59</v>
      </c>
    </row>
    <row r="421" spans="1:5" x14ac:dyDescent="0.25">
      <c r="A421" s="4">
        <v>186</v>
      </c>
      <c r="B421" s="5">
        <v>42375.385706018518</v>
      </c>
      <c r="C421" s="4">
        <v>74</v>
      </c>
      <c r="D421" s="15" t="str">
        <f>VLOOKUP($C421,Inventory_data!$A$2:$C$86,3)</f>
        <v>snacks</v>
      </c>
      <c r="E421" s="15">
        <f>VLOOKUP(C421,Inventory_data!$A$1:$E$86,5)</f>
        <v>0.75</v>
      </c>
    </row>
    <row r="422" spans="1:5" x14ac:dyDescent="0.25">
      <c r="A422" s="4">
        <v>186</v>
      </c>
      <c r="B422" s="5">
        <v>42375.385706018518</v>
      </c>
      <c r="C422" s="4">
        <v>54</v>
      </c>
      <c r="D422" s="15" t="str">
        <f>VLOOKUP($C422,Inventory_data!$A$2:$C$86,3)</f>
        <v>dairy</v>
      </c>
      <c r="E422" s="15">
        <f>VLOOKUP(C422,Inventory_data!$A$1:$E$86,5)</f>
        <v>1.23</v>
      </c>
    </row>
    <row r="423" spans="1:5" x14ac:dyDescent="0.25">
      <c r="A423" s="4">
        <v>187</v>
      </c>
      <c r="B423" s="5">
        <v>42377.493217592593</v>
      </c>
      <c r="C423" s="4">
        <v>16</v>
      </c>
      <c r="D423" s="15" t="str">
        <f>VLOOKUP($C423,Inventory_data!$A$2:$C$86,3)</f>
        <v>snacks</v>
      </c>
      <c r="E423" s="15">
        <f>VLOOKUP(C423,Inventory_data!$A$1:$E$86,5)</f>
        <v>2.4300000000000002</v>
      </c>
    </row>
    <row r="424" spans="1:5" x14ac:dyDescent="0.25">
      <c r="A424" s="4">
        <v>187</v>
      </c>
      <c r="B424" s="5">
        <v>42377.493217592593</v>
      </c>
      <c r="C424" s="4">
        <v>23</v>
      </c>
      <c r="D424" s="15" t="str">
        <f>VLOOKUP($C424,Inventory_data!$A$2:$C$86,3)</f>
        <v>dry_goods</v>
      </c>
      <c r="E424" s="15">
        <f>VLOOKUP(C424,Inventory_data!$A$1:$E$86,5)</f>
        <v>0.91</v>
      </c>
    </row>
    <row r="425" spans="1:5" x14ac:dyDescent="0.25">
      <c r="A425" s="4">
        <v>187</v>
      </c>
      <c r="B425" s="5">
        <v>42377.493217592593</v>
      </c>
      <c r="C425" s="4">
        <v>4</v>
      </c>
      <c r="D425" s="15" t="str">
        <f>VLOOKUP($C425,Inventory_data!$A$2:$C$86,3)</f>
        <v>produce</v>
      </c>
      <c r="E425" s="15">
        <f>VLOOKUP(C425,Inventory_data!$A$1:$E$86,5)</f>
        <v>1.19</v>
      </c>
    </row>
    <row r="426" spans="1:5" x14ac:dyDescent="0.25">
      <c r="A426" s="4">
        <v>187</v>
      </c>
      <c r="B426" s="5">
        <v>42377.493217592593</v>
      </c>
      <c r="C426" s="4">
        <v>69</v>
      </c>
      <c r="D426" s="15" t="str">
        <f>VLOOKUP($C426,Inventory_data!$A$2:$C$86,3)</f>
        <v>dry_goods</v>
      </c>
      <c r="E426" s="15">
        <f>VLOOKUP(C426,Inventory_data!$A$1:$E$86,5)</f>
        <v>0.27</v>
      </c>
    </row>
    <row r="427" spans="1:5" x14ac:dyDescent="0.25">
      <c r="A427" s="4">
        <v>188</v>
      </c>
      <c r="B427" s="5">
        <v>42372.7499537037</v>
      </c>
      <c r="C427" s="4">
        <v>12</v>
      </c>
      <c r="D427" s="15" t="str">
        <f>VLOOKUP($C427,Inventory_data!$A$2:$C$86,3)</f>
        <v>dairy</v>
      </c>
      <c r="E427" s="15">
        <f>VLOOKUP(C427,Inventory_data!$A$1:$E$86,5)</f>
        <v>1.1499999999999999</v>
      </c>
    </row>
    <row r="428" spans="1:5" x14ac:dyDescent="0.25">
      <c r="A428" s="4">
        <v>190</v>
      </c>
      <c r="B428" s="5">
        <v>42377.374976851854</v>
      </c>
      <c r="C428" s="4">
        <v>27</v>
      </c>
      <c r="D428" s="15" t="str">
        <f>VLOOKUP($C428,Inventory_data!$A$2:$C$86,3)</f>
        <v>other</v>
      </c>
      <c r="E428" s="15">
        <f>VLOOKUP(C428,Inventory_data!$A$1:$E$86,5)</f>
        <v>6</v>
      </c>
    </row>
    <row r="429" spans="1:5" x14ac:dyDescent="0.25">
      <c r="A429" s="4">
        <v>190</v>
      </c>
      <c r="B429" s="5">
        <v>42377.374976851854</v>
      </c>
      <c r="C429" s="4">
        <v>24</v>
      </c>
      <c r="D429" s="15" t="str">
        <f>VLOOKUP($C429,Inventory_data!$A$2:$C$86,3)</f>
        <v>dry_goods</v>
      </c>
      <c r="E429" s="15">
        <f>VLOOKUP(C429,Inventory_data!$A$1:$E$86,5)</f>
        <v>0.56000000000000005</v>
      </c>
    </row>
    <row r="430" spans="1:5" x14ac:dyDescent="0.25">
      <c r="A430" s="4">
        <v>190</v>
      </c>
      <c r="B430" s="5">
        <v>42377.374976851854</v>
      </c>
      <c r="C430" s="4">
        <v>33</v>
      </c>
      <c r="D430" s="15" t="str">
        <f>VLOOKUP($C430,Inventory_data!$A$2:$C$86,3)</f>
        <v>canned_jarred_goods</v>
      </c>
      <c r="E430" s="15">
        <f>VLOOKUP(C430,Inventory_data!$A$1:$E$86,5)</f>
        <v>0.97</v>
      </c>
    </row>
    <row r="431" spans="1:5" x14ac:dyDescent="0.25">
      <c r="A431" s="4">
        <v>190</v>
      </c>
      <c r="B431" s="5">
        <v>42377.374976851854</v>
      </c>
      <c r="C431" s="4">
        <v>77</v>
      </c>
      <c r="D431" s="15" t="str">
        <f>VLOOKUP($C431,Inventory_data!$A$2:$C$86,3)</f>
        <v>produce</v>
      </c>
      <c r="E431" s="15">
        <f>VLOOKUP(C431,Inventory_data!$A$1:$E$86,5)</f>
        <v>2.67</v>
      </c>
    </row>
    <row r="432" spans="1:5" x14ac:dyDescent="0.25">
      <c r="A432" s="4">
        <v>190</v>
      </c>
      <c r="B432" s="5">
        <v>42377.374976851854</v>
      </c>
      <c r="C432" s="4">
        <v>40</v>
      </c>
      <c r="D432" s="15" t="str">
        <f>VLOOKUP($C432,Inventory_data!$A$2:$C$86,3)</f>
        <v>frozen</v>
      </c>
      <c r="E432" s="15">
        <f>VLOOKUP(C432,Inventory_data!$A$1:$E$86,5)</f>
        <v>1.17</v>
      </c>
    </row>
    <row r="433" spans="1:5" x14ac:dyDescent="0.25">
      <c r="A433" s="4">
        <v>191</v>
      </c>
      <c r="B433" s="5">
        <v>42377.45380787037</v>
      </c>
      <c r="C433" s="4">
        <v>78</v>
      </c>
      <c r="D433" s="15" t="str">
        <f>VLOOKUP($C433,Inventory_data!$A$2:$C$86,3)</f>
        <v>dry_goods</v>
      </c>
      <c r="E433" s="15">
        <f>VLOOKUP(C433,Inventory_data!$A$1:$E$86,5)</f>
        <v>1.44</v>
      </c>
    </row>
    <row r="434" spans="1:5" x14ac:dyDescent="0.25">
      <c r="A434" s="4">
        <v>191</v>
      </c>
      <c r="B434" s="5">
        <v>42377.45380787037</v>
      </c>
      <c r="C434" s="4">
        <v>32</v>
      </c>
      <c r="D434" s="15" t="str">
        <f>VLOOKUP($C434,Inventory_data!$A$2:$C$86,3)</f>
        <v>produce</v>
      </c>
      <c r="E434" s="15">
        <f>VLOOKUP(C434,Inventory_data!$A$1:$E$86,5)</f>
        <v>2.99</v>
      </c>
    </row>
    <row r="435" spans="1:5" x14ac:dyDescent="0.25">
      <c r="A435" s="4">
        <v>192</v>
      </c>
      <c r="B435" s="5">
        <v>42373.811979166669</v>
      </c>
      <c r="C435" s="4">
        <v>22</v>
      </c>
      <c r="D435" s="15" t="str">
        <f>VLOOKUP($C435,Inventory_data!$A$2:$C$86,3)</f>
        <v>meat</v>
      </c>
      <c r="E435" s="15">
        <f>VLOOKUP(C435,Inventory_data!$A$1:$E$86,5)</f>
        <v>19.59</v>
      </c>
    </row>
    <row r="436" spans="1:5" x14ac:dyDescent="0.25">
      <c r="A436" s="4">
        <v>192</v>
      </c>
      <c r="B436" s="5">
        <v>42373.811979166669</v>
      </c>
      <c r="C436" s="4">
        <v>73</v>
      </c>
      <c r="D436" s="15" t="str">
        <f>VLOOKUP($C436,Inventory_data!$A$2:$C$86,3)</f>
        <v>snacks</v>
      </c>
      <c r="E436" s="15">
        <f>VLOOKUP(C436,Inventory_data!$A$1:$E$86,5)</f>
        <v>0.69</v>
      </c>
    </row>
    <row r="437" spans="1:5" x14ac:dyDescent="0.25">
      <c r="A437" s="4">
        <v>193</v>
      </c>
      <c r="B437" s="5">
        <v>42375.470520833333</v>
      </c>
      <c r="C437" s="4">
        <v>62</v>
      </c>
      <c r="D437" s="15" t="str">
        <f>VLOOKUP($C437,Inventory_data!$A$2:$C$86,3)</f>
        <v>dry_goods</v>
      </c>
      <c r="E437" s="15">
        <f>VLOOKUP(C437,Inventory_data!$A$1:$E$86,5)</f>
        <v>1.17</v>
      </c>
    </row>
    <row r="438" spans="1:5" x14ac:dyDescent="0.25">
      <c r="A438" s="4">
        <v>193</v>
      </c>
      <c r="B438" s="5">
        <v>42375.470520833333</v>
      </c>
      <c r="C438" s="4">
        <v>61</v>
      </c>
      <c r="D438" s="15" t="str">
        <f>VLOOKUP($C438,Inventory_data!$A$2:$C$86,3)</f>
        <v>produce</v>
      </c>
      <c r="E438" s="15">
        <f>VLOOKUP(C438,Inventory_data!$A$1:$E$86,5)</f>
        <v>0.55000000000000004</v>
      </c>
    </row>
    <row r="439" spans="1:5" x14ac:dyDescent="0.25">
      <c r="A439" s="4">
        <v>194</v>
      </c>
      <c r="B439" s="5">
        <v>42377.811145833337</v>
      </c>
      <c r="C439" s="4">
        <v>54</v>
      </c>
      <c r="D439" s="15" t="str">
        <f>VLOOKUP($C439,Inventory_data!$A$2:$C$86,3)</f>
        <v>dairy</v>
      </c>
      <c r="E439" s="15">
        <f>VLOOKUP(C439,Inventory_data!$A$1:$E$86,5)</f>
        <v>1.23</v>
      </c>
    </row>
    <row r="440" spans="1:5" x14ac:dyDescent="0.25">
      <c r="A440" s="4">
        <v>194</v>
      </c>
      <c r="B440" s="5">
        <v>42377.811145833337</v>
      </c>
      <c r="C440" s="4">
        <v>45</v>
      </c>
      <c r="D440" s="15" t="str">
        <f>VLOOKUP($C440,Inventory_data!$A$2:$C$86,3)</f>
        <v>frozen</v>
      </c>
      <c r="E440" s="15">
        <f>VLOOKUP(C440,Inventory_data!$A$1:$E$86,5)</f>
        <v>1.29</v>
      </c>
    </row>
    <row r="441" spans="1:5" x14ac:dyDescent="0.25">
      <c r="A441" s="4">
        <v>194</v>
      </c>
      <c r="B441" s="5">
        <v>42377.811145833337</v>
      </c>
      <c r="C441" s="4">
        <v>31</v>
      </c>
      <c r="D441" s="15" t="str">
        <f>VLOOKUP($C441,Inventory_data!$A$2:$C$86,3)</f>
        <v>snacks</v>
      </c>
      <c r="E441" s="15">
        <f>VLOOKUP(C441,Inventory_data!$A$1:$E$86,5)</f>
        <v>0.61</v>
      </c>
    </row>
    <row r="442" spans="1:5" x14ac:dyDescent="0.25">
      <c r="A442" s="4">
        <v>195</v>
      </c>
      <c r="B442" s="5">
        <v>42376.52449074074</v>
      </c>
      <c r="C442" s="4">
        <v>65</v>
      </c>
      <c r="D442" s="15" t="str">
        <f>VLOOKUP($C442,Inventory_data!$A$2:$C$86,3)</f>
        <v>produce</v>
      </c>
      <c r="E442" s="15">
        <f>VLOOKUP(C442,Inventory_data!$A$1:$E$86,5)</f>
        <v>1.32</v>
      </c>
    </row>
    <row r="443" spans="1:5" x14ac:dyDescent="0.25">
      <c r="A443" s="4">
        <v>195</v>
      </c>
      <c r="B443" s="5">
        <v>42376.52449074074</v>
      </c>
      <c r="C443" s="4">
        <v>32</v>
      </c>
      <c r="D443" s="15" t="str">
        <f>VLOOKUP($C443,Inventory_data!$A$2:$C$86,3)</f>
        <v>produce</v>
      </c>
      <c r="E443" s="15">
        <f>VLOOKUP(C443,Inventory_data!$A$1:$E$86,5)</f>
        <v>2.99</v>
      </c>
    </row>
    <row r="444" spans="1:5" x14ac:dyDescent="0.25">
      <c r="A444" s="4">
        <v>195</v>
      </c>
      <c r="B444" s="5">
        <v>42376.52449074074</v>
      </c>
      <c r="C444" s="4">
        <v>34</v>
      </c>
      <c r="D444" s="15" t="str">
        <f>VLOOKUP($C444,Inventory_data!$A$2:$C$86,3)</f>
        <v>canned_jarred_goods</v>
      </c>
      <c r="E444" s="15">
        <f>VLOOKUP(C444,Inventory_data!$A$1:$E$86,5)</f>
        <v>0.95</v>
      </c>
    </row>
    <row r="445" spans="1:5" x14ac:dyDescent="0.25">
      <c r="A445" s="4">
        <v>195</v>
      </c>
      <c r="B445" s="5">
        <v>42376.52449074074</v>
      </c>
      <c r="C445" s="4">
        <v>59</v>
      </c>
      <c r="D445" s="15" t="str">
        <f>VLOOKUP($C445,Inventory_data!$A$2:$C$86,3)</f>
        <v>produce</v>
      </c>
      <c r="E445" s="15">
        <f>VLOOKUP(C445,Inventory_data!$A$1:$E$86,5)</f>
        <v>4.29</v>
      </c>
    </row>
    <row r="446" spans="1:5" x14ac:dyDescent="0.25">
      <c r="A446" s="4">
        <v>196</v>
      </c>
      <c r="B446" s="5">
        <v>42377.693449074075</v>
      </c>
      <c r="C446" s="4">
        <v>66</v>
      </c>
      <c r="D446" s="15" t="str">
        <f>VLOOKUP($C446,Inventory_data!$A$2:$C$86,3)</f>
        <v>produce</v>
      </c>
      <c r="E446" s="15">
        <f>VLOOKUP(C446,Inventory_data!$A$1:$E$86,5)</f>
        <v>1.1200000000000001</v>
      </c>
    </row>
    <row r="447" spans="1:5" x14ac:dyDescent="0.25">
      <c r="A447" s="4">
        <v>199</v>
      </c>
      <c r="B447" s="5">
        <v>42373.354212962964</v>
      </c>
      <c r="C447" s="4">
        <v>34</v>
      </c>
      <c r="D447" s="15" t="str">
        <f>VLOOKUP($C447,Inventory_data!$A$2:$C$86,3)</f>
        <v>canned_jarred_goods</v>
      </c>
      <c r="E447" s="15">
        <f>VLOOKUP(C447,Inventory_data!$A$1:$E$86,5)</f>
        <v>0.95</v>
      </c>
    </row>
    <row r="448" spans="1:5" x14ac:dyDescent="0.25">
      <c r="A448" s="4">
        <v>199</v>
      </c>
      <c r="B448" s="5">
        <v>42373.354212962964</v>
      </c>
      <c r="C448" s="4">
        <v>60</v>
      </c>
      <c r="D448" s="15" t="str">
        <f>VLOOKUP($C448,Inventory_data!$A$2:$C$86,3)</f>
        <v>produce</v>
      </c>
      <c r="E448" s="15">
        <f>VLOOKUP(C448,Inventory_data!$A$1:$E$86,5)</f>
        <v>2.06</v>
      </c>
    </row>
    <row r="449" spans="1:5" x14ac:dyDescent="0.25">
      <c r="A449" s="4">
        <v>200</v>
      </c>
      <c r="B449" s="5">
        <v>42377.761504629627</v>
      </c>
      <c r="C449" s="4">
        <v>46</v>
      </c>
      <c r="D449" s="15" t="str">
        <f>VLOOKUP($C449,Inventory_data!$A$2:$C$86,3)</f>
        <v>frozen</v>
      </c>
      <c r="E449" s="15">
        <f>VLOOKUP(C449,Inventory_data!$A$1:$E$86,5)</f>
        <v>16.989999999999998</v>
      </c>
    </row>
    <row r="450" spans="1:5" x14ac:dyDescent="0.25">
      <c r="A450" s="4">
        <v>201</v>
      </c>
      <c r="B450" s="5">
        <v>42372.341747685183</v>
      </c>
      <c r="C450" s="4">
        <v>9</v>
      </c>
      <c r="D450" s="15" t="str">
        <f>VLOOKUP($C450,Inventory_data!$A$2:$C$86,3)</f>
        <v>produce</v>
      </c>
      <c r="E450" s="15">
        <f>VLOOKUP(C450,Inventory_data!$A$1:$E$86,5)</f>
        <v>0.96</v>
      </c>
    </row>
    <row r="451" spans="1:5" x14ac:dyDescent="0.25">
      <c r="A451" s="4">
        <v>201</v>
      </c>
      <c r="B451" s="5">
        <v>42372.341747685183</v>
      </c>
      <c r="C451" s="4">
        <v>24</v>
      </c>
      <c r="D451" s="15" t="str">
        <f>VLOOKUP($C451,Inventory_data!$A$2:$C$86,3)</f>
        <v>dry_goods</v>
      </c>
      <c r="E451" s="15">
        <f>VLOOKUP(C451,Inventory_data!$A$1:$E$86,5)</f>
        <v>0.56000000000000005</v>
      </c>
    </row>
    <row r="452" spans="1:5" x14ac:dyDescent="0.25">
      <c r="A452" s="4">
        <v>202</v>
      </c>
      <c r="B452" s="5">
        <v>42376.697847222225</v>
      </c>
      <c r="C452" s="4">
        <v>81</v>
      </c>
      <c r="D452" s="15" t="str">
        <f>VLOOKUP($C452,Inventory_data!$A$2:$C$86,3)</f>
        <v>dry_goods</v>
      </c>
      <c r="E452" s="15">
        <f>VLOOKUP(C452,Inventory_data!$A$1:$E$86,5)</f>
        <v>2.99</v>
      </c>
    </row>
    <row r="453" spans="1:5" x14ac:dyDescent="0.25">
      <c r="A453" s="4">
        <v>202</v>
      </c>
      <c r="B453" s="5">
        <v>42376.697847222225</v>
      </c>
      <c r="C453" s="4">
        <v>80</v>
      </c>
      <c r="D453" s="15" t="str">
        <f>VLOOKUP($C453,Inventory_data!$A$2:$C$86,3)</f>
        <v>dry_goods</v>
      </c>
      <c r="E453" s="15">
        <f>VLOOKUP(C453,Inventory_data!$A$1:$E$86,5)</f>
        <v>3.49</v>
      </c>
    </row>
    <row r="454" spans="1:5" x14ac:dyDescent="0.25">
      <c r="A454" s="4">
        <v>202</v>
      </c>
      <c r="B454" s="5">
        <v>42376.697847222225</v>
      </c>
      <c r="C454" s="4">
        <v>43</v>
      </c>
      <c r="D454" s="15" t="str">
        <f>VLOOKUP($C454,Inventory_data!$A$2:$C$86,3)</f>
        <v>bread</v>
      </c>
      <c r="E454" s="15">
        <f>VLOOKUP(C454,Inventory_data!$A$1:$E$86,5)</f>
        <v>0.99</v>
      </c>
    </row>
    <row r="455" spans="1:5" x14ac:dyDescent="0.25">
      <c r="A455" s="4">
        <v>203</v>
      </c>
      <c r="B455" s="5">
        <v>42377.4996875</v>
      </c>
      <c r="C455" s="4">
        <v>67</v>
      </c>
      <c r="D455" s="15" t="str">
        <f>VLOOKUP($C455,Inventory_data!$A$2:$C$86,3)</f>
        <v>dry_goods</v>
      </c>
      <c r="E455" s="15">
        <f>VLOOKUP(C455,Inventory_data!$A$1:$E$86,5)</f>
        <v>1.74</v>
      </c>
    </row>
    <row r="456" spans="1:5" x14ac:dyDescent="0.25">
      <c r="A456" s="4">
        <v>203</v>
      </c>
      <c r="B456" s="5">
        <v>42377.4996875</v>
      </c>
      <c r="C456" s="4">
        <v>60</v>
      </c>
      <c r="D456" s="15" t="str">
        <f>VLOOKUP($C456,Inventory_data!$A$2:$C$86,3)</f>
        <v>produce</v>
      </c>
      <c r="E456" s="15">
        <f>VLOOKUP(C456,Inventory_data!$A$1:$E$86,5)</f>
        <v>2.06</v>
      </c>
    </row>
    <row r="457" spans="1:5" x14ac:dyDescent="0.25">
      <c r="A457" s="4">
        <v>203</v>
      </c>
      <c r="B457" s="5">
        <v>42377.4996875</v>
      </c>
      <c r="C457" s="4">
        <v>14</v>
      </c>
      <c r="D457" s="15" t="str">
        <f>VLOOKUP($C457,Inventory_data!$A$2:$C$86,3)</f>
        <v>snacks</v>
      </c>
      <c r="E457" s="15">
        <f>VLOOKUP(C457,Inventory_data!$A$1:$E$86,5)</f>
        <v>0.53</v>
      </c>
    </row>
    <row r="458" spans="1:5" x14ac:dyDescent="0.25">
      <c r="A458" s="4">
        <v>204</v>
      </c>
      <c r="B458" s="5">
        <v>42377.471620370372</v>
      </c>
      <c r="C458" s="4">
        <v>27</v>
      </c>
      <c r="D458" s="15" t="str">
        <f>VLOOKUP($C458,Inventory_data!$A$2:$C$86,3)</f>
        <v>other</v>
      </c>
      <c r="E458" s="15">
        <f>VLOOKUP(C458,Inventory_data!$A$1:$E$86,5)</f>
        <v>6</v>
      </c>
    </row>
    <row r="459" spans="1:5" x14ac:dyDescent="0.25">
      <c r="A459" s="4">
        <v>204</v>
      </c>
      <c r="B459" s="5">
        <v>42377.471620370372</v>
      </c>
      <c r="C459" s="4">
        <v>41</v>
      </c>
      <c r="D459" s="15" t="str">
        <f>VLOOKUP($C459,Inventory_data!$A$2:$C$86,3)</f>
        <v>frozen</v>
      </c>
      <c r="E459" s="15">
        <f>VLOOKUP(C459,Inventory_data!$A$1:$E$86,5)</f>
        <v>1.0900000000000001</v>
      </c>
    </row>
    <row r="460" spans="1:5" x14ac:dyDescent="0.25">
      <c r="A460" s="4">
        <v>204</v>
      </c>
      <c r="B460" s="5">
        <v>42377.471620370372</v>
      </c>
      <c r="C460" s="4">
        <v>22</v>
      </c>
      <c r="D460" s="15" t="str">
        <f>VLOOKUP($C460,Inventory_data!$A$2:$C$86,3)</f>
        <v>meat</v>
      </c>
      <c r="E460" s="15">
        <f>VLOOKUP(C460,Inventory_data!$A$1:$E$86,5)</f>
        <v>19.59</v>
      </c>
    </row>
    <row r="461" spans="1:5" x14ac:dyDescent="0.25">
      <c r="A461" s="4">
        <v>205</v>
      </c>
      <c r="B461" s="5">
        <v>42376.650347222225</v>
      </c>
      <c r="C461" s="4">
        <v>51</v>
      </c>
      <c r="D461" s="15" t="str">
        <f>VLOOKUP($C461,Inventory_data!$A$2:$C$86,3)</f>
        <v>dairy</v>
      </c>
      <c r="E461" s="15">
        <f>VLOOKUP(C461,Inventory_data!$A$1:$E$86,5)</f>
        <v>0.89</v>
      </c>
    </row>
    <row r="462" spans="1:5" x14ac:dyDescent="0.25">
      <c r="A462" s="4">
        <v>205</v>
      </c>
      <c r="B462" s="5">
        <v>42376.650347222225</v>
      </c>
      <c r="C462" s="4">
        <v>29</v>
      </c>
      <c r="D462" s="15" t="str">
        <f>VLOOKUP($C462,Inventory_data!$A$2:$C$86,3)</f>
        <v>dairy</v>
      </c>
      <c r="E462" s="15">
        <f>VLOOKUP(C462,Inventory_data!$A$1:$E$86,5)</f>
        <v>0.63</v>
      </c>
    </row>
    <row r="463" spans="1:5" x14ac:dyDescent="0.25">
      <c r="A463" s="4">
        <v>206</v>
      </c>
      <c r="B463" s="5">
        <v>42374.81517361111</v>
      </c>
      <c r="C463" s="4">
        <v>67</v>
      </c>
      <c r="D463" s="15" t="str">
        <f>VLOOKUP($C463,Inventory_data!$A$2:$C$86,3)</f>
        <v>dry_goods</v>
      </c>
      <c r="E463" s="15">
        <f>VLOOKUP(C463,Inventory_data!$A$1:$E$86,5)</f>
        <v>1.74</v>
      </c>
    </row>
    <row r="464" spans="1:5" x14ac:dyDescent="0.25">
      <c r="A464" s="4">
        <v>207</v>
      </c>
      <c r="B464" s="5">
        <v>42372.813877314817</v>
      </c>
      <c r="C464" s="4">
        <v>58</v>
      </c>
      <c r="D464" s="15" t="str">
        <f>VLOOKUP($C464,Inventory_data!$A$2:$C$86,3)</f>
        <v>dry_goods</v>
      </c>
      <c r="E464" s="15">
        <f>VLOOKUP(C464,Inventory_data!$A$1:$E$86,5)</f>
        <v>0.96</v>
      </c>
    </row>
    <row r="465" spans="1:5" x14ac:dyDescent="0.25">
      <c r="A465" s="4">
        <v>207</v>
      </c>
      <c r="B465" s="5">
        <v>42372.813877314817</v>
      </c>
      <c r="C465" s="4">
        <v>70</v>
      </c>
      <c r="D465" s="15" t="str">
        <f>VLOOKUP($C465,Inventory_data!$A$2:$C$86,3)</f>
        <v>dry_goods</v>
      </c>
      <c r="E465" s="15">
        <f>VLOOKUP(C465,Inventory_data!$A$1:$E$86,5)</f>
        <v>0.19</v>
      </c>
    </row>
    <row r="466" spans="1:5" x14ac:dyDescent="0.25">
      <c r="A466" s="4">
        <v>207</v>
      </c>
      <c r="B466" s="5">
        <v>42372.813877314817</v>
      </c>
      <c r="C466" s="4">
        <v>41</v>
      </c>
      <c r="D466" s="15" t="str">
        <f>VLOOKUP($C466,Inventory_data!$A$2:$C$86,3)</f>
        <v>frozen</v>
      </c>
      <c r="E466" s="15">
        <f>VLOOKUP(C466,Inventory_data!$A$1:$E$86,5)</f>
        <v>1.0900000000000001</v>
      </c>
    </row>
    <row r="467" spans="1:5" x14ac:dyDescent="0.25">
      <c r="A467" s="4">
        <v>207</v>
      </c>
      <c r="B467" s="5">
        <v>42372.813877314817</v>
      </c>
      <c r="C467" s="4">
        <v>84</v>
      </c>
      <c r="D467" s="15" t="str">
        <f>VLOOKUP($C467,Inventory_data!$A$2:$C$86,3)</f>
        <v>dry_goods</v>
      </c>
      <c r="E467" s="15">
        <f>VLOOKUP(C467,Inventory_data!$A$1:$E$86,5)</f>
        <v>2.59</v>
      </c>
    </row>
    <row r="468" spans="1:5" x14ac:dyDescent="0.25">
      <c r="A468" s="4">
        <v>209</v>
      </c>
      <c r="B468" s="5">
        <v>42375.814803240741</v>
      </c>
      <c r="C468" s="4">
        <v>14</v>
      </c>
      <c r="D468" s="15" t="str">
        <f>VLOOKUP($C468,Inventory_data!$A$2:$C$86,3)</f>
        <v>snacks</v>
      </c>
      <c r="E468" s="15">
        <f>VLOOKUP(C468,Inventory_data!$A$1:$E$86,5)</f>
        <v>0.53</v>
      </c>
    </row>
    <row r="469" spans="1:5" x14ac:dyDescent="0.25">
      <c r="A469" s="4">
        <v>209</v>
      </c>
      <c r="B469" s="5">
        <v>42375.814803240741</v>
      </c>
      <c r="C469" s="4">
        <v>26</v>
      </c>
      <c r="D469" s="15" t="str">
        <f>VLOOKUP($C469,Inventory_data!$A$2:$C$86,3)</f>
        <v>beverages</v>
      </c>
      <c r="E469" s="15">
        <f>VLOOKUP(C469,Inventory_data!$A$1:$E$86,5)</f>
        <v>0.25</v>
      </c>
    </row>
    <row r="470" spans="1:5" x14ac:dyDescent="0.25">
      <c r="A470" s="4">
        <v>209</v>
      </c>
      <c r="B470" s="5">
        <v>42375.814803240741</v>
      </c>
      <c r="C470" s="4">
        <v>36</v>
      </c>
      <c r="D470" s="15" t="str">
        <f>VLOOKUP($C470,Inventory_data!$A$2:$C$86,3)</f>
        <v>canned_jarred_goods</v>
      </c>
      <c r="E470" s="15">
        <f>VLOOKUP(C470,Inventory_data!$A$1:$E$86,5)</f>
        <v>1.1200000000000001</v>
      </c>
    </row>
    <row r="471" spans="1:5" x14ac:dyDescent="0.25">
      <c r="A471" s="4">
        <v>210</v>
      </c>
      <c r="B471" s="5">
        <v>42376.480370370373</v>
      </c>
      <c r="C471" s="4">
        <v>11</v>
      </c>
      <c r="D471" s="15" t="str">
        <f>VLOOKUP($C471,Inventory_data!$A$2:$C$86,3)</f>
        <v>produce</v>
      </c>
      <c r="E471" s="15">
        <f>VLOOKUP(C471,Inventory_data!$A$1:$E$86,5)</f>
        <v>4.8899999999999997</v>
      </c>
    </row>
    <row r="472" spans="1:5" x14ac:dyDescent="0.25">
      <c r="A472" s="4">
        <v>210</v>
      </c>
      <c r="B472" s="5">
        <v>42376.480370370373</v>
      </c>
      <c r="C472" s="4">
        <v>83</v>
      </c>
      <c r="D472" s="15" t="str">
        <f>VLOOKUP($C472,Inventory_data!$A$2:$C$86,3)</f>
        <v>snacks</v>
      </c>
      <c r="E472" s="15">
        <f>VLOOKUP(C472,Inventory_data!$A$1:$E$86,5)</f>
        <v>0.39</v>
      </c>
    </row>
    <row r="473" spans="1:5" x14ac:dyDescent="0.25">
      <c r="A473" s="4">
        <v>210</v>
      </c>
      <c r="B473" s="5">
        <v>42376.480370370373</v>
      </c>
      <c r="C473" s="4">
        <v>82</v>
      </c>
      <c r="D473" s="15" t="str">
        <f>VLOOKUP($C473,Inventory_data!$A$2:$C$86,3)</f>
        <v>dry_goods</v>
      </c>
      <c r="E473" s="15">
        <f>VLOOKUP(C473,Inventory_data!$A$1:$E$86,5)</f>
        <v>3.08</v>
      </c>
    </row>
    <row r="474" spans="1:5" x14ac:dyDescent="0.25">
      <c r="A474" s="4">
        <v>211</v>
      </c>
      <c r="B474" s="5">
        <v>42374.581446759257</v>
      </c>
      <c r="C474" s="4">
        <v>45</v>
      </c>
      <c r="D474" s="15" t="str">
        <f>VLOOKUP($C474,Inventory_data!$A$2:$C$86,3)</f>
        <v>frozen</v>
      </c>
      <c r="E474" s="15">
        <f>VLOOKUP(C474,Inventory_data!$A$1:$E$86,5)</f>
        <v>1.29</v>
      </c>
    </row>
    <row r="475" spans="1:5" x14ac:dyDescent="0.25">
      <c r="A475" s="4">
        <v>211</v>
      </c>
      <c r="B475" s="5">
        <v>42374.581446759257</v>
      </c>
      <c r="C475" s="4">
        <v>68</v>
      </c>
      <c r="D475" s="15" t="str">
        <f>VLOOKUP($C475,Inventory_data!$A$2:$C$86,3)</f>
        <v>produce</v>
      </c>
      <c r="E475" s="15">
        <f>VLOOKUP(C475,Inventory_data!$A$1:$E$86,5)</f>
        <v>0.67</v>
      </c>
    </row>
    <row r="476" spans="1:5" x14ac:dyDescent="0.25">
      <c r="A476" s="4">
        <v>211</v>
      </c>
      <c r="B476" s="5">
        <v>42374.581446759257</v>
      </c>
      <c r="C476" s="4">
        <v>23</v>
      </c>
      <c r="D476" s="15" t="str">
        <f>VLOOKUP($C476,Inventory_data!$A$2:$C$86,3)</f>
        <v>dry_goods</v>
      </c>
      <c r="E476" s="15">
        <f>VLOOKUP(C476,Inventory_data!$A$1:$E$86,5)</f>
        <v>0.91</v>
      </c>
    </row>
    <row r="477" spans="1:5" x14ac:dyDescent="0.25">
      <c r="A477" s="4">
        <v>212</v>
      </c>
      <c r="B477" s="5">
        <v>42374.476030092592</v>
      </c>
      <c r="C477" s="4">
        <v>60</v>
      </c>
      <c r="D477" s="15" t="str">
        <f>VLOOKUP($C477,Inventory_data!$A$2:$C$86,3)</f>
        <v>produce</v>
      </c>
      <c r="E477" s="15">
        <f>VLOOKUP(C477,Inventory_data!$A$1:$E$86,5)</f>
        <v>2.06</v>
      </c>
    </row>
    <row r="478" spans="1:5" x14ac:dyDescent="0.25">
      <c r="A478" s="4">
        <v>213</v>
      </c>
      <c r="B478" s="5">
        <v>42373.337824074071</v>
      </c>
      <c r="C478" s="4">
        <v>70</v>
      </c>
      <c r="D478" s="15" t="str">
        <f>VLOOKUP($C478,Inventory_data!$A$2:$C$86,3)</f>
        <v>dry_goods</v>
      </c>
      <c r="E478" s="15">
        <f>VLOOKUP(C478,Inventory_data!$A$1:$E$86,5)</f>
        <v>0.19</v>
      </c>
    </row>
    <row r="479" spans="1:5" x14ac:dyDescent="0.25">
      <c r="A479" s="4">
        <v>213</v>
      </c>
      <c r="B479" s="5">
        <v>42373.337824074071</v>
      </c>
      <c r="C479" s="4">
        <v>4</v>
      </c>
      <c r="D479" s="15" t="str">
        <f>VLOOKUP($C479,Inventory_data!$A$2:$C$86,3)</f>
        <v>produce</v>
      </c>
      <c r="E479" s="15">
        <f>VLOOKUP(C479,Inventory_data!$A$1:$E$86,5)</f>
        <v>1.19</v>
      </c>
    </row>
    <row r="480" spans="1:5" x14ac:dyDescent="0.25">
      <c r="A480" s="4">
        <v>213</v>
      </c>
      <c r="B480" s="5">
        <v>42373.337824074071</v>
      </c>
      <c r="C480" s="4">
        <v>22</v>
      </c>
      <c r="D480" s="15" t="str">
        <f>VLOOKUP($C480,Inventory_data!$A$2:$C$86,3)</f>
        <v>meat</v>
      </c>
      <c r="E480" s="15">
        <f>VLOOKUP(C480,Inventory_data!$A$1:$E$86,5)</f>
        <v>19.59</v>
      </c>
    </row>
    <row r="481" spans="1:5" x14ac:dyDescent="0.25">
      <c r="A481" s="4">
        <v>214</v>
      </c>
      <c r="B481" s="5">
        <v>42372.64266203704</v>
      </c>
      <c r="C481" s="4">
        <v>13</v>
      </c>
      <c r="D481" s="15" t="str">
        <f>VLOOKUP($C481,Inventory_data!$A$2:$C$86,3)</f>
        <v>beverages</v>
      </c>
      <c r="E481" s="15">
        <f>VLOOKUP(C481,Inventory_data!$A$1:$E$86,5)</f>
        <v>0.38</v>
      </c>
    </row>
    <row r="482" spans="1:5" x14ac:dyDescent="0.25">
      <c r="A482" s="4">
        <v>214</v>
      </c>
      <c r="B482" s="5">
        <v>42372.64266203704</v>
      </c>
      <c r="C482" s="4">
        <v>40</v>
      </c>
      <c r="D482" s="15" t="str">
        <f>VLOOKUP($C482,Inventory_data!$A$2:$C$86,3)</f>
        <v>frozen</v>
      </c>
      <c r="E482" s="15">
        <f>VLOOKUP(C482,Inventory_data!$A$1:$E$86,5)</f>
        <v>1.17</v>
      </c>
    </row>
    <row r="483" spans="1:5" x14ac:dyDescent="0.25">
      <c r="A483" s="4">
        <v>214</v>
      </c>
      <c r="B483" s="5">
        <v>42372.64266203704</v>
      </c>
      <c r="C483" s="4">
        <v>60</v>
      </c>
      <c r="D483" s="15" t="str">
        <f>VLOOKUP($C483,Inventory_data!$A$2:$C$86,3)</f>
        <v>produce</v>
      </c>
      <c r="E483" s="15">
        <f>VLOOKUP(C483,Inventory_data!$A$1:$E$86,5)</f>
        <v>2.06</v>
      </c>
    </row>
    <row r="484" spans="1:5" x14ac:dyDescent="0.25">
      <c r="A484" s="4">
        <v>214</v>
      </c>
      <c r="B484" s="5">
        <v>42372.64266203704</v>
      </c>
      <c r="C484" s="4">
        <v>41</v>
      </c>
      <c r="D484" s="15" t="str">
        <f>VLOOKUP($C484,Inventory_data!$A$2:$C$86,3)</f>
        <v>frozen</v>
      </c>
      <c r="E484" s="15">
        <f>VLOOKUP(C484,Inventory_data!$A$1:$E$86,5)</f>
        <v>1.0900000000000001</v>
      </c>
    </row>
    <row r="485" spans="1:5" x14ac:dyDescent="0.25">
      <c r="A485" s="4">
        <v>215</v>
      </c>
      <c r="B485" s="5">
        <v>42373.633240740739</v>
      </c>
      <c r="C485" s="4">
        <v>33</v>
      </c>
      <c r="D485" s="15" t="str">
        <f>VLOOKUP($C485,Inventory_data!$A$2:$C$86,3)</f>
        <v>canned_jarred_goods</v>
      </c>
      <c r="E485" s="15">
        <f>VLOOKUP(C485,Inventory_data!$A$1:$E$86,5)</f>
        <v>0.97</v>
      </c>
    </row>
    <row r="486" spans="1:5" x14ac:dyDescent="0.25">
      <c r="A486" s="4">
        <v>215</v>
      </c>
      <c r="B486" s="5">
        <v>42373.633240740739</v>
      </c>
      <c r="C486" s="4">
        <v>56</v>
      </c>
      <c r="D486" s="15" t="str">
        <f>VLOOKUP($C486,Inventory_data!$A$2:$C$86,3)</f>
        <v>dry_goods</v>
      </c>
      <c r="E486" s="15">
        <f>VLOOKUP(C486,Inventory_data!$A$1:$E$86,5)</f>
        <v>0.86</v>
      </c>
    </row>
    <row r="487" spans="1:5" x14ac:dyDescent="0.25">
      <c r="A487" s="4">
        <v>216</v>
      </c>
      <c r="B487" s="5">
        <v>42374.786481481482</v>
      </c>
      <c r="C487" s="4">
        <v>72</v>
      </c>
      <c r="D487" s="15" t="str">
        <f>VLOOKUP($C487,Inventory_data!$A$2:$C$86,3)</f>
        <v>dry_goods</v>
      </c>
      <c r="E487" s="15">
        <f>VLOOKUP(C487,Inventory_data!$A$1:$E$86,5)</f>
        <v>0.27</v>
      </c>
    </row>
    <row r="488" spans="1:5" x14ac:dyDescent="0.25">
      <c r="A488" s="4">
        <v>216</v>
      </c>
      <c r="B488" s="5">
        <v>42374.786481481482</v>
      </c>
      <c r="C488" s="4">
        <v>32</v>
      </c>
      <c r="D488" s="15" t="str">
        <f>VLOOKUP($C488,Inventory_data!$A$2:$C$86,3)</f>
        <v>produce</v>
      </c>
      <c r="E488" s="15">
        <f>VLOOKUP(C488,Inventory_data!$A$1:$E$86,5)</f>
        <v>2.99</v>
      </c>
    </row>
    <row r="489" spans="1:5" x14ac:dyDescent="0.25">
      <c r="A489" s="4">
        <v>216</v>
      </c>
      <c r="B489" s="5">
        <v>42374.786481481482</v>
      </c>
      <c r="C489" s="4">
        <v>27</v>
      </c>
      <c r="D489" s="15" t="str">
        <f>VLOOKUP($C489,Inventory_data!$A$2:$C$86,3)</f>
        <v>other</v>
      </c>
      <c r="E489" s="15">
        <f>VLOOKUP(C489,Inventory_data!$A$1:$E$86,5)</f>
        <v>6</v>
      </c>
    </row>
    <row r="490" spans="1:5" x14ac:dyDescent="0.25">
      <c r="A490" s="4">
        <v>216</v>
      </c>
      <c r="B490" s="5">
        <v>42374.786481481482</v>
      </c>
      <c r="C490" s="4">
        <v>40</v>
      </c>
      <c r="D490" s="15" t="str">
        <f>VLOOKUP($C490,Inventory_data!$A$2:$C$86,3)</f>
        <v>frozen</v>
      </c>
      <c r="E490" s="15">
        <f>VLOOKUP(C490,Inventory_data!$A$1:$E$86,5)</f>
        <v>1.17</v>
      </c>
    </row>
    <row r="491" spans="1:5" x14ac:dyDescent="0.25">
      <c r="A491" s="4">
        <v>216</v>
      </c>
      <c r="B491" s="5">
        <v>42374.786481481482</v>
      </c>
      <c r="C491" s="4">
        <v>36</v>
      </c>
      <c r="D491" s="15" t="str">
        <f>VLOOKUP($C491,Inventory_data!$A$2:$C$86,3)</f>
        <v>canned_jarred_goods</v>
      </c>
      <c r="E491" s="15">
        <f>VLOOKUP(C491,Inventory_data!$A$1:$E$86,5)</f>
        <v>1.1200000000000001</v>
      </c>
    </row>
    <row r="492" spans="1:5" x14ac:dyDescent="0.25">
      <c r="A492" s="4">
        <v>217</v>
      </c>
      <c r="B492" s="5">
        <v>42373.572523148148</v>
      </c>
      <c r="C492" s="4">
        <v>12</v>
      </c>
      <c r="D492" s="15" t="str">
        <f>VLOOKUP($C492,Inventory_data!$A$2:$C$86,3)</f>
        <v>dairy</v>
      </c>
      <c r="E492" s="15">
        <f>VLOOKUP(C492,Inventory_data!$A$1:$E$86,5)</f>
        <v>1.1499999999999999</v>
      </c>
    </row>
    <row r="493" spans="1:5" x14ac:dyDescent="0.25">
      <c r="A493" s="4">
        <v>217</v>
      </c>
      <c r="B493" s="5">
        <v>42373.572523148148</v>
      </c>
      <c r="C493" s="4">
        <v>52</v>
      </c>
      <c r="D493" s="15" t="str">
        <f>VLOOKUP($C493,Inventory_data!$A$2:$C$86,3)</f>
        <v>dairy</v>
      </c>
      <c r="E493" s="15">
        <f>VLOOKUP(C493,Inventory_data!$A$1:$E$86,5)</f>
        <v>1.79</v>
      </c>
    </row>
    <row r="494" spans="1:5" x14ac:dyDescent="0.25">
      <c r="A494" s="4">
        <v>217</v>
      </c>
      <c r="B494" s="5">
        <v>42373.572523148148</v>
      </c>
      <c r="C494" s="4">
        <v>52</v>
      </c>
      <c r="D494" s="15" t="str">
        <f>VLOOKUP($C494,Inventory_data!$A$2:$C$86,3)</f>
        <v>dairy</v>
      </c>
      <c r="E494" s="15">
        <f>VLOOKUP(C494,Inventory_data!$A$1:$E$86,5)</f>
        <v>1.79</v>
      </c>
    </row>
    <row r="495" spans="1:5" x14ac:dyDescent="0.25">
      <c r="A495" s="4">
        <v>218</v>
      </c>
      <c r="B495" s="5">
        <v>42377.807650462964</v>
      </c>
      <c r="C495" s="4">
        <v>33</v>
      </c>
      <c r="D495" s="15" t="str">
        <f>VLOOKUP($C495,Inventory_data!$A$2:$C$86,3)</f>
        <v>canned_jarred_goods</v>
      </c>
      <c r="E495" s="15">
        <f>VLOOKUP(C495,Inventory_data!$A$1:$E$86,5)</f>
        <v>0.97</v>
      </c>
    </row>
    <row r="496" spans="1:5" x14ac:dyDescent="0.25">
      <c r="A496" s="4">
        <v>218</v>
      </c>
      <c r="B496" s="5">
        <v>42377.807650462964</v>
      </c>
      <c r="C496" s="4">
        <v>45</v>
      </c>
      <c r="D496" s="15" t="str">
        <f>VLOOKUP($C496,Inventory_data!$A$2:$C$86,3)</f>
        <v>frozen</v>
      </c>
      <c r="E496" s="15">
        <f>VLOOKUP(C496,Inventory_data!$A$1:$E$86,5)</f>
        <v>1.29</v>
      </c>
    </row>
    <row r="497" spans="1:5" x14ac:dyDescent="0.25">
      <c r="A497" s="4">
        <v>220</v>
      </c>
      <c r="B497" s="5">
        <v>42372.669409722221</v>
      </c>
      <c r="C497" s="4">
        <v>14</v>
      </c>
      <c r="D497" s="15" t="str">
        <f>VLOOKUP($C497,Inventory_data!$A$2:$C$86,3)</f>
        <v>snacks</v>
      </c>
      <c r="E497" s="15">
        <f>VLOOKUP(C497,Inventory_data!$A$1:$E$86,5)</f>
        <v>0.53</v>
      </c>
    </row>
    <row r="498" spans="1:5" x14ac:dyDescent="0.25">
      <c r="A498" s="4">
        <v>220</v>
      </c>
      <c r="B498" s="5">
        <v>42372.669409722221</v>
      </c>
      <c r="C498" s="4">
        <v>2</v>
      </c>
      <c r="D498" s="15" t="str">
        <f>VLOOKUP($C498,Inventory_data!$A$2:$C$86,3)</f>
        <v>produce</v>
      </c>
      <c r="E498" s="15">
        <f>VLOOKUP(C498,Inventory_data!$A$1:$E$86,5)</f>
        <v>1.44</v>
      </c>
    </row>
    <row r="499" spans="1:5" x14ac:dyDescent="0.25">
      <c r="A499" s="4">
        <v>221</v>
      </c>
      <c r="B499" s="5">
        <v>42373.604074074072</v>
      </c>
      <c r="C499" s="4">
        <v>15</v>
      </c>
      <c r="D499" s="15" t="str">
        <f>VLOOKUP($C499,Inventory_data!$A$2:$C$86,3)</f>
        <v>snacks</v>
      </c>
      <c r="E499" s="15">
        <f>VLOOKUP(C499,Inventory_data!$A$1:$E$86,5)</f>
        <v>0.43</v>
      </c>
    </row>
    <row r="500" spans="1:5" x14ac:dyDescent="0.25">
      <c r="A500" s="4">
        <v>221</v>
      </c>
      <c r="B500" s="5">
        <v>42373.604074074072</v>
      </c>
      <c r="C500" s="4">
        <v>84</v>
      </c>
      <c r="D500" s="15" t="str">
        <f>VLOOKUP($C500,Inventory_data!$A$2:$C$86,3)</f>
        <v>dry_goods</v>
      </c>
      <c r="E500" s="15">
        <f>VLOOKUP(C500,Inventory_data!$A$1:$E$86,5)</f>
        <v>2.59</v>
      </c>
    </row>
    <row r="501" spans="1:5" x14ac:dyDescent="0.25">
      <c r="A501" s="4">
        <v>221</v>
      </c>
      <c r="B501" s="5">
        <v>42373.604074074072</v>
      </c>
      <c r="C501" s="4">
        <v>77</v>
      </c>
      <c r="D501" s="15" t="str">
        <f>VLOOKUP($C501,Inventory_data!$A$2:$C$86,3)</f>
        <v>produce</v>
      </c>
      <c r="E501" s="15">
        <f>VLOOKUP(C501,Inventory_data!$A$1:$E$86,5)</f>
        <v>2.67</v>
      </c>
    </row>
    <row r="502" spans="1:5" x14ac:dyDescent="0.25">
      <c r="A502" s="4">
        <v>222</v>
      </c>
      <c r="B502" s="5">
        <v>42372.558692129627</v>
      </c>
      <c r="C502" s="4">
        <v>41</v>
      </c>
      <c r="D502" s="15" t="str">
        <f>VLOOKUP($C502,Inventory_data!$A$2:$C$86,3)</f>
        <v>frozen</v>
      </c>
      <c r="E502" s="15">
        <f>VLOOKUP(C502,Inventory_data!$A$1:$E$86,5)</f>
        <v>1.0900000000000001</v>
      </c>
    </row>
    <row r="503" spans="1:5" x14ac:dyDescent="0.25">
      <c r="A503" s="4">
        <v>224</v>
      </c>
      <c r="B503" s="5">
        <v>42375.745810185188</v>
      </c>
      <c r="C503" s="4">
        <v>8</v>
      </c>
      <c r="D503" s="15" t="str">
        <f>VLOOKUP($C503,Inventory_data!$A$2:$C$86,3)</f>
        <v>produce</v>
      </c>
      <c r="E503" s="15">
        <f>VLOOKUP(C503,Inventory_data!$A$1:$E$86,5)</f>
        <v>3.99</v>
      </c>
    </row>
    <row r="504" spans="1:5" x14ac:dyDescent="0.25">
      <c r="A504" s="4">
        <v>224</v>
      </c>
      <c r="B504" s="5">
        <v>42375.745810185188</v>
      </c>
      <c r="C504" s="4">
        <v>36</v>
      </c>
      <c r="D504" s="15" t="str">
        <f>VLOOKUP($C504,Inventory_data!$A$2:$C$86,3)</f>
        <v>canned_jarred_goods</v>
      </c>
      <c r="E504" s="15">
        <f>VLOOKUP(C504,Inventory_data!$A$1:$E$86,5)</f>
        <v>1.1200000000000001</v>
      </c>
    </row>
    <row r="505" spans="1:5" x14ac:dyDescent="0.25">
      <c r="A505" s="4">
        <v>224</v>
      </c>
      <c r="B505" s="5">
        <v>42375.745810185188</v>
      </c>
      <c r="C505" s="4">
        <v>16</v>
      </c>
      <c r="D505" s="15" t="str">
        <f>VLOOKUP($C505,Inventory_data!$A$2:$C$86,3)</f>
        <v>snacks</v>
      </c>
      <c r="E505" s="15">
        <f>VLOOKUP(C505,Inventory_data!$A$1:$E$86,5)</f>
        <v>2.4300000000000002</v>
      </c>
    </row>
    <row r="506" spans="1:5" x14ac:dyDescent="0.25">
      <c r="A506" s="4">
        <v>225</v>
      </c>
      <c r="B506" s="5">
        <v>42375.789143518516</v>
      </c>
      <c r="C506" s="4">
        <v>65</v>
      </c>
      <c r="D506" s="15" t="str">
        <f>VLOOKUP($C506,Inventory_data!$A$2:$C$86,3)</f>
        <v>produce</v>
      </c>
      <c r="E506" s="15">
        <f>VLOOKUP(C506,Inventory_data!$A$1:$E$86,5)</f>
        <v>1.32</v>
      </c>
    </row>
    <row r="507" spans="1:5" x14ac:dyDescent="0.25">
      <c r="A507" s="4">
        <v>226</v>
      </c>
      <c r="B507" s="5">
        <v>42376.721122685187</v>
      </c>
      <c r="C507" s="4">
        <v>32</v>
      </c>
      <c r="D507" s="15" t="str">
        <f>VLOOKUP($C507,Inventory_data!$A$2:$C$86,3)</f>
        <v>produce</v>
      </c>
      <c r="E507" s="15">
        <f>VLOOKUP(C507,Inventory_data!$A$1:$E$86,5)</f>
        <v>2.99</v>
      </c>
    </row>
    <row r="508" spans="1:5" x14ac:dyDescent="0.25">
      <c r="A508" s="4">
        <v>226</v>
      </c>
      <c r="B508" s="5">
        <v>42376.721122685187</v>
      </c>
      <c r="C508" s="4">
        <v>54</v>
      </c>
      <c r="D508" s="15" t="str">
        <f>VLOOKUP($C508,Inventory_data!$A$2:$C$86,3)</f>
        <v>dairy</v>
      </c>
      <c r="E508" s="15">
        <f>VLOOKUP(C508,Inventory_data!$A$1:$E$86,5)</f>
        <v>1.23</v>
      </c>
    </row>
    <row r="509" spans="1:5" x14ac:dyDescent="0.25">
      <c r="A509" s="4">
        <v>226</v>
      </c>
      <c r="B509" s="5">
        <v>42376.721122685187</v>
      </c>
      <c r="C509" s="4">
        <v>52</v>
      </c>
      <c r="D509" s="15" t="str">
        <f>VLOOKUP($C509,Inventory_data!$A$2:$C$86,3)</f>
        <v>dairy</v>
      </c>
      <c r="E509" s="15">
        <f>VLOOKUP(C509,Inventory_data!$A$1:$E$86,5)</f>
        <v>1.79</v>
      </c>
    </row>
    <row r="510" spans="1:5" x14ac:dyDescent="0.25">
      <c r="A510" s="4">
        <v>226</v>
      </c>
      <c r="B510" s="5">
        <v>42376.721122685187</v>
      </c>
      <c r="C510" s="4">
        <v>40</v>
      </c>
      <c r="D510" s="15" t="str">
        <f>VLOOKUP($C510,Inventory_data!$A$2:$C$86,3)</f>
        <v>frozen</v>
      </c>
      <c r="E510" s="15">
        <f>VLOOKUP(C510,Inventory_data!$A$1:$E$86,5)</f>
        <v>1.17</v>
      </c>
    </row>
    <row r="511" spans="1:5" x14ac:dyDescent="0.25">
      <c r="A511" s="4">
        <v>227</v>
      </c>
      <c r="B511" s="5">
        <v>42372.335173611114</v>
      </c>
      <c r="C511" s="4">
        <v>20</v>
      </c>
      <c r="D511" s="15" t="str">
        <f>VLOOKUP($C511,Inventory_data!$A$2:$C$86,3)</f>
        <v>snacks</v>
      </c>
      <c r="E511" s="15">
        <f>VLOOKUP(C511,Inventory_data!$A$1:$E$86,5)</f>
        <v>1.1100000000000001</v>
      </c>
    </row>
    <row r="512" spans="1:5" x14ac:dyDescent="0.25">
      <c r="A512" s="4">
        <v>228</v>
      </c>
      <c r="B512" s="5">
        <v>42375.411736111113</v>
      </c>
      <c r="C512" s="4">
        <v>12</v>
      </c>
      <c r="D512" s="15" t="str">
        <f>VLOOKUP($C512,Inventory_data!$A$2:$C$86,3)</f>
        <v>dairy</v>
      </c>
      <c r="E512" s="15">
        <f>VLOOKUP(C512,Inventory_data!$A$1:$E$86,5)</f>
        <v>1.1499999999999999</v>
      </c>
    </row>
    <row r="513" spans="1:5" x14ac:dyDescent="0.25">
      <c r="A513" s="4">
        <v>229</v>
      </c>
      <c r="B513" s="5">
        <v>42375.566759259258</v>
      </c>
      <c r="C513" s="4">
        <v>68</v>
      </c>
      <c r="D513" s="15" t="str">
        <f>VLOOKUP($C513,Inventory_data!$A$2:$C$86,3)</f>
        <v>produce</v>
      </c>
      <c r="E513" s="15">
        <f>VLOOKUP(C513,Inventory_data!$A$1:$E$86,5)</f>
        <v>0.67</v>
      </c>
    </row>
    <row r="514" spans="1:5" x14ac:dyDescent="0.25">
      <c r="A514" s="4">
        <v>229</v>
      </c>
      <c r="B514" s="5">
        <v>42375.566759259258</v>
      </c>
      <c r="C514" s="4">
        <v>19</v>
      </c>
      <c r="D514" s="15" t="str">
        <f>VLOOKUP($C514,Inventory_data!$A$2:$C$86,3)</f>
        <v>snacks</v>
      </c>
      <c r="E514" s="15">
        <f>VLOOKUP(C514,Inventory_data!$A$1:$E$86,5)</f>
        <v>0.41</v>
      </c>
    </row>
    <row r="515" spans="1:5" x14ac:dyDescent="0.25">
      <c r="A515" s="4">
        <v>229</v>
      </c>
      <c r="B515" s="5">
        <v>42375.566759259258</v>
      </c>
      <c r="C515" s="4">
        <v>26</v>
      </c>
      <c r="D515" s="15" t="str">
        <f>VLOOKUP($C515,Inventory_data!$A$2:$C$86,3)</f>
        <v>beverages</v>
      </c>
      <c r="E515" s="15">
        <f>VLOOKUP(C515,Inventory_data!$A$1:$E$86,5)</f>
        <v>0.25</v>
      </c>
    </row>
    <row r="516" spans="1:5" x14ac:dyDescent="0.25">
      <c r="A516" s="4">
        <v>229</v>
      </c>
      <c r="B516" s="5">
        <v>42375.566759259258</v>
      </c>
      <c r="C516" s="4">
        <v>70</v>
      </c>
      <c r="D516" s="15" t="str">
        <f>VLOOKUP($C516,Inventory_data!$A$2:$C$86,3)</f>
        <v>dry_goods</v>
      </c>
      <c r="E516" s="15">
        <f>VLOOKUP(C516,Inventory_data!$A$1:$E$86,5)</f>
        <v>0.19</v>
      </c>
    </row>
    <row r="517" spans="1:5" x14ac:dyDescent="0.25">
      <c r="A517" s="4">
        <v>229</v>
      </c>
      <c r="B517" s="5">
        <v>42375.566759259258</v>
      </c>
      <c r="C517" s="4">
        <v>16</v>
      </c>
      <c r="D517" s="15" t="str">
        <f>VLOOKUP($C517,Inventory_data!$A$2:$C$86,3)</f>
        <v>snacks</v>
      </c>
      <c r="E517" s="15">
        <f>VLOOKUP(C517,Inventory_data!$A$1:$E$86,5)</f>
        <v>2.4300000000000002</v>
      </c>
    </row>
    <row r="518" spans="1:5" x14ac:dyDescent="0.25">
      <c r="A518" s="4">
        <v>229</v>
      </c>
      <c r="B518" s="5">
        <v>42375.566759259258</v>
      </c>
      <c r="C518" s="4">
        <v>79</v>
      </c>
      <c r="D518" s="15" t="str">
        <f>VLOOKUP($C518,Inventory_data!$A$2:$C$86,3)</f>
        <v>dry_goods</v>
      </c>
      <c r="E518" s="15">
        <f>VLOOKUP(C518,Inventory_data!$A$1:$E$86,5)</f>
        <v>3.3</v>
      </c>
    </row>
    <row r="519" spans="1:5" x14ac:dyDescent="0.25">
      <c r="A519" s="4">
        <v>229</v>
      </c>
      <c r="B519" s="5">
        <v>42375.566759259258</v>
      </c>
      <c r="C519" s="4">
        <v>15</v>
      </c>
      <c r="D519" s="15" t="str">
        <f>VLOOKUP($C519,Inventory_data!$A$2:$C$86,3)</f>
        <v>snacks</v>
      </c>
      <c r="E519" s="15">
        <f>VLOOKUP(C519,Inventory_data!$A$1:$E$86,5)</f>
        <v>0.43</v>
      </c>
    </row>
    <row r="520" spans="1:5" x14ac:dyDescent="0.25">
      <c r="A520" s="4">
        <v>231</v>
      </c>
      <c r="B520" s="5">
        <v>42376.699490740742</v>
      </c>
      <c r="C520" s="4">
        <v>38</v>
      </c>
      <c r="D520" s="15" t="str">
        <f>VLOOKUP($C520,Inventory_data!$A$2:$C$86,3)</f>
        <v>frozen</v>
      </c>
      <c r="E520" s="15">
        <f>VLOOKUP(C520,Inventory_data!$A$1:$E$86,5)</f>
        <v>1.19</v>
      </c>
    </row>
    <row r="521" spans="1:5" x14ac:dyDescent="0.25">
      <c r="A521" s="4">
        <v>231</v>
      </c>
      <c r="B521" s="5">
        <v>42376.699490740742</v>
      </c>
      <c r="C521" s="4">
        <v>61</v>
      </c>
      <c r="D521" s="15" t="str">
        <f>VLOOKUP($C521,Inventory_data!$A$2:$C$86,3)</f>
        <v>produce</v>
      </c>
      <c r="E521" s="15">
        <f>VLOOKUP(C521,Inventory_data!$A$1:$E$86,5)</f>
        <v>0.55000000000000004</v>
      </c>
    </row>
    <row r="522" spans="1:5" x14ac:dyDescent="0.25">
      <c r="A522" s="4">
        <v>232</v>
      </c>
      <c r="B522" s="5">
        <v>42375.703993055555</v>
      </c>
      <c r="C522" s="4">
        <v>32</v>
      </c>
      <c r="D522" s="15" t="str">
        <f>VLOOKUP($C522,Inventory_data!$A$2:$C$86,3)</f>
        <v>produce</v>
      </c>
      <c r="E522" s="15">
        <f>VLOOKUP(C522,Inventory_data!$A$1:$E$86,5)</f>
        <v>2.99</v>
      </c>
    </row>
    <row r="523" spans="1:5" x14ac:dyDescent="0.25">
      <c r="A523" s="4">
        <v>232</v>
      </c>
      <c r="B523" s="5">
        <v>42375.703993055555</v>
      </c>
      <c r="C523" s="4">
        <v>8</v>
      </c>
      <c r="D523" s="15" t="str">
        <f>VLOOKUP($C523,Inventory_data!$A$2:$C$86,3)</f>
        <v>produce</v>
      </c>
      <c r="E523" s="15">
        <f>VLOOKUP(C523,Inventory_data!$A$1:$E$86,5)</f>
        <v>3.99</v>
      </c>
    </row>
    <row r="524" spans="1:5" x14ac:dyDescent="0.25">
      <c r="A524" s="4">
        <v>232</v>
      </c>
      <c r="B524" s="5">
        <v>42375.703993055555</v>
      </c>
      <c r="C524" s="4">
        <v>41</v>
      </c>
      <c r="D524" s="15" t="str">
        <f>VLOOKUP($C524,Inventory_data!$A$2:$C$86,3)</f>
        <v>frozen</v>
      </c>
      <c r="E524" s="15">
        <f>VLOOKUP(C524,Inventory_data!$A$1:$E$86,5)</f>
        <v>1.0900000000000001</v>
      </c>
    </row>
    <row r="525" spans="1:5" x14ac:dyDescent="0.25">
      <c r="A525" s="4">
        <v>233</v>
      </c>
      <c r="B525" s="5">
        <v>42377.428136574075</v>
      </c>
      <c r="C525" s="4">
        <v>10</v>
      </c>
      <c r="D525" s="15" t="str">
        <f>VLOOKUP($C525,Inventory_data!$A$2:$C$86,3)</f>
        <v>produce</v>
      </c>
      <c r="E525" s="15">
        <f>VLOOKUP(C525,Inventory_data!$A$1:$E$86,5)</f>
        <v>0.96</v>
      </c>
    </row>
    <row r="526" spans="1:5" x14ac:dyDescent="0.25">
      <c r="A526" s="4">
        <v>233</v>
      </c>
      <c r="B526" s="5">
        <v>42377.428136574075</v>
      </c>
      <c r="C526" s="4">
        <v>28</v>
      </c>
      <c r="D526" s="15" t="str">
        <f>VLOOKUP($C526,Inventory_data!$A$2:$C$86,3)</f>
        <v>dry_goods</v>
      </c>
      <c r="E526" s="15">
        <f>VLOOKUP(C526,Inventory_data!$A$1:$E$86,5)</f>
        <v>0.69</v>
      </c>
    </row>
    <row r="527" spans="1:5" x14ac:dyDescent="0.25">
      <c r="A527" s="4">
        <v>235</v>
      </c>
      <c r="B527" s="5">
        <v>42374.506516203706</v>
      </c>
      <c r="C527" s="4">
        <v>32</v>
      </c>
      <c r="D527" s="15" t="str">
        <f>VLOOKUP($C527,Inventory_data!$A$2:$C$86,3)</f>
        <v>produce</v>
      </c>
      <c r="E527" s="15">
        <f>VLOOKUP(C527,Inventory_data!$A$1:$E$86,5)</f>
        <v>2.99</v>
      </c>
    </row>
    <row r="528" spans="1:5" x14ac:dyDescent="0.25">
      <c r="A528" s="4">
        <v>235</v>
      </c>
      <c r="B528" s="5">
        <v>42374.506516203706</v>
      </c>
      <c r="C528" s="4">
        <v>22</v>
      </c>
      <c r="D528" s="15" t="str">
        <f>VLOOKUP($C528,Inventory_data!$A$2:$C$86,3)</f>
        <v>meat</v>
      </c>
      <c r="E528" s="15">
        <f>VLOOKUP(C528,Inventory_data!$A$1:$E$86,5)</f>
        <v>19.59</v>
      </c>
    </row>
    <row r="529" spans="1:5" x14ac:dyDescent="0.25">
      <c r="A529" s="4">
        <v>235</v>
      </c>
      <c r="B529" s="5">
        <v>42374.506516203706</v>
      </c>
      <c r="C529" s="4">
        <v>41</v>
      </c>
      <c r="D529" s="15" t="str">
        <f>VLOOKUP($C529,Inventory_data!$A$2:$C$86,3)</f>
        <v>frozen</v>
      </c>
      <c r="E529" s="15">
        <f>VLOOKUP(C529,Inventory_data!$A$1:$E$86,5)</f>
        <v>1.0900000000000001</v>
      </c>
    </row>
    <row r="530" spans="1:5" x14ac:dyDescent="0.25">
      <c r="A530" s="4">
        <v>235</v>
      </c>
      <c r="B530" s="5">
        <v>42374.506516203706</v>
      </c>
      <c r="C530" s="4">
        <v>21</v>
      </c>
      <c r="D530" s="15" t="str">
        <f>VLOOKUP($C530,Inventory_data!$A$2:$C$86,3)</f>
        <v>snacks</v>
      </c>
      <c r="E530" s="15">
        <f>VLOOKUP(C530,Inventory_data!$A$1:$E$86,5)</f>
        <v>2.59</v>
      </c>
    </row>
    <row r="531" spans="1:5" x14ac:dyDescent="0.25">
      <c r="A531" s="4">
        <v>236</v>
      </c>
      <c r="B531" s="5">
        <v>42373.657905092594</v>
      </c>
      <c r="C531" s="4">
        <v>78</v>
      </c>
      <c r="D531" s="15" t="str">
        <f>VLOOKUP($C531,Inventory_data!$A$2:$C$86,3)</f>
        <v>dry_goods</v>
      </c>
      <c r="E531" s="15">
        <f>VLOOKUP(C531,Inventory_data!$A$1:$E$86,5)</f>
        <v>1.44</v>
      </c>
    </row>
    <row r="532" spans="1:5" x14ac:dyDescent="0.25">
      <c r="A532" s="4">
        <v>236</v>
      </c>
      <c r="B532" s="5">
        <v>42373.657905092594</v>
      </c>
      <c r="C532" s="4">
        <v>55</v>
      </c>
      <c r="D532" s="15" t="str">
        <f>VLOOKUP($C532,Inventory_data!$A$2:$C$86,3)</f>
        <v>dairy</v>
      </c>
      <c r="E532" s="15">
        <f>VLOOKUP(C532,Inventory_data!$A$1:$E$86,5)</f>
        <v>1.1000000000000001</v>
      </c>
    </row>
    <row r="533" spans="1:5" x14ac:dyDescent="0.25">
      <c r="A533" s="4">
        <v>236</v>
      </c>
      <c r="B533" s="5">
        <v>42373.657905092594</v>
      </c>
      <c r="C533" s="4">
        <v>11</v>
      </c>
      <c r="D533" s="15" t="str">
        <f>VLOOKUP($C533,Inventory_data!$A$2:$C$86,3)</f>
        <v>produce</v>
      </c>
      <c r="E533" s="15">
        <f>VLOOKUP(C533,Inventory_data!$A$1:$E$86,5)</f>
        <v>4.8899999999999997</v>
      </c>
    </row>
    <row r="534" spans="1:5" x14ac:dyDescent="0.25">
      <c r="A534" s="4">
        <v>236</v>
      </c>
      <c r="B534" s="5">
        <v>42373.657905092594</v>
      </c>
      <c r="C534" s="4">
        <v>32</v>
      </c>
      <c r="D534" s="15" t="str">
        <f>VLOOKUP($C534,Inventory_data!$A$2:$C$86,3)</f>
        <v>produce</v>
      </c>
      <c r="E534" s="15">
        <f>VLOOKUP(C534,Inventory_data!$A$1:$E$86,5)</f>
        <v>2.99</v>
      </c>
    </row>
    <row r="535" spans="1:5" x14ac:dyDescent="0.25">
      <c r="A535" s="4">
        <v>237</v>
      </c>
      <c r="B535" s="5">
        <v>42373.832997685182</v>
      </c>
      <c r="C535" s="4">
        <v>47</v>
      </c>
      <c r="D535" s="15" t="str">
        <f>VLOOKUP($C535,Inventory_data!$A$2:$C$86,3)</f>
        <v>dairy</v>
      </c>
      <c r="E535" s="15">
        <f>VLOOKUP(C535,Inventory_data!$A$1:$E$86,5)</f>
        <v>1.17</v>
      </c>
    </row>
    <row r="536" spans="1:5" x14ac:dyDescent="0.25">
      <c r="A536" s="4">
        <v>237</v>
      </c>
      <c r="B536" s="5">
        <v>42373.832997685182</v>
      </c>
      <c r="C536" s="4">
        <v>20</v>
      </c>
      <c r="D536" s="15" t="str">
        <f>VLOOKUP($C536,Inventory_data!$A$2:$C$86,3)</f>
        <v>snacks</v>
      </c>
      <c r="E536" s="15">
        <f>VLOOKUP(C536,Inventory_data!$A$1:$E$86,5)</f>
        <v>1.1100000000000001</v>
      </c>
    </row>
    <row r="537" spans="1:5" x14ac:dyDescent="0.25">
      <c r="A537" s="4">
        <v>238</v>
      </c>
      <c r="B537" s="5">
        <v>42376.388761574075</v>
      </c>
      <c r="C537" s="4">
        <v>66</v>
      </c>
      <c r="D537" s="15" t="str">
        <f>VLOOKUP($C537,Inventory_data!$A$2:$C$86,3)</f>
        <v>produce</v>
      </c>
      <c r="E537" s="15">
        <f>VLOOKUP(C537,Inventory_data!$A$1:$E$86,5)</f>
        <v>1.1200000000000001</v>
      </c>
    </row>
    <row r="538" spans="1:5" x14ac:dyDescent="0.25">
      <c r="A538" s="4">
        <v>238</v>
      </c>
      <c r="B538" s="5">
        <v>42376.388761574075</v>
      </c>
      <c r="C538" s="4">
        <v>40</v>
      </c>
      <c r="D538" s="15" t="str">
        <f>VLOOKUP($C538,Inventory_data!$A$2:$C$86,3)</f>
        <v>frozen</v>
      </c>
      <c r="E538" s="15">
        <f>VLOOKUP(C538,Inventory_data!$A$1:$E$86,5)</f>
        <v>1.17</v>
      </c>
    </row>
    <row r="539" spans="1:5" x14ac:dyDescent="0.25">
      <c r="A539" s="4">
        <v>239</v>
      </c>
      <c r="B539" s="5">
        <v>42374.547523148147</v>
      </c>
      <c r="C539" s="4">
        <v>36</v>
      </c>
      <c r="D539" s="15" t="str">
        <f>VLOOKUP($C539,Inventory_data!$A$2:$C$86,3)</f>
        <v>canned_jarred_goods</v>
      </c>
      <c r="E539" s="15">
        <f>VLOOKUP(C539,Inventory_data!$A$1:$E$86,5)</f>
        <v>1.1200000000000001</v>
      </c>
    </row>
    <row r="540" spans="1:5" x14ac:dyDescent="0.25">
      <c r="A540" s="4">
        <v>239</v>
      </c>
      <c r="B540" s="5">
        <v>42374.547523148147</v>
      </c>
      <c r="C540" s="4">
        <v>9</v>
      </c>
      <c r="D540" s="15" t="str">
        <f>VLOOKUP($C540,Inventory_data!$A$2:$C$86,3)</f>
        <v>produce</v>
      </c>
      <c r="E540" s="15">
        <f>VLOOKUP(C540,Inventory_data!$A$1:$E$86,5)</f>
        <v>0.96</v>
      </c>
    </row>
    <row r="541" spans="1:5" x14ac:dyDescent="0.25">
      <c r="A541" s="4">
        <v>239</v>
      </c>
      <c r="B541" s="5">
        <v>42374.547523148147</v>
      </c>
      <c r="C541" s="4">
        <v>66</v>
      </c>
      <c r="D541" s="15" t="str">
        <f>VLOOKUP($C541,Inventory_data!$A$2:$C$86,3)</f>
        <v>produce</v>
      </c>
      <c r="E541" s="15">
        <f>VLOOKUP(C541,Inventory_data!$A$1:$E$86,5)</f>
        <v>1.1200000000000001</v>
      </c>
    </row>
    <row r="542" spans="1:5" x14ac:dyDescent="0.25">
      <c r="A542" s="4">
        <v>239</v>
      </c>
      <c r="B542" s="5">
        <v>42374.547523148147</v>
      </c>
      <c r="C542" s="4">
        <v>17</v>
      </c>
      <c r="D542" s="15" t="str">
        <f>VLOOKUP($C542,Inventory_data!$A$2:$C$86,3)</f>
        <v>other</v>
      </c>
      <c r="E542" s="15">
        <f>VLOOKUP(C542,Inventory_data!$A$1:$E$86,5)</f>
        <v>2.67</v>
      </c>
    </row>
    <row r="543" spans="1:5" x14ac:dyDescent="0.25">
      <c r="A543" s="4">
        <v>240</v>
      </c>
      <c r="B543" s="5">
        <v>42372.763657407406</v>
      </c>
      <c r="C543" s="4">
        <v>42</v>
      </c>
      <c r="D543" s="15" t="str">
        <f>VLOOKUP($C543,Inventory_data!$A$2:$C$86,3)</f>
        <v>produce</v>
      </c>
      <c r="E543" s="15">
        <f>VLOOKUP(C543,Inventory_data!$A$1:$E$86,5)</f>
        <v>5.99</v>
      </c>
    </row>
    <row r="544" spans="1:5" x14ac:dyDescent="0.25">
      <c r="A544" s="4">
        <v>240</v>
      </c>
      <c r="B544" s="5">
        <v>42372.763657407406</v>
      </c>
      <c r="C544" s="4">
        <v>17</v>
      </c>
      <c r="D544" s="15" t="str">
        <f>VLOOKUP($C544,Inventory_data!$A$2:$C$86,3)</f>
        <v>other</v>
      </c>
      <c r="E544" s="15">
        <f>VLOOKUP(C544,Inventory_data!$A$1:$E$86,5)</f>
        <v>2.67</v>
      </c>
    </row>
    <row r="545" spans="1:5" x14ac:dyDescent="0.25">
      <c r="A545" s="4">
        <v>240</v>
      </c>
      <c r="B545" s="5">
        <v>42372.763657407406</v>
      </c>
      <c r="C545" s="4">
        <v>52</v>
      </c>
      <c r="D545" s="15" t="str">
        <f>VLOOKUP($C545,Inventory_data!$A$2:$C$86,3)</f>
        <v>dairy</v>
      </c>
      <c r="E545" s="15">
        <f>VLOOKUP(C545,Inventory_data!$A$1:$E$86,5)</f>
        <v>1.79</v>
      </c>
    </row>
    <row r="546" spans="1:5" x14ac:dyDescent="0.25">
      <c r="A546" s="4">
        <v>240</v>
      </c>
      <c r="B546" s="5">
        <v>42372.763657407406</v>
      </c>
      <c r="C546" s="4">
        <v>59</v>
      </c>
      <c r="D546" s="15" t="str">
        <f>VLOOKUP($C546,Inventory_data!$A$2:$C$86,3)</f>
        <v>produce</v>
      </c>
      <c r="E546" s="15">
        <f>VLOOKUP(C546,Inventory_data!$A$1:$E$86,5)</f>
        <v>4.29</v>
      </c>
    </row>
    <row r="547" spans="1:5" x14ac:dyDescent="0.25">
      <c r="A547" s="4">
        <v>240</v>
      </c>
      <c r="B547" s="5">
        <v>42372.763657407406</v>
      </c>
      <c r="C547" s="4">
        <v>66</v>
      </c>
      <c r="D547" s="15" t="str">
        <f>VLOOKUP($C547,Inventory_data!$A$2:$C$86,3)</f>
        <v>produce</v>
      </c>
      <c r="E547" s="15">
        <f>VLOOKUP(C547,Inventory_data!$A$1:$E$86,5)</f>
        <v>1.1200000000000001</v>
      </c>
    </row>
    <row r="548" spans="1:5" x14ac:dyDescent="0.25">
      <c r="A548" s="4">
        <v>242</v>
      </c>
      <c r="B548" s="5">
        <v>42373.480497685188</v>
      </c>
      <c r="C548" s="4">
        <v>82</v>
      </c>
      <c r="D548" s="15" t="str">
        <f>VLOOKUP($C548,Inventory_data!$A$2:$C$86,3)</f>
        <v>dry_goods</v>
      </c>
      <c r="E548" s="15">
        <f>VLOOKUP(C548,Inventory_data!$A$1:$E$86,5)</f>
        <v>3.08</v>
      </c>
    </row>
    <row r="549" spans="1:5" x14ac:dyDescent="0.25">
      <c r="A549" s="4">
        <v>242</v>
      </c>
      <c r="B549" s="5">
        <v>42373.480497685188</v>
      </c>
      <c r="C549" s="4">
        <v>1</v>
      </c>
      <c r="D549" s="15" t="str">
        <f>VLOOKUP($C549,Inventory_data!$A$2:$C$86,3)</f>
        <v>produce</v>
      </c>
      <c r="E549" s="15">
        <f>VLOOKUP(C549,Inventory_data!$A$1:$E$86,5)</f>
        <v>3.28</v>
      </c>
    </row>
    <row r="550" spans="1:5" x14ac:dyDescent="0.25">
      <c r="A550" s="4">
        <v>243</v>
      </c>
      <c r="B550" s="5">
        <v>42372.376539351855</v>
      </c>
      <c r="C550" s="4">
        <v>12</v>
      </c>
      <c r="D550" s="15" t="str">
        <f>VLOOKUP($C550,Inventory_data!$A$2:$C$86,3)</f>
        <v>dairy</v>
      </c>
      <c r="E550" s="15">
        <f>VLOOKUP(C550,Inventory_data!$A$1:$E$86,5)</f>
        <v>1.1499999999999999</v>
      </c>
    </row>
    <row r="551" spans="1:5" x14ac:dyDescent="0.25">
      <c r="A551" s="4">
        <v>243</v>
      </c>
      <c r="B551" s="5">
        <v>42372.376539351855</v>
      </c>
      <c r="C551" s="4">
        <v>79</v>
      </c>
      <c r="D551" s="15" t="str">
        <f>VLOOKUP($C551,Inventory_data!$A$2:$C$86,3)</f>
        <v>dry_goods</v>
      </c>
      <c r="E551" s="15">
        <f>VLOOKUP(C551,Inventory_data!$A$1:$E$86,5)</f>
        <v>3.3</v>
      </c>
    </row>
    <row r="552" spans="1:5" x14ac:dyDescent="0.25">
      <c r="A552" s="4">
        <v>243</v>
      </c>
      <c r="B552" s="5">
        <v>42372.376539351855</v>
      </c>
      <c r="C552" s="4">
        <v>1</v>
      </c>
      <c r="D552" s="15" t="str">
        <f>VLOOKUP($C552,Inventory_data!$A$2:$C$86,3)</f>
        <v>produce</v>
      </c>
      <c r="E552" s="15">
        <f>VLOOKUP(C552,Inventory_data!$A$1:$E$86,5)</f>
        <v>3.28</v>
      </c>
    </row>
    <row r="553" spans="1:5" x14ac:dyDescent="0.25">
      <c r="A553" s="4">
        <v>243</v>
      </c>
      <c r="B553" s="5">
        <v>42372.376539351855</v>
      </c>
      <c r="C553" s="4">
        <v>11</v>
      </c>
      <c r="D553" s="15" t="str">
        <f>VLOOKUP($C553,Inventory_data!$A$2:$C$86,3)</f>
        <v>produce</v>
      </c>
      <c r="E553" s="15">
        <f>VLOOKUP(C553,Inventory_data!$A$1:$E$86,5)</f>
        <v>4.8899999999999997</v>
      </c>
    </row>
    <row r="554" spans="1:5" x14ac:dyDescent="0.25">
      <c r="A554" s="4">
        <v>244</v>
      </c>
      <c r="B554" s="5">
        <v>42376.723321759258</v>
      </c>
      <c r="C554" s="4">
        <v>70</v>
      </c>
      <c r="D554" s="15" t="str">
        <f>VLOOKUP($C554,Inventory_data!$A$2:$C$86,3)</f>
        <v>dry_goods</v>
      </c>
      <c r="E554" s="15">
        <f>VLOOKUP(C554,Inventory_data!$A$1:$E$86,5)</f>
        <v>0.19</v>
      </c>
    </row>
    <row r="555" spans="1:5" x14ac:dyDescent="0.25">
      <c r="A555" s="4">
        <v>244</v>
      </c>
      <c r="B555" s="5">
        <v>42376.723321759258</v>
      </c>
      <c r="C555" s="4">
        <v>43</v>
      </c>
      <c r="D555" s="15" t="str">
        <f>VLOOKUP($C555,Inventory_data!$A$2:$C$86,3)</f>
        <v>bread</v>
      </c>
      <c r="E555" s="15">
        <f>VLOOKUP(C555,Inventory_data!$A$1:$E$86,5)</f>
        <v>0.99</v>
      </c>
    </row>
    <row r="556" spans="1:5" x14ac:dyDescent="0.25">
      <c r="A556" s="4">
        <v>245</v>
      </c>
      <c r="B556" s="5">
        <v>42375.371898148151</v>
      </c>
      <c r="C556" s="4">
        <v>26</v>
      </c>
      <c r="D556" s="15" t="str">
        <f>VLOOKUP($C556,Inventory_data!$A$2:$C$86,3)</f>
        <v>beverages</v>
      </c>
      <c r="E556" s="15">
        <f>VLOOKUP(C556,Inventory_data!$A$1:$E$86,5)</f>
        <v>0.25</v>
      </c>
    </row>
    <row r="557" spans="1:5" x14ac:dyDescent="0.25">
      <c r="A557" s="4">
        <v>245</v>
      </c>
      <c r="B557" s="5">
        <v>42375.371898148151</v>
      </c>
      <c r="C557" s="4">
        <v>72</v>
      </c>
      <c r="D557" s="15" t="str">
        <f>VLOOKUP($C557,Inventory_data!$A$2:$C$86,3)</f>
        <v>dry_goods</v>
      </c>
      <c r="E557" s="15">
        <f>VLOOKUP(C557,Inventory_data!$A$1:$E$86,5)</f>
        <v>0.27</v>
      </c>
    </row>
    <row r="558" spans="1:5" x14ac:dyDescent="0.25">
      <c r="A558" s="4">
        <v>245</v>
      </c>
      <c r="B558" s="5">
        <v>42375.371898148151</v>
      </c>
      <c r="C558" s="4">
        <v>78</v>
      </c>
      <c r="D558" s="15" t="str">
        <f>VLOOKUP($C558,Inventory_data!$A$2:$C$86,3)</f>
        <v>dry_goods</v>
      </c>
      <c r="E558" s="15">
        <f>VLOOKUP(C558,Inventory_data!$A$1:$E$86,5)</f>
        <v>1.44</v>
      </c>
    </row>
    <row r="559" spans="1:5" x14ac:dyDescent="0.25">
      <c r="A559" s="4">
        <v>245</v>
      </c>
      <c r="B559" s="5">
        <v>42375.371898148151</v>
      </c>
      <c r="C559" s="4">
        <v>16</v>
      </c>
      <c r="D559" s="15" t="str">
        <f>VLOOKUP($C559,Inventory_data!$A$2:$C$86,3)</f>
        <v>snacks</v>
      </c>
      <c r="E559" s="15">
        <f>VLOOKUP(C559,Inventory_data!$A$1:$E$86,5)</f>
        <v>2.4300000000000002</v>
      </c>
    </row>
    <row r="560" spans="1:5" x14ac:dyDescent="0.25">
      <c r="A560" s="4">
        <v>245</v>
      </c>
      <c r="B560" s="5">
        <v>42375.371898148151</v>
      </c>
      <c r="C560" s="4">
        <v>9</v>
      </c>
      <c r="D560" s="15" t="str">
        <f>VLOOKUP($C560,Inventory_data!$A$2:$C$86,3)</f>
        <v>produce</v>
      </c>
      <c r="E560" s="15">
        <f>VLOOKUP(C560,Inventory_data!$A$1:$E$86,5)</f>
        <v>0.96</v>
      </c>
    </row>
    <row r="561" spans="1:5" x14ac:dyDescent="0.25">
      <c r="A561" s="4">
        <v>245</v>
      </c>
      <c r="B561" s="5">
        <v>42375.371898148151</v>
      </c>
      <c r="C561" s="4">
        <v>83</v>
      </c>
      <c r="D561" s="15" t="str">
        <f>VLOOKUP($C561,Inventory_data!$A$2:$C$86,3)</f>
        <v>snacks</v>
      </c>
      <c r="E561" s="15">
        <f>VLOOKUP(C561,Inventory_data!$A$1:$E$86,5)</f>
        <v>0.39</v>
      </c>
    </row>
    <row r="562" spans="1:5" x14ac:dyDescent="0.25">
      <c r="A562" s="4">
        <v>246</v>
      </c>
      <c r="B562" s="5">
        <v>42376.799409722225</v>
      </c>
      <c r="C562" s="4">
        <v>8</v>
      </c>
      <c r="D562" s="15" t="str">
        <f>VLOOKUP($C562,Inventory_data!$A$2:$C$86,3)</f>
        <v>produce</v>
      </c>
      <c r="E562" s="15">
        <f>VLOOKUP(C562,Inventory_data!$A$1:$E$86,5)</f>
        <v>3.99</v>
      </c>
    </row>
    <row r="563" spans="1:5" x14ac:dyDescent="0.25">
      <c r="A563" s="4">
        <v>246</v>
      </c>
      <c r="B563" s="5">
        <v>42376.799409722225</v>
      </c>
      <c r="C563" s="4">
        <v>43</v>
      </c>
      <c r="D563" s="15" t="str">
        <f>VLOOKUP($C563,Inventory_data!$A$2:$C$86,3)</f>
        <v>bread</v>
      </c>
      <c r="E563" s="15">
        <f>VLOOKUP(C563,Inventory_data!$A$1:$E$86,5)</f>
        <v>0.99</v>
      </c>
    </row>
    <row r="564" spans="1:5" x14ac:dyDescent="0.25">
      <c r="A564" s="4">
        <v>247</v>
      </c>
      <c r="B564" s="5">
        <v>42376.604189814818</v>
      </c>
      <c r="C564" s="4">
        <v>55</v>
      </c>
      <c r="D564" s="15" t="str">
        <f>VLOOKUP($C564,Inventory_data!$A$2:$C$86,3)</f>
        <v>dairy</v>
      </c>
      <c r="E564" s="15">
        <f>VLOOKUP(C564,Inventory_data!$A$1:$E$86,5)</f>
        <v>1.1000000000000001</v>
      </c>
    </row>
    <row r="565" spans="1:5" x14ac:dyDescent="0.25">
      <c r="A565" s="4">
        <v>247</v>
      </c>
      <c r="B565" s="5">
        <v>42376.604189814818</v>
      </c>
      <c r="C565" s="4">
        <v>46</v>
      </c>
      <c r="D565" s="15" t="str">
        <f>VLOOKUP($C565,Inventory_data!$A$2:$C$86,3)</f>
        <v>frozen</v>
      </c>
      <c r="E565" s="15">
        <f>VLOOKUP(C565,Inventory_data!$A$1:$E$86,5)</f>
        <v>16.989999999999998</v>
      </c>
    </row>
    <row r="566" spans="1:5" x14ac:dyDescent="0.25">
      <c r="A566" s="4">
        <v>249</v>
      </c>
      <c r="B566" s="5">
        <v>42375.599050925928</v>
      </c>
      <c r="C566" s="4">
        <v>80</v>
      </c>
      <c r="D566" s="15" t="str">
        <f>VLOOKUP($C566,Inventory_data!$A$2:$C$86,3)</f>
        <v>dry_goods</v>
      </c>
      <c r="E566" s="15">
        <f>VLOOKUP(C566,Inventory_data!$A$1:$E$86,5)</f>
        <v>3.49</v>
      </c>
    </row>
    <row r="567" spans="1:5" x14ac:dyDescent="0.25">
      <c r="A567" s="4">
        <v>249</v>
      </c>
      <c r="B567" s="5">
        <v>42375.599050925928</v>
      </c>
      <c r="C567" s="4">
        <v>53</v>
      </c>
      <c r="D567" s="15" t="str">
        <f>VLOOKUP($C567,Inventory_data!$A$2:$C$86,3)</f>
        <v>dairy</v>
      </c>
      <c r="E567" s="15">
        <f>VLOOKUP(C567,Inventory_data!$A$1:$E$86,5)</f>
        <v>1.69</v>
      </c>
    </row>
    <row r="568" spans="1:5" x14ac:dyDescent="0.25">
      <c r="A568" s="4">
        <v>249</v>
      </c>
      <c r="B568" s="5">
        <v>42375.599050925928</v>
      </c>
      <c r="C568" s="4">
        <v>45</v>
      </c>
      <c r="D568" s="15" t="str">
        <f>VLOOKUP($C568,Inventory_data!$A$2:$C$86,3)</f>
        <v>frozen</v>
      </c>
      <c r="E568" s="15">
        <f>VLOOKUP(C568,Inventory_data!$A$1:$E$86,5)</f>
        <v>1.29</v>
      </c>
    </row>
    <row r="569" spans="1:5" x14ac:dyDescent="0.25">
      <c r="A569" s="4">
        <v>249</v>
      </c>
      <c r="B569" s="5">
        <v>42375.599050925928</v>
      </c>
      <c r="C569" s="4">
        <v>23</v>
      </c>
      <c r="D569" s="15" t="str">
        <f>VLOOKUP($C569,Inventory_data!$A$2:$C$86,3)</f>
        <v>dry_goods</v>
      </c>
      <c r="E569" s="15">
        <f>VLOOKUP(C569,Inventory_data!$A$1:$E$86,5)</f>
        <v>0.91</v>
      </c>
    </row>
    <row r="570" spans="1:5" x14ac:dyDescent="0.25">
      <c r="A570" s="4">
        <v>250</v>
      </c>
      <c r="B570" s="5">
        <v>42374.629930555559</v>
      </c>
      <c r="C570" s="4">
        <v>52</v>
      </c>
      <c r="D570" s="15" t="str">
        <f>VLOOKUP($C570,Inventory_data!$A$2:$C$86,3)</f>
        <v>dairy</v>
      </c>
      <c r="E570" s="15">
        <f>VLOOKUP(C570,Inventory_data!$A$1:$E$86,5)</f>
        <v>1.79</v>
      </c>
    </row>
    <row r="571" spans="1:5" x14ac:dyDescent="0.25">
      <c r="A571" s="4">
        <v>250</v>
      </c>
      <c r="B571" s="5">
        <v>42374.629930555559</v>
      </c>
      <c r="C571" s="4">
        <v>57</v>
      </c>
      <c r="D571" s="15" t="str">
        <f>VLOOKUP($C571,Inventory_data!$A$2:$C$86,3)</f>
        <v>produce</v>
      </c>
      <c r="E571" s="15">
        <f>VLOOKUP(C571,Inventory_data!$A$1:$E$86,5)</f>
        <v>3.6</v>
      </c>
    </row>
    <row r="572" spans="1:5" x14ac:dyDescent="0.25">
      <c r="A572" s="4">
        <v>251</v>
      </c>
      <c r="B572" s="5">
        <v>42373.334328703706</v>
      </c>
      <c r="C572" s="4">
        <v>7</v>
      </c>
      <c r="D572" s="15" t="str">
        <f>VLOOKUP($C572,Inventory_data!$A$2:$C$86,3)</f>
        <v>produce</v>
      </c>
      <c r="E572" s="15">
        <f>VLOOKUP(C572,Inventory_data!$A$1:$E$86,5)</f>
        <v>2.54</v>
      </c>
    </row>
    <row r="573" spans="1:5" x14ac:dyDescent="0.25">
      <c r="A573" s="4">
        <v>251</v>
      </c>
      <c r="B573" s="5">
        <v>42373.334328703706</v>
      </c>
      <c r="C573" s="4">
        <v>17</v>
      </c>
      <c r="D573" s="15" t="str">
        <f>VLOOKUP($C573,Inventory_data!$A$2:$C$86,3)</f>
        <v>other</v>
      </c>
      <c r="E573" s="15">
        <f>VLOOKUP(C573,Inventory_data!$A$1:$E$86,5)</f>
        <v>2.67</v>
      </c>
    </row>
    <row r="574" spans="1:5" x14ac:dyDescent="0.25">
      <c r="A574" s="4">
        <v>252</v>
      </c>
      <c r="B574" s="5">
        <v>42373.425370370373</v>
      </c>
      <c r="C574" s="4">
        <v>64</v>
      </c>
      <c r="D574" s="15" t="str">
        <f>VLOOKUP($C574,Inventory_data!$A$2:$C$86,3)</f>
        <v>produce</v>
      </c>
      <c r="E574" s="15">
        <f>VLOOKUP(C574,Inventory_data!$A$1:$E$86,5)</f>
        <v>1.22</v>
      </c>
    </row>
    <row r="575" spans="1:5" x14ac:dyDescent="0.25">
      <c r="A575" s="4">
        <v>252</v>
      </c>
      <c r="B575" s="5">
        <v>42373.425370370373</v>
      </c>
      <c r="C575" s="4">
        <v>80</v>
      </c>
      <c r="D575" s="15" t="str">
        <f>VLOOKUP($C575,Inventory_data!$A$2:$C$86,3)</f>
        <v>dry_goods</v>
      </c>
      <c r="E575" s="15">
        <f>VLOOKUP(C575,Inventory_data!$A$1:$E$86,5)</f>
        <v>3.49</v>
      </c>
    </row>
    <row r="576" spans="1:5" x14ac:dyDescent="0.25">
      <c r="A576" s="4">
        <v>253</v>
      </c>
      <c r="B576" s="5">
        <v>42375.593981481485</v>
      </c>
      <c r="C576" s="4">
        <v>41</v>
      </c>
      <c r="D576" s="15" t="str">
        <f>VLOOKUP($C576,Inventory_data!$A$2:$C$86,3)</f>
        <v>frozen</v>
      </c>
      <c r="E576" s="15">
        <f>VLOOKUP(C576,Inventory_data!$A$1:$E$86,5)</f>
        <v>1.0900000000000001</v>
      </c>
    </row>
    <row r="577" spans="1:5" x14ac:dyDescent="0.25">
      <c r="A577" s="4">
        <v>253</v>
      </c>
      <c r="B577" s="5">
        <v>42375.593981481485</v>
      </c>
      <c r="C577" s="4">
        <v>74</v>
      </c>
      <c r="D577" s="15" t="str">
        <f>VLOOKUP($C577,Inventory_data!$A$2:$C$86,3)</f>
        <v>snacks</v>
      </c>
      <c r="E577" s="15">
        <f>VLOOKUP(C577,Inventory_data!$A$1:$E$86,5)</f>
        <v>0.75</v>
      </c>
    </row>
    <row r="578" spans="1:5" x14ac:dyDescent="0.25">
      <c r="A578" s="4">
        <v>253</v>
      </c>
      <c r="B578" s="5">
        <v>42375.593981481485</v>
      </c>
      <c r="C578" s="4">
        <v>7</v>
      </c>
      <c r="D578" s="15" t="str">
        <f>VLOOKUP($C578,Inventory_data!$A$2:$C$86,3)</f>
        <v>produce</v>
      </c>
      <c r="E578" s="15">
        <f>VLOOKUP(C578,Inventory_data!$A$1:$E$86,5)</f>
        <v>2.54</v>
      </c>
    </row>
    <row r="579" spans="1:5" x14ac:dyDescent="0.25">
      <c r="A579" s="4">
        <v>254</v>
      </c>
      <c r="B579" s="5">
        <v>42373.580543981479</v>
      </c>
      <c r="C579" s="4">
        <v>72</v>
      </c>
      <c r="D579" s="15" t="str">
        <f>VLOOKUP($C579,Inventory_data!$A$2:$C$86,3)</f>
        <v>dry_goods</v>
      </c>
      <c r="E579" s="15">
        <f>VLOOKUP(C579,Inventory_data!$A$1:$E$86,5)</f>
        <v>0.27</v>
      </c>
    </row>
    <row r="580" spans="1:5" x14ac:dyDescent="0.25">
      <c r="A580" s="4">
        <v>254</v>
      </c>
      <c r="B580" s="5">
        <v>42373.580543981479</v>
      </c>
      <c r="C580" s="4">
        <v>3</v>
      </c>
      <c r="D580" s="15" t="str">
        <f>VLOOKUP($C580,Inventory_data!$A$2:$C$86,3)</f>
        <v>produce</v>
      </c>
      <c r="E580" s="15">
        <f>VLOOKUP(C580,Inventory_data!$A$1:$E$86,5)</f>
        <v>1.02</v>
      </c>
    </row>
    <row r="581" spans="1:5" x14ac:dyDescent="0.25">
      <c r="A581" s="4">
        <v>254</v>
      </c>
      <c r="B581" s="5">
        <v>42373.580543981479</v>
      </c>
      <c r="C581" s="4">
        <v>77</v>
      </c>
      <c r="D581" s="15" t="str">
        <f>VLOOKUP($C581,Inventory_data!$A$2:$C$86,3)</f>
        <v>produce</v>
      </c>
      <c r="E581" s="15">
        <f>VLOOKUP(C581,Inventory_data!$A$1:$E$86,5)</f>
        <v>2.67</v>
      </c>
    </row>
    <row r="582" spans="1:5" x14ac:dyDescent="0.25">
      <c r="A582" s="4">
        <v>254</v>
      </c>
      <c r="B582" s="5">
        <v>42373.580543981479</v>
      </c>
      <c r="C582" s="4">
        <v>60</v>
      </c>
      <c r="D582" s="15" t="str">
        <f>VLOOKUP($C582,Inventory_data!$A$2:$C$86,3)</f>
        <v>produce</v>
      </c>
      <c r="E582" s="15">
        <f>VLOOKUP(C582,Inventory_data!$A$1:$E$86,5)</f>
        <v>2.06</v>
      </c>
    </row>
    <row r="583" spans="1:5" x14ac:dyDescent="0.25">
      <c r="A583" s="4">
        <v>255</v>
      </c>
      <c r="B583" s="5">
        <v>42377.752905092595</v>
      </c>
      <c r="C583" s="4">
        <v>26</v>
      </c>
      <c r="D583" s="15" t="str">
        <f>VLOOKUP($C583,Inventory_data!$A$2:$C$86,3)</f>
        <v>beverages</v>
      </c>
      <c r="E583" s="15">
        <f>VLOOKUP(C583,Inventory_data!$A$1:$E$86,5)</f>
        <v>0.25</v>
      </c>
    </row>
    <row r="584" spans="1:5" x14ac:dyDescent="0.25">
      <c r="A584" s="4">
        <v>256</v>
      </c>
      <c r="B584" s="5">
        <v>42372.594918981478</v>
      </c>
      <c r="C584" s="4">
        <v>54</v>
      </c>
      <c r="D584" s="15" t="str">
        <f>VLOOKUP($C584,Inventory_data!$A$2:$C$86,3)</f>
        <v>dairy</v>
      </c>
      <c r="E584" s="15">
        <f>VLOOKUP(C584,Inventory_data!$A$1:$E$86,5)</f>
        <v>1.23</v>
      </c>
    </row>
    <row r="585" spans="1:5" x14ac:dyDescent="0.25">
      <c r="A585" s="4">
        <v>256</v>
      </c>
      <c r="B585" s="5">
        <v>42372.594918981478</v>
      </c>
      <c r="C585" s="4">
        <v>84</v>
      </c>
      <c r="D585" s="15" t="str">
        <f>VLOOKUP($C585,Inventory_data!$A$2:$C$86,3)</f>
        <v>dry_goods</v>
      </c>
      <c r="E585" s="15">
        <f>VLOOKUP(C585,Inventory_data!$A$1:$E$86,5)</f>
        <v>2.59</v>
      </c>
    </row>
    <row r="586" spans="1:5" x14ac:dyDescent="0.25">
      <c r="A586" s="4">
        <v>258</v>
      </c>
      <c r="B586" s="5">
        <v>42373.642326388886</v>
      </c>
      <c r="C586" s="4">
        <v>39</v>
      </c>
      <c r="D586" s="15" t="str">
        <f>VLOOKUP($C586,Inventory_data!$A$2:$C$86,3)</f>
        <v>snacks</v>
      </c>
      <c r="E586" s="15">
        <f>VLOOKUP(C586,Inventory_data!$A$1:$E$86,5)</f>
        <v>0.59</v>
      </c>
    </row>
    <row r="587" spans="1:5" x14ac:dyDescent="0.25">
      <c r="A587" s="4">
        <v>258</v>
      </c>
      <c r="B587" s="5">
        <v>42373.642326388886</v>
      </c>
      <c r="C587" s="4">
        <v>26</v>
      </c>
      <c r="D587" s="15" t="str">
        <f>VLOOKUP($C587,Inventory_data!$A$2:$C$86,3)</f>
        <v>beverages</v>
      </c>
      <c r="E587" s="15">
        <f>VLOOKUP(C587,Inventory_data!$A$1:$E$86,5)</f>
        <v>0.25</v>
      </c>
    </row>
    <row r="588" spans="1:5" x14ac:dyDescent="0.25">
      <c r="A588" s="4">
        <v>258</v>
      </c>
      <c r="B588" s="5">
        <v>42373.642326388886</v>
      </c>
      <c r="C588" s="4">
        <v>65</v>
      </c>
      <c r="D588" s="15" t="str">
        <f>VLOOKUP($C588,Inventory_data!$A$2:$C$86,3)</f>
        <v>produce</v>
      </c>
      <c r="E588" s="15">
        <f>VLOOKUP(C588,Inventory_data!$A$1:$E$86,5)</f>
        <v>1.32</v>
      </c>
    </row>
    <row r="589" spans="1:5" x14ac:dyDescent="0.25">
      <c r="A589" s="4">
        <v>258</v>
      </c>
      <c r="B589" s="5">
        <v>42373.642326388886</v>
      </c>
      <c r="C589" s="4">
        <v>2</v>
      </c>
      <c r="D589" s="15" t="str">
        <f>VLOOKUP($C589,Inventory_data!$A$2:$C$86,3)</f>
        <v>produce</v>
      </c>
      <c r="E589" s="15">
        <f>VLOOKUP(C589,Inventory_data!$A$1:$E$86,5)</f>
        <v>1.44</v>
      </c>
    </row>
    <row r="590" spans="1:5" x14ac:dyDescent="0.25">
      <c r="A590" s="4">
        <v>258</v>
      </c>
      <c r="B590" s="5">
        <v>42373.642326388886</v>
      </c>
      <c r="C590" s="4">
        <v>39</v>
      </c>
      <c r="D590" s="15" t="str">
        <f>VLOOKUP($C590,Inventory_data!$A$2:$C$86,3)</f>
        <v>snacks</v>
      </c>
      <c r="E590" s="15">
        <f>VLOOKUP(C590,Inventory_data!$A$1:$E$86,5)</f>
        <v>0.59</v>
      </c>
    </row>
    <row r="591" spans="1:5" x14ac:dyDescent="0.25">
      <c r="A591" s="4">
        <v>259</v>
      </c>
      <c r="B591" s="5">
        <v>42377.756585648145</v>
      </c>
      <c r="C591" s="4">
        <v>64</v>
      </c>
      <c r="D591" s="15" t="str">
        <f>VLOOKUP($C591,Inventory_data!$A$2:$C$86,3)</f>
        <v>produce</v>
      </c>
      <c r="E591" s="15">
        <f>VLOOKUP(C591,Inventory_data!$A$1:$E$86,5)</f>
        <v>1.22</v>
      </c>
    </row>
    <row r="592" spans="1:5" x14ac:dyDescent="0.25">
      <c r="A592" s="4">
        <v>259</v>
      </c>
      <c r="B592" s="5">
        <v>42377.756585648145</v>
      </c>
      <c r="C592" s="4">
        <v>12</v>
      </c>
      <c r="D592" s="15" t="str">
        <f>VLOOKUP($C592,Inventory_data!$A$2:$C$86,3)</f>
        <v>dairy</v>
      </c>
      <c r="E592" s="15">
        <f>VLOOKUP(C592,Inventory_data!$A$1:$E$86,5)</f>
        <v>1.1499999999999999</v>
      </c>
    </row>
    <row r="593" spans="1:5" x14ac:dyDescent="0.25">
      <c r="A593" s="4">
        <v>259</v>
      </c>
      <c r="B593" s="5">
        <v>42377.756585648145</v>
      </c>
      <c r="C593" s="4">
        <v>64</v>
      </c>
      <c r="D593" s="15" t="str">
        <f>VLOOKUP($C593,Inventory_data!$A$2:$C$86,3)</f>
        <v>produce</v>
      </c>
      <c r="E593" s="15">
        <f>VLOOKUP(C593,Inventory_data!$A$1:$E$86,5)</f>
        <v>1.22</v>
      </c>
    </row>
    <row r="594" spans="1:5" x14ac:dyDescent="0.25">
      <c r="A594" s="4">
        <v>259</v>
      </c>
      <c r="B594" s="5">
        <v>42377.756585648145</v>
      </c>
      <c r="C594" s="4">
        <v>30</v>
      </c>
      <c r="D594" s="15" t="str">
        <f>VLOOKUP($C594,Inventory_data!$A$2:$C$86,3)</f>
        <v>dairy</v>
      </c>
      <c r="E594" s="15">
        <f>VLOOKUP(C594,Inventory_data!$A$1:$E$86,5)</f>
        <v>0.91</v>
      </c>
    </row>
    <row r="595" spans="1:5" x14ac:dyDescent="0.25">
      <c r="A595" s="4">
        <v>260</v>
      </c>
      <c r="B595" s="5">
        <v>42377.49827546296</v>
      </c>
      <c r="C595" s="4">
        <v>84</v>
      </c>
      <c r="D595" s="15" t="str">
        <f>VLOOKUP($C595,Inventory_data!$A$2:$C$86,3)</f>
        <v>dry_goods</v>
      </c>
      <c r="E595" s="15">
        <f>VLOOKUP(C595,Inventory_data!$A$1:$E$86,5)</f>
        <v>2.59</v>
      </c>
    </row>
    <row r="596" spans="1:5" x14ac:dyDescent="0.25">
      <c r="A596" s="4">
        <v>260</v>
      </c>
      <c r="B596" s="5">
        <v>42377.49827546296</v>
      </c>
      <c r="C596" s="4">
        <v>18</v>
      </c>
      <c r="D596" s="15" t="str">
        <f>VLOOKUP($C596,Inventory_data!$A$2:$C$86,3)</f>
        <v>dry_goods</v>
      </c>
      <c r="E596" s="15">
        <f>VLOOKUP(C596,Inventory_data!$A$1:$E$86,5)</f>
        <v>0.67</v>
      </c>
    </row>
  </sheetData>
  <mergeCells count="1">
    <mergeCell ref="G2:N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6"/>
  <sheetViews>
    <sheetView zoomScaleNormal="100" workbookViewId="0">
      <selection activeCell="I14" sqref="I14"/>
    </sheetView>
  </sheetViews>
  <sheetFormatPr defaultRowHeight="15" x14ac:dyDescent="0.25"/>
  <cols>
    <col min="1" max="1" width="13.7109375" bestFit="1" customWidth="1"/>
    <col min="2" max="2" width="13.85546875" bestFit="1" customWidth="1"/>
    <col min="3" max="3" width="10.5703125" bestFit="1" customWidth="1"/>
    <col min="4" max="4" width="20.28515625" bestFit="1" customWidth="1"/>
    <col min="5" max="5" width="10" customWidth="1"/>
    <col min="6" max="6" width="12.42578125" bestFit="1" customWidth="1"/>
    <col min="8" max="8" width="29.85546875" customWidth="1"/>
  </cols>
  <sheetData>
    <row r="1" spans="1:22" ht="15.75" thickBot="1" x14ac:dyDescent="0.3"/>
    <row r="2" spans="1:22" ht="16.5" thickBot="1" x14ac:dyDescent="0.3">
      <c r="A2" s="8" t="s">
        <v>0</v>
      </c>
      <c r="B2" s="9" t="s">
        <v>1</v>
      </c>
      <c r="C2" s="9" t="s">
        <v>2</v>
      </c>
      <c r="D2" s="23" t="s">
        <v>4</v>
      </c>
      <c r="E2" s="23" t="s">
        <v>6</v>
      </c>
      <c r="F2" s="24" t="s">
        <v>113</v>
      </c>
      <c r="H2" s="35" t="s">
        <v>116</v>
      </c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6"/>
      <c r="V2" s="36"/>
    </row>
    <row r="3" spans="1:22" x14ac:dyDescent="0.25">
      <c r="A3" s="6">
        <v>1</v>
      </c>
      <c r="B3" s="7">
        <v>42377.740474537037</v>
      </c>
      <c r="C3" s="6">
        <v>3</v>
      </c>
      <c r="D3" s="19" t="str">
        <f>VLOOKUP($C3,Inventory_data!$A$2:$C$86,3)</f>
        <v>produce</v>
      </c>
      <c r="E3" s="19">
        <f>VLOOKUP(C3,Inventory_data!$A$1:$E$86,5)</f>
        <v>1.02</v>
      </c>
      <c r="F3" s="14">
        <f t="shared" ref="F3:F66" si="0">IF(E3&lt;1,0,1)</f>
        <v>1</v>
      </c>
    </row>
    <row r="4" spans="1:22" x14ac:dyDescent="0.25">
      <c r="A4" s="4">
        <v>1</v>
      </c>
      <c r="B4" s="5">
        <v>42377.740474537037</v>
      </c>
      <c r="C4" s="4">
        <v>61</v>
      </c>
      <c r="D4" s="20" t="str">
        <f>VLOOKUP($C4,Inventory_data!$A$2:$C$86,3)</f>
        <v>produce</v>
      </c>
      <c r="E4" s="20">
        <f>VLOOKUP(C4,Inventory_data!$A$1:$E$86,5)</f>
        <v>0.55000000000000004</v>
      </c>
      <c r="F4" s="15">
        <f t="shared" si="0"/>
        <v>0</v>
      </c>
    </row>
    <row r="5" spans="1:22" ht="16.5" thickBot="1" x14ac:dyDescent="0.3">
      <c r="A5" s="4">
        <v>2</v>
      </c>
      <c r="B5" s="5">
        <v>42376.591631944444</v>
      </c>
      <c r="C5" s="4">
        <v>23</v>
      </c>
      <c r="D5" s="20" t="str">
        <f>VLOOKUP($C5,Inventory_data!$A$2:$C$86,3)</f>
        <v>dry_goods</v>
      </c>
      <c r="E5" s="20">
        <f>VLOOKUP(C5,Inventory_data!$A$1:$E$86,5)</f>
        <v>0.91</v>
      </c>
      <c r="F5" s="15">
        <f t="shared" si="0"/>
        <v>0</v>
      </c>
      <c r="H5" s="37" t="s">
        <v>123</v>
      </c>
    </row>
    <row r="6" spans="1:22" x14ac:dyDescent="0.25">
      <c r="A6" s="4">
        <v>4</v>
      </c>
      <c r="B6" s="5">
        <v>42375.748402777775</v>
      </c>
      <c r="C6" s="4">
        <v>52</v>
      </c>
      <c r="D6" s="20" t="str">
        <f>VLOOKUP($C6,Inventory_data!$A$2:$C$86,3)</f>
        <v>dairy</v>
      </c>
      <c r="E6" s="20">
        <f>VLOOKUP(C6,Inventory_data!$A$1:$E$86,5)</f>
        <v>1.79</v>
      </c>
      <c r="F6" s="15">
        <f t="shared" si="0"/>
        <v>1</v>
      </c>
      <c r="H6" s="21" t="s">
        <v>114</v>
      </c>
      <c r="I6" s="22" t="s">
        <v>115</v>
      </c>
    </row>
    <row r="7" spans="1:22" x14ac:dyDescent="0.25">
      <c r="A7" s="4">
        <v>4</v>
      </c>
      <c r="B7" s="5">
        <v>42375.748402777775</v>
      </c>
      <c r="C7" s="4">
        <v>4</v>
      </c>
      <c r="D7" s="20" t="str">
        <f>VLOOKUP($C7,Inventory_data!$A$2:$C$86,3)</f>
        <v>produce</v>
      </c>
      <c r="E7" s="20">
        <f>VLOOKUP(C7,Inventory_data!$A$1:$E$86,5)</f>
        <v>1.19</v>
      </c>
      <c r="F7" s="15">
        <f t="shared" si="0"/>
        <v>1</v>
      </c>
      <c r="H7" s="31">
        <v>0</v>
      </c>
      <c r="I7" s="31">
        <f>COUNTIF(F$3:F$596,H7)</f>
        <v>220</v>
      </c>
      <c r="J7" s="28" t="s">
        <v>125</v>
      </c>
      <c r="K7" s="29"/>
      <c r="L7" s="29"/>
    </row>
    <row r="8" spans="1:22" x14ac:dyDescent="0.25">
      <c r="A8" s="4">
        <v>4</v>
      </c>
      <c r="B8" s="5">
        <v>42375.748402777775</v>
      </c>
      <c r="C8" s="4">
        <v>76</v>
      </c>
      <c r="D8" s="20" t="str">
        <f>VLOOKUP($C8,Inventory_data!$A$2:$C$86,3)</f>
        <v>snacks</v>
      </c>
      <c r="E8" s="20">
        <f>VLOOKUP(C8,Inventory_data!$A$1:$E$86,5)</f>
        <v>0.69</v>
      </c>
      <c r="F8" s="15">
        <f t="shared" si="0"/>
        <v>0</v>
      </c>
      <c r="H8" s="31">
        <v>1</v>
      </c>
      <c r="I8" s="31">
        <f>COUNTIF(F$3:F$596,H8)</f>
        <v>374</v>
      </c>
      <c r="J8" s="28" t="s">
        <v>126</v>
      </c>
      <c r="K8" s="29"/>
      <c r="L8" s="29"/>
    </row>
    <row r="9" spans="1:22" x14ac:dyDescent="0.25">
      <c r="A9" s="4">
        <v>5</v>
      </c>
      <c r="B9" s="5">
        <v>42376.619317129633</v>
      </c>
      <c r="C9" s="4">
        <v>45</v>
      </c>
      <c r="D9" s="20" t="str">
        <f>VLOOKUP($C9,Inventory_data!$A$2:$C$86,3)</f>
        <v>frozen</v>
      </c>
      <c r="E9" s="20">
        <f>VLOOKUP(C9,Inventory_data!$A$1:$E$86,5)</f>
        <v>1.29</v>
      </c>
      <c r="F9" s="15">
        <f t="shared" si="0"/>
        <v>1</v>
      </c>
    </row>
    <row r="10" spans="1:22" x14ac:dyDescent="0.25">
      <c r="A10" s="4">
        <v>7</v>
      </c>
      <c r="B10" s="5">
        <v>42376.505162037036</v>
      </c>
      <c r="C10" s="4">
        <v>17</v>
      </c>
      <c r="D10" s="20" t="str">
        <f>VLOOKUP($C10,Inventory_data!$A$2:$C$86,3)</f>
        <v>other</v>
      </c>
      <c r="E10" s="20">
        <f>VLOOKUP(C10,Inventory_data!$A$1:$E$86,5)</f>
        <v>2.67</v>
      </c>
      <c r="F10" s="15">
        <f t="shared" si="0"/>
        <v>1</v>
      </c>
    </row>
    <row r="11" spans="1:22" ht="15.75" x14ac:dyDescent="0.25">
      <c r="A11" s="4">
        <v>7</v>
      </c>
      <c r="B11" s="5">
        <v>42376.505162037036</v>
      </c>
      <c r="C11" s="4">
        <v>31</v>
      </c>
      <c r="D11" s="20" t="str">
        <f>VLOOKUP($C11,Inventory_data!$A$2:$C$86,3)</f>
        <v>snacks</v>
      </c>
      <c r="E11" s="20">
        <f>VLOOKUP(C11,Inventory_data!$A$1:$E$86,5)</f>
        <v>0.61</v>
      </c>
      <c r="F11" s="15">
        <f t="shared" si="0"/>
        <v>0</v>
      </c>
      <c r="H11" s="41" t="s">
        <v>128</v>
      </c>
      <c r="I11" s="27"/>
      <c r="J11" s="27"/>
      <c r="K11" s="27"/>
      <c r="L11" s="27"/>
    </row>
    <row r="12" spans="1:22" x14ac:dyDescent="0.25">
      <c r="A12" s="4">
        <v>7</v>
      </c>
      <c r="B12" s="5">
        <v>42376.505162037036</v>
      </c>
      <c r="C12" s="4">
        <v>21</v>
      </c>
      <c r="D12" s="20" t="str">
        <f>VLOOKUP($C12,Inventory_data!$A$2:$C$86,3)</f>
        <v>snacks</v>
      </c>
      <c r="E12" s="20">
        <f>VLOOKUP(C12,Inventory_data!$A$1:$E$86,5)</f>
        <v>2.59</v>
      </c>
      <c r="F12" s="15">
        <f t="shared" si="0"/>
        <v>1</v>
      </c>
    </row>
    <row r="13" spans="1:22" x14ac:dyDescent="0.25">
      <c r="A13" s="4">
        <v>7</v>
      </c>
      <c r="B13" s="5">
        <v>42376.505162037036</v>
      </c>
      <c r="C13" s="4">
        <v>47</v>
      </c>
      <c r="D13" s="20" t="str">
        <f>VLOOKUP($C13,Inventory_data!$A$2:$C$86,3)</f>
        <v>dairy</v>
      </c>
      <c r="E13" s="20">
        <f>VLOOKUP(C13,Inventory_data!$A$1:$E$86,5)</f>
        <v>1.17</v>
      </c>
      <c r="F13" s="15">
        <f t="shared" si="0"/>
        <v>1</v>
      </c>
    </row>
    <row r="14" spans="1:22" x14ac:dyDescent="0.25">
      <c r="A14" s="4">
        <v>7</v>
      </c>
      <c r="B14" s="5">
        <v>42376.505162037036</v>
      </c>
      <c r="C14" s="4">
        <v>44</v>
      </c>
      <c r="D14" s="20" t="str">
        <f>VLOOKUP($C14,Inventory_data!$A$2:$C$86,3)</f>
        <v>frozen</v>
      </c>
      <c r="E14" s="20">
        <f>VLOOKUP(C14,Inventory_data!$A$1:$E$86,5)</f>
        <v>4.99</v>
      </c>
      <c r="F14" s="15">
        <f t="shared" si="0"/>
        <v>1</v>
      </c>
    </row>
    <row r="15" spans="1:22" x14ac:dyDescent="0.25">
      <c r="A15" s="4">
        <v>8</v>
      </c>
      <c r="B15" s="5">
        <v>42376.399768518517</v>
      </c>
      <c r="C15" s="4">
        <v>8</v>
      </c>
      <c r="D15" s="20" t="str">
        <f>VLOOKUP($C15,Inventory_data!$A$2:$C$86,3)</f>
        <v>produce</v>
      </c>
      <c r="E15" s="20">
        <f>VLOOKUP(C15,Inventory_data!$A$1:$E$86,5)</f>
        <v>3.99</v>
      </c>
      <c r="F15" s="15">
        <f t="shared" si="0"/>
        <v>1</v>
      </c>
    </row>
    <row r="16" spans="1:22" x14ac:dyDescent="0.25">
      <c r="A16" s="4">
        <v>8</v>
      </c>
      <c r="B16" s="5">
        <v>42376.399768518517</v>
      </c>
      <c r="C16" s="4">
        <v>60</v>
      </c>
      <c r="D16" s="20" t="str">
        <f>VLOOKUP($C16,Inventory_data!$A$2:$C$86,3)</f>
        <v>produce</v>
      </c>
      <c r="E16" s="20">
        <f>VLOOKUP(C16,Inventory_data!$A$1:$E$86,5)</f>
        <v>2.06</v>
      </c>
      <c r="F16" s="15">
        <f t="shared" si="0"/>
        <v>1</v>
      </c>
    </row>
    <row r="17" spans="1:6" x14ac:dyDescent="0.25">
      <c r="A17" s="4">
        <v>8</v>
      </c>
      <c r="B17" s="5">
        <v>42376.399768518517</v>
      </c>
      <c r="C17" s="4">
        <v>38</v>
      </c>
      <c r="D17" s="20" t="str">
        <f>VLOOKUP($C17,Inventory_data!$A$2:$C$86,3)</f>
        <v>frozen</v>
      </c>
      <c r="E17" s="20">
        <f>VLOOKUP(C17,Inventory_data!$A$1:$E$86,5)</f>
        <v>1.19</v>
      </c>
      <c r="F17" s="15">
        <f t="shared" si="0"/>
        <v>1</v>
      </c>
    </row>
    <row r="18" spans="1:6" x14ac:dyDescent="0.25">
      <c r="A18" s="4">
        <v>8</v>
      </c>
      <c r="B18" s="5">
        <v>42376.399768518517</v>
      </c>
      <c r="C18" s="4">
        <v>64</v>
      </c>
      <c r="D18" s="20" t="str">
        <f>VLOOKUP($C18,Inventory_data!$A$2:$C$86,3)</f>
        <v>produce</v>
      </c>
      <c r="E18" s="20">
        <f>VLOOKUP(C18,Inventory_data!$A$1:$E$86,5)</f>
        <v>1.22</v>
      </c>
      <c r="F18" s="15">
        <f t="shared" si="0"/>
        <v>1</v>
      </c>
    </row>
    <row r="19" spans="1:6" x14ac:dyDescent="0.25">
      <c r="A19" s="4">
        <v>9</v>
      </c>
      <c r="B19" s="5">
        <v>42372.37939814815</v>
      </c>
      <c r="C19" s="4">
        <v>12</v>
      </c>
      <c r="D19" s="20" t="str">
        <f>VLOOKUP($C19,Inventory_data!$A$2:$C$86,3)</f>
        <v>dairy</v>
      </c>
      <c r="E19" s="20">
        <f>VLOOKUP(C19,Inventory_data!$A$1:$E$86,5)</f>
        <v>1.1499999999999999</v>
      </c>
      <c r="F19" s="15">
        <f t="shared" si="0"/>
        <v>1</v>
      </c>
    </row>
    <row r="20" spans="1:6" x14ac:dyDescent="0.25">
      <c r="A20" s="4">
        <v>9</v>
      </c>
      <c r="B20" s="5">
        <v>42372.37939814815</v>
      </c>
      <c r="C20" s="4">
        <v>14</v>
      </c>
      <c r="D20" s="20" t="str">
        <f>VLOOKUP($C20,Inventory_data!$A$2:$C$86,3)</f>
        <v>snacks</v>
      </c>
      <c r="E20" s="20">
        <f>VLOOKUP(C20,Inventory_data!$A$1:$E$86,5)</f>
        <v>0.53</v>
      </c>
      <c r="F20" s="15">
        <f t="shared" si="0"/>
        <v>0</v>
      </c>
    </row>
    <row r="21" spans="1:6" x14ac:dyDescent="0.25">
      <c r="A21" s="4">
        <v>9</v>
      </c>
      <c r="B21" s="5">
        <v>42372.37939814815</v>
      </c>
      <c r="C21" s="4">
        <v>17</v>
      </c>
      <c r="D21" s="20" t="str">
        <f>VLOOKUP($C21,Inventory_data!$A$2:$C$86,3)</f>
        <v>other</v>
      </c>
      <c r="E21" s="20">
        <f>VLOOKUP(C21,Inventory_data!$A$1:$E$86,5)</f>
        <v>2.67</v>
      </c>
      <c r="F21" s="15">
        <f t="shared" si="0"/>
        <v>1</v>
      </c>
    </row>
    <row r="22" spans="1:6" x14ac:dyDescent="0.25">
      <c r="A22" s="4">
        <v>9</v>
      </c>
      <c r="B22" s="5">
        <v>42372.37939814815</v>
      </c>
      <c r="C22" s="4">
        <v>70</v>
      </c>
      <c r="D22" s="20" t="str">
        <f>VLOOKUP($C22,Inventory_data!$A$2:$C$86,3)</f>
        <v>dry_goods</v>
      </c>
      <c r="E22" s="20">
        <f>VLOOKUP(C22,Inventory_data!$A$1:$E$86,5)</f>
        <v>0.19</v>
      </c>
      <c r="F22" s="15">
        <f t="shared" si="0"/>
        <v>0</v>
      </c>
    </row>
    <row r="23" spans="1:6" x14ac:dyDescent="0.25">
      <c r="A23" s="4">
        <v>9</v>
      </c>
      <c r="B23" s="5">
        <v>42372.37939814815</v>
      </c>
      <c r="C23" s="4">
        <v>10</v>
      </c>
      <c r="D23" s="20" t="str">
        <f>VLOOKUP($C23,Inventory_data!$A$2:$C$86,3)</f>
        <v>produce</v>
      </c>
      <c r="E23" s="20">
        <f>VLOOKUP(C23,Inventory_data!$A$1:$E$86,5)</f>
        <v>0.96</v>
      </c>
      <c r="F23" s="15">
        <f t="shared" si="0"/>
        <v>0</v>
      </c>
    </row>
    <row r="24" spans="1:6" x14ac:dyDescent="0.25">
      <c r="A24" s="4">
        <v>10</v>
      </c>
      <c r="B24" s="5">
        <v>42373.365995370368</v>
      </c>
      <c r="C24" s="4">
        <v>18</v>
      </c>
      <c r="D24" s="20" t="str">
        <f>VLOOKUP($C24,Inventory_data!$A$2:$C$86,3)</f>
        <v>dry_goods</v>
      </c>
      <c r="E24" s="20">
        <f>VLOOKUP(C24,Inventory_data!$A$1:$E$86,5)</f>
        <v>0.67</v>
      </c>
      <c r="F24" s="15">
        <f t="shared" si="0"/>
        <v>0</v>
      </c>
    </row>
    <row r="25" spans="1:6" x14ac:dyDescent="0.25">
      <c r="A25" s="4">
        <v>11</v>
      </c>
      <c r="B25" s="5">
        <v>42377.486712962964</v>
      </c>
      <c r="C25" s="4">
        <v>77</v>
      </c>
      <c r="D25" s="20" t="str">
        <f>VLOOKUP($C25,Inventory_data!$A$2:$C$86,3)</f>
        <v>produce</v>
      </c>
      <c r="E25" s="20">
        <f>VLOOKUP(C25,Inventory_data!$A$1:$E$86,5)</f>
        <v>2.67</v>
      </c>
      <c r="F25" s="15">
        <f t="shared" si="0"/>
        <v>1</v>
      </c>
    </row>
    <row r="26" spans="1:6" x14ac:dyDescent="0.25">
      <c r="A26" s="4">
        <v>11</v>
      </c>
      <c r="B26" s="5">
        <v>42377.486712962964</v>
      </c>
      <c r="C26" s="4">
        <v>25</v>
      </c>
      <c r="D26" s="20" t="str">
        <f>VLOOKUP($C26,Inventory_data!$A$2:$C$86,3)</f>
        <v>meat</v>
      </c>
      <c r="E26" s="20">
        <f>VLOOKUP(C26,Inventory_data!$A$1:$E$86,5)</f>
        <v>39.99</v>
      </c>
      <c r="F26" s="15">
        <f t="shared" si="0"/>
        <v>1</v>
      </c>
    </row>
    <row r="27" spans="1:6" x14ac:dyDescent="0.25">
      <c r="A27" s="4">
        <v>11</v>
      </c>
      <c r="B27" s="5">
        <v>42377.486712962964</v>
      </c>
      <c r="C27" s="4">
        <v>47</v>
      </c>
      <c r="D27" s="20" t="str">
        <f>VLOOKUP($C27,Inventory_data!$A$2:$C$86,3)</f>
        <v>dairy</v>
      </c>
      <c r="E27" s="20">
        <f>VLOOKUP(C27,Inventory_data!$A$1:$E$86,5)</f>
        <v>1.17</v>
      </c>
      <c r="F27" s="15">
        <f t="shared" si="0"/>
        <v>1</v>
      </c>
    </row>
    <row r="28" spans="1:6" x14ac:dyDescent="0.25">
      <c r="A28" s="4">
        <v>11</v>
      </c>
      <c r="B28" s="5">
        <v>42377.486712962964</v>
      </c>
      <c r="C28" s="4">
        <v>36</v>
      </c>
      <c r="D28" s="20" t="str">
        <f>VLOOKUP($C28,Inventory_data!$A$2:$C$86,3)</f>
        <v>canned_jarred_goods</v>
      </c>
      <c r="E28" s="20">
        <f>VLOOKUP(C28,Inventory_data!$A$1:$E$86,5)</f>
        <v>1.1200000000000001</v>
      </c>
      <c r="F28" s="15">
        <f t="shared" si="0"/>
        <v>1</v>
      </c>
    </row>
    <row r="29" spans="1:6" x14ac:dyDescent="0.25">
      <c r="A29" s="4">
        <v>11</v>
      </c>
      <c r="B29" s="5">
        <v>42377.486712962964</v>
      </c>
      <c r="C29" s="4">
        <v>10</v>
      </c>
      <c r="D29" s="20" t="str">
        <f>VLOOKUP($C29,Inventory_data!$A$2:$C$86,3)</f>
        <v>produce</v>
      </c>
      <c r="E29" s="20">
        <f>VLOOKUP(C29,Inventory_data!$A$1:$E$86,5)</f>
        <v>0.96</v>
      </c>
      <c r="F29" s="15">
        <f t="shared" si="0"/>
        <v>0</v>
      </c>
    </row>
    <row r="30" spans="1:6" x14ac:dyDescent="0.25">
      <c r="A30" s="4">
        <v>12</v>
      </c>
      <c r="B30" s="5">
        <v>42373.74</v>
      </c>
      <c r="C30" s="4">
        <v>66</v>
      </c>
      <c r="D30" s="20" t="str">
        <f>VLOOKUP($C30,Inventory_data!$A$2:$C$86,3)</f>
        <v>produce</v>
      </c>
      <c r="E30" s="20">
        <f>VLOOKUP(C30,Inventory_data!$A$1:$E$86,5)</f>
        <v>1.1200000000000001</v>
      </c>
      <c r="F30" s="15">
        <f t="shared" si="0"/>
        <v>1</v>
      </c>
    </row>
    <row r="31" spans="1:6" x14ac:dyDescent="0.25">
      <c r="A31" s="4">
        <v>13</v>
      </c>
      <c r="B31" s="5">
        <v>42373.557719907411</v>
      </c>
      <c r="C31" s="4">
        <v>21</v>
      </c>
      <c r="D31" s="20" t="str">
        <f>VLOOKUP($C31,Inventory_data!$A$2:$C$86,3)</f>
        <v>snacks</v>
      </c>
      <c r="E31" s="20">
        <f>VLOOKUP(C31,Inventory_data!$A$1:$E$86,5)</f>
        <v>2.59</v>
      </c>
      <c r="F31" s="15">
        <f t="shared" si="0"/>
        <v>1</v>
      </c>
    </row>
    <row r="32" spans="1:6" x14ac:dyDescent="0.25">
      <c r="A32" s="4">
        <v>15</v>
      </c>
      <c r="B32" s="5">
        <v>42374.384328703702</v>
      </c>
      <c r="C32" s="4">
        <v>42</v>
      </c>
      <c r="D32" s="20" t="str">
        <f>VLOOKUP($C32,Inventory_data!$A$2:$C$86,3)</f>
        <v>produce</v>
      </c>
      <c r="E32" s="20">
        <f>VLOOKUP(C32,Inventory_data!$A$1:$E$86,5)</f>
        <v>5.99</v>
      </c>
      <c r="F32" s="15">
        <f t="shared" si="0"/>
        <v>1</v>
      </c>
    </row>
    <row r="33" spans="1:6" x14ac:dyDescent="0.25">
      <c r="A33" s="4">
        <v>15</v>
      </c>
      <c r="B33" s="5">
        <v>42374.384328703702</v>
      </c>
      <c r="C33" s="4">
        <v>56</v>
      </c>
      <c r="D33" s="20" t="str">
        <f>VLOOKUP($C33,Inventory_data!$A$2:$C$86,3)</f>
        <v>dry_goods</v>
      </c>
      <c r="E33" s="20">
        <f>VLOOKUP(C33,Inventory_data!$A$1:$E$86,5)</f>
        <v>0.86</v>
      </c>
      <c r="F33" s="15">
        <f t="shared" si="0"/>
        <v>0</v>
      </c>
    </row>
    <row r="34" spans="1:6" x14ac:dyDescent="0.25">
      <c r="A34" s="4">
        <v>15</v>
      </c>
      <c r="B34" s="5">
        <v>42374.384328703702</v>
      </c>
      <c r="C34" s="4">
        <v>29</v>
      </c>
      <c r="D34" s="20" t="str">
        <f>VLOOKUP($C34,Inventory_data!$A$2:$C$86,3)</f>
        <v>dairy</v>
      </c>
      <c r="E34" s="20">
        <f>VLOOKUP(C34,Inventory_data!$A$1:$E$86,5)</f>
        <v>0.63</v>
      </c>
      <c r="F34" s="15">
        <f t="shared" si="0"/>
        <v>0</v>
      </c>
    </row>
    <row r="35" spans="1:6" x14ac:dyDescent="0.25">
      <c r="A35" s="4">
        <v>16</v>
      </c>
      <c r="B35" s="5">
        <v>42374.600752314815</v>
      </c>
      <c r="C35" s="4">
        <v>36</v>
      </c>
      <c r="D35" s="20" t="str">
        <f>VLOOKUP($C35,Inventory_data!$A$2:$C$86,3)</f>
        <v>canned_jarred_goods</v>
      </c>
      <c r="E35" s="20">
        <f>VLOOKUP(C35,Inventory_data!$A$1:$E$86,5)</f>
        <v>1.1200000000000001</v>
      </c>
      <c r="F35" s="15">
        <f t="shared" si="0"/>
        <v>1</v>
      </c>
    </row>
    <row r="36" spans="1:6" x14ac:dyDescent="0.25">
      <c r="A36" s="4">
        <v>16</v>
      </c>
      <c r="B36" s="5">
        <v>42374.600752314815</v>
      </c>
      <c r="C36" s="4">
        <v>41</v>
      </c>
      <c r="D36" s="20" t="str">
        <f>VLOOKUP($C36,Inventory_data!$A$2:$C$86,3)</f>
        <v>frozen</v>
      </c>
      <c r="E36" s="20">
        <f>VLOOKUP(C36,Inventory_data!$A$1:$E$86,5)</f>
        <v>1.0900000000000001</v>
      </c>
      <c r="F36" s="15">
        <f t="shared" si="0"/>
        <v>1</v>
      </c>
    </row>
    <row r="37" spans="1:6" x14ac:dyDescent="0.25">
      <c r="A37" s="4">
        <v>16</v>
      </c>
      <c r="B37" s="5">
        <v>42374.600752314815</v>
      </c>
      <c r="C37" s="4">
        <v>22</v>
      </c>
      <c r="D37" s="20" t="str">
        <f>VLOOKUP($C37,Inventory_data!$A$2:$C$86,3)</f>
        <v>meat</v>
      </c>
      <c r="E37" s="20">
        <f>VLOOKUP(C37,Inventory_data!$A$1:$E$86,5)</f>
        <v>19.59</v>
      </c>
      <c r="F37" s="15">
        <f t="shared" si="0"/>
        <v>1</v>
      </c>
    </row>
    <row r="38" spans="1:6" x14ac:dyDescent="0.25">
      <c r="A38" s="4">
        <v>17</v>
      </c>
      <c r="B38" s="5">
        <v>42376.787835648145</v>
      </c>
      <c r="C38" s="4">
        <v>73</v>
      </c>
      <c r="D38" s="20" t="str">
        <f>VLOOKUP($C38,Inventory_data!$A$2:$C$86,3)</f>
        <v>snacks</v>
      </c>
      <c r="E38" s="20">
        <f>VLOOKUP(C38,Inventory_data!$A$1:$E$86,5)</f>
        <v>0.69</v>
      </c>
      <c r="F38" s="15">
        <f t="shared" si="0"/>
        <v>0</v>
      </c>
    </row>
    <row r="39" spans="1:6" x14ac:dyDescent="0.25">
      <c r="A39" s="4">
        <v>17</v>
      </c>
      <c r="B39" s="5">
        <v>42376.787835648145</v>
      </c>
      <c r="C39" s="4">
        <v>41</v>
      </c>
      <c r="D39" s="20" t="str">
        <f>VLOOKUP($C39,Inventory_data!$A$2:$C$86,3)</f>
        <v>frozen</v>
      </c>
      <c r="E39" s="20">
        <f>VLOOKUP(C39,Inventory_data!$A$1:$E$86,5)</f>
        <v>1.0900000000000001</v>
      </c>
      <c r="F39" s="15">
        <f t="shared" si="0"/>
        <v>1</v>
      </c>
    </row>
    <row r="40" spans="1:6" x14ac:dyDescent="0.25">
      <c r="A40" s="4">
        <v>19</v>
      </c>
      <c r="B40" s="5">
        <v>42373.514456018522</v>
      </c>
      <c r="C40" s="4">
        <v>76</v>
      </c>
      <c r="D40" s="20" t="str">
        <f>VLOOKUP($C40,Inventory_data!$A$2:$C$86,3)</f>
        <v>snacks</v>
      </c>
      <c r="E40" s="20">
        <f>VLOOKUP(C40,Inventory_data!$A$1:$E$86,5)</f>
        <v>0.69</v>
      </c>
      <c r="F40" s="15">
        <f t="shared" si="0"/>
        <v>0</v>
      </c>
    </row>
    <row r="41" spans="1:6" x14ac:dyDescent="0.25">
      <c r="A41" s="4">
        <v>19</v>
      </c>
      <c r="B41" s="5">
        <v>42373.514456018522</v>
      </c>
      <c r="C41" s="4">
        <v>71</v>
      </c>
      <c r="D41" s="20" t="str">
        <f>VLOOKUP($C41,Inventory_data!$A$2:$C$86,3)</f>
        <v>dry_goods</v>
      </c>
      <c r="E41" s="20">
        <f>VLOOKUP(C41,Inventory_data!$A$1:$E$86,5)</f>
        <v>0.24</v>
      </c>
      <c r="F41" s="15">
        <f t="shared" si="0"/>
        <v>0</v>
      </c>
    </row>
    <row r="42" spans="1:6" x14ac:dyDescent="0.25">
      <c r="A42" s="4">
        <v>20</v>
      </c>
      <c r="B42" s="5">
        <v>42373.417812500003</v>
      </c>
      <c r="C42" s="4">
        <v>6</v>
      </c>
      <c r="D42" s="20" t="str">
        <f>VLOOKUP($C42,Inventory_data!$A$2:$C$86,3)</f>
        <v>produce</v>
      </c>
      <c r="E42" s="20">
        <f>VLOOKUP(C42,Inventory_data!$A$1:$E$86,5)</f>
        <v>1.69</v>
      </c>
      <c r="F42" s="15">
        <f t="shared" si="0"/>
        <v>1</v>
      </c>
    </row>
    <row r="43" spans="1:6" x14ac:dyDescent="0.25">
      <c r="A43" s="4">
        <v>20</v>
      </c>
      <c r="B43" s="5">
        <v>42373.417812500003</v>
      </c>
      <c r="C43" s="4">
        <v>6</v>
      </c>
      <c r="D43" s="20" t="str">
        <f>VLOOKUP($C43,Inventory_data!$A$2:$C$86,3)</f>
        <v>produce</v>
      </c>
      <c r="E43" s="20">
        <f>VLOOKUP(C43,Inventory_data!$A$1:$E$86,5)</f>
        <v>1.69</v>
      </c>
      <c r="F43" s="15">
        <f t="shared" si="0"/>
        <v>1</v>
      </c>
    </row>
    <row r="44" spans="1:6" x14ac:dyDescent="0.25">
      <c r="A44" s="4">
        <v>20</v>
      </c>
      <c r="B44" s="5">
        <v>42373.417812500003</v>
      </c>
      <c r="C44" s="4">
        <v>29</v>
      </c>
      <c r="D44" s="20" t="str">
        <f>VLOOKUP($C44,Inventory_data!$A$2:$C$86,3)</f>
        <v>dairy</v>
      </c>
      <c r="E44" s="20">
        <f>VLOOKUP(C44,Inventory_data!$A$1:$E$86,5)</f>
        <v>0.63</v>
      </c>
      <c r="F44" s="15">
        <f t="shared" si="0"/>
        <v>0</v>
      </c>
    </row>
    <row r="45" spans="1:6" x14ac:dyDescent="0.25">
      <c r="A45" s="4">
        <v>20</v>
      </c>
      <c r="B45" s="5">
        <v>42373.417812500003</v>
      </c>
      <c r="C45" s="4">
        <v>10</v>
      </c>
      <c r="D45" s="20" t="str">
        <f>VLOOKUP($C45,Inventory_data!$A$2:$C$86,3)</f>
        <v>produce</v>
      </c>
      <c r="E45" s="20">
        <f>VLOOKUP(C45,Inventory_data!$A$1:$E$86,5)</f>
        <v>0.96</v>
      </c>
      <c r="F45" s="15">
        <f t="shared" si="0"/>
        <v>0</v>
      </c>
    </row>
    <row r="46" spans="1:6" x14ac:dyDescent="0.25">
      <c r="A46" s="4">
        <v>21</v>
      </c>
      <c r="B46" s="5">
        <v>42374.395243055558</v>
      </c>
      <c r="C46" s="4">
        <v>47</v>
      </c>
      <c r="D46" s="20" t="str">
        <f>VLOOKUP($C46,Inventory_data!$A$2:$C$86,3)</f>
        <v>dairy</v>
      </c>
      <c r="E46" s="20">
        <f>VLOOKUP(C46,Inventory_data!$A$1:$E$86,5)</f>
        <v>1.17</v>
      </c>
      <c r="F46" s="15">
        <f t="shared" si="0"/>
        <v>1</v>
      </c>
    </row>
    <row r="47" spans="1:6" x14ac:dyDescent="0.25">
      <c r="A47" s="4">
        <v>21</v>
      </c>
      <c r="B47" s="5">
        <v>42374.395243055558</v>
      </c>
      <c r="C47" s="4">
        <v>68</v>
      </c>
      <c r="D47" s="20" t="str">
        <f>VLOOKUP($C47,Inventory_data!$A$2:$C$86,3)</f>
        <v>produce</v>
      </c>
      <c r="E47" s="20">
        <f>VLOOKUP(C47,Inventory_data!$A$1:$E$86,5)</f>
        <v>0.67</v>
      </c>
      <c r="F47" s="15">
        <f t="shared" si="0"/>
        <v>0</v>
      </c>
    </row>
    <row r="48" spans="1:6" x14ac:dyDescent="0.25">
      <c r="A48" s="4">
        <v>21</v>
      </c>
      <c r="B48" s="5">
        <v>42374.395243055558</v>
      </c>
      <c r="C48" s="4">
        <v>52</v>
      </c>
      <c r="D48" s="20" t="str">
        <f>VLOOKUP($C48,Inventory_data!$A$2:$C$86,3)</f>
        <v>dairy</v>
      </c>
      <c r="E48" s="20">
        <f>VLOOKUP(C48,Inventory_data!$A$1:$E$86,5)</f>
        <v>1.79</v>
      </c>
      <c r="F48" s="15">
        <f t="shared" si="0"/>
        <v>1</v>
      </c>
    </row>
    <row r="49" spans="1:6" x14ac:dyDescent="0.25">
      <c r="A49" s="4">
        <v>21</v>
      </c>
      <c r="B49" s="5">
        <v>42374.395243055558</v>
      </c>
      <c r="C49" s="4">
        <v>41</v>
      </c>
      <c r="D49" s="20" t="str">
        <f>VLOOKUP($C49,Inventory_data!$A$2:$C$86,3)</f>
        <v>frozen</v>
      </c>
      <c r="E49" s="20">
        <f>VLOOKUP(C49,Inventory_data!$A$1:$E$86,5)</f>
        <v>1.0900000000000001</v>
      </c>
      <c r="F49" s="15">
        <f t="shared" si="0"/>
        <v>1</v>
      </c>
    </row>
    <row r="50" spans="1:6" x14ac:dyDescent="0.25">
      <c r="A50" s="4">
        <v>22</v>
      </c>
      <c r="B50" s="5">
        <v>42375.604259259257</v>
      </c>
      <c r="C50" s="4">
        <v>14</v>
      </c>
      <c r="D50" s="20" t="str">
        <f>VLOOKUP($C50,Inventory_data!$A$2:$C$86,3)</f>
        <v>snacks</v>
      </c>
      <c r="E50" s="20">
        <f>VLOOKUP(C50,Inventory_data!$A$1:$E$86,5)</f>
        <v>0.53</v>
      </c>
      <c r="F50" s="15">
        <f t="shared" si="0"/>
        <v>0</v>
      </c>
    </row>
    <row r="51" spans="1:6" x14ac:dyDescent="0.25">
      <c r="A51" s="4">
        <v>22</v>
      </c>
      <c r="B51" s="5">
        <v>42375.604259259257</v>
      </c>
      <c r="C51" s="4">
        <v>27</v>
      </c>
      <c r="D51" s="20" t="str">
        <f>VLOOKUP($C51,Inventory_data!$A$2:$C$86,3)</f>
        <v>other</v>
      </c>
      <c r="E51" s="20">
        <f>VLOOKUP(C51,Inventory_data!$A$1:$E$86,5)</f>
        <v>6</v>
      </c>
      <c r="F51" s="15">
        <f t="shared" si="0"/>
        <v>1</v>
      </c>
    </row>
    <row r="52" spans="1:6" x14ac:dyDescent="0.25">
      <c r="A52" s="4">
        <v>23</v>
      </c>
      <c r="B52" s="5">
        <v>42376.376307870371</v>
      </c>
      <c r="C52" s="4">
        <v>67</v>
      </c>
      <c r="D52" s="20" t="str">
        <f>VLOOKUP($C52,Inventory_data!$A$2:$C$86,3)</f>
        <v>dry_goods</v>
      </c>
      <c r="E52" s="20">
        <f>VLOOKUP(C52,Inventory_data!$A$1:$E$86,5)</f>
        <v>1.74</v>
      </c>
      <c r="F52" s="15">
        <f t="shared" si="0"/>
        <v>1</v>
      </c>
    </row>
    <row r="53" spans="1:6" x14ac:dyDescent="0.25">
      <c r="A53" s="4">
        <v>23</v>
      </c>
      <c r="B53" s="5">
        <v>42376.376307870371</v>
      </c>
      <c r="C53" s="4">
        <v>13</v>
      </c>
      <c r="D53" s="20" t="str">
        <f>VLOOKUP($C53,Inventory_data!$A$2:$C$86,3)</f>
        <v>beverages</v>
      </c>
      <c r="E53" s="20">
        <f>VLOOKUP(C53,Inventory_data!$A$1:$E$86,5)</f>
        <v>0.38</v>
      </c>
      <c r="F53" s="15">
        <f t="shared" si="0"/>
        <v>0</v>
      </c>
    </row>
    <row r="54" spans="1:6" x14ac:dyDescent="0.25">
      <c r="A54" s="4">
        <v>23</v>
      </c>
      <c r="B54" s="5">
        <v>42376.376307870371</v>
      </c>
      <c r="C54" s="4">
        <v>55</v>
      </c>
      <c r="D54" s="20" t="str">
        <f>VLOOKUP($C54,Inventory_data!$A$2:$C$86,3)</f>
        <v>dairy</v>
      </c>
      <c r="E54" s="20">
        <f>VLOOKUP(C54,Inventory_data!$A$1:$E$86,5)</f>
        <v>1.1000000000000001</v>
      </c>
      <c r="F54" s="15">
        <f t="shared" si="0"/>
        <v>1</v>
      </c>
    </row>
    <row r="55" spans="1:6" x14ac:dyDescent="0.25">
      <c r="A55" s="4">
        <v>23</v>
      </c>
      <c r="B55" s="5">
        <v>42376.376307870371</v>
      </c>
      <c r="C55" s="4">
        <v>69</v>
      </c>
      <c r="D55" s="20" t="str">
        <f>VLOOKUP($C55,Inventory_data!$A$2:$C$86,3)</f>
        <v>dry_goods</v>
      </c>
      <c r="E55" s="20">
        <f>VLOOKUP(C55,Inventory_data!$A$1:$E$86,5)</f>
        <v>0.27</v>
      </c>
      <c r="F55" s="15">
        <f t="shared" si="0"/>
        <v>0</v>
      </c>
    </row>
    <row r="56" spans="1:6" x14ac:dyDescent="0.25">
      <c r="A56" s="4">
        <v>24</v>
      </c>
      <c r="B56" s="5">
        <v>42372.449814814812</v>
      </c>
      <c r="C56" s="4">
        <v>54</v>
      </c>
      <c r="D56" s="20" t="str">
        <f>VLOOKUP($C56,Inventory_data!$A$2:$C$86,3)</f>
        <v>dairy</v>
      </c>
      <c r="E56" s="20">
        <f>VLOOKUP(C56,Inventory_data!$A$1:$E$86,5)</f>
        <v>1.23</v>
      </c>
      <c r="F56" s="15">
        <f t="shared" si="0"/>
        <v>1</v>
      </c>
    </row>
    <row r="57" spans="1:6" x14ac:dyDescent="0.25">
      <c r="A57" s="4">
        <v>24</v>
      </c>
      <c r="B57" s="5">
        <v>42372.449814814812</v>
      </c>
      <c r="C57" s="4">
        <v>3</v>
      </c>
      <c r="D57" s="20" t="str">
        <f>VLOOKUP($C57,Inventory_data!$A$2:$C$86,3)</f>
        <v>produce</v>
      </c>
      <c r="E57" s="20">
        <f>VLOOKUP(C57,Inventory_data!$A$1:$E$86,5)</f>
        <v>1.02</v>
      </c>
      <c r="F57" s="15">
        <f t="shared" si="0"/>
        <v>1</v>
      </c>
    </row>
    <row r="58" spans="1:6" x14ac:dyDescent="0.25">
      <c r="A58" s="4">
        <v>25</v>
      </c>
      <c r="B58" s="5">
        <v>42375.795034722221</v>
      </c>
      <c r="C58" s="4">
        <v>83</v>
      </c>
      <c r="D58" s="20" t="str">
        <f>VLOOKUP($C58,Inventory_data!$A$2:$C$86,3)</f>
        <v>snacks</v>
      </c>
      <c r="E58" s="20">
        <f>VLOOKUP(C58,Inventory_data!$A$1:$E$86,5)</f>
        <v>0.39</v>
      </c>
      <c r="F58" s="15">
        <f t="shared" si="0"/>
        <v>0</v>
      </c>
    </row>
    <row r="59" spans="1:6" x14ac:dyDescent="0.25">
      <c r="A59" s="4">
        <v>26</v>
      </c>
      <c r="B59" s="5">
        <v>42375.362824074073</v>
      </c>
      <c r="C59" s="4">
        <v>26</v>
      </c>
      <c r="D59" s="20" t="str">
        <f>VLOOKUP($C59,Inventory_data!$A$2:$C$86,3)</f>
        <v>beverages</v>
      </c>
      <c r="E59" s="20">
        <f>VLOOKUP(C59,Inventory_data!$A$1:$E$86,5)</f>
        <v>0.25</v>
      </c>
      <c r="F59" s="15">
        <f t="shared" si="0"/>
        <v>0</v>
      </c>
    </row>
    <row r="60" spans="1:6" x14ac:dyDescent="0.25">
      <c r="A60" s="4">
        <v>26</v>
      </c>
      <c r="B60" s="5">
        <v>42375.362824074073</v>
      </c>
      <c r="C60" s="4">
        <v>22</v>
      </c>
      <c r="D60" s="20" t="str">
        <f>VLOOKUP($C60,Inventory_data!$A$2:$C$86,3)</f>
        <v>meat</v>
      </c>
      <c r="E60" s="20">
        <f>VLOOKUP(C60,Inventory_data!$A$1:$E$86,5)</f>
        <v>19.59</v>
      </c>
      <c r="F60" s="15">
        <f t="shared" si="0"/>
        <v>1</v>
      </c>
    </row>
    <row r="61" spans="1:6" x14ac:dyDescent="0.25">
      <c r="A61" s="4">
        <v>26</v>
      </c>
      <c r="B61" s="5">
        <v>42375.362824074073</v>
      </c>
      <c r="C61" s="4">
        <v>5</v>
      </c>
      <c r="D61" s="20" t="str">
        <f>VLOOKUP($C61,Inventory_data!$A$2:$C$86,3)</f>
        <v>produce</v>
      </c>
      <c r="E61" s="20">
        <f>VLOOKUP(C61,Inventory_data!$A$1:$E$86,5)</f>
        <v>3.86</v>
      </c>
      <c r="F61" s="15">
        <f t="shared" si="0"/>
        <v>1</v>
      </c>
    </row>
    <row r="62" spans="1:6" x14ac:dyDescent="0.25">
      <c r="A62" s="4">
        <v>26</v>
      </c>
      <c r="B62" s="5">
        <v>42375.362824074073</v>
      </c>
      <c r="C62" s="4">
        <v>32</v>
      </c>
      <c r="D62" s="20" t="str">
        <f>VLOOKUP($C62,Inventory_data!$A$2:$C$86,3)</f>
        <v>produce</v>
      </c>
      <c r="E62" s="20">
        <f>VLOOKUP(C62,Inventory_data!$A$1:$E$86,5)</f>
        <v>2.99</v>
      </c>
      <c r="F62" s="15">
        <f t="shared" si="0"/>
        <v>1</v>
      </c>
    </row>
    <row r="63" spans="1:6" x14ac:dyDescent="0.25">
      <c r="A63" s="4">
        <v>26</v>
      </c>
      <c r="B63" s="5">
        <v>42375.362824074073</v>
      </c>
      <c r="C63" s="4">
        <v>47</v>
      </c>
      <c r="D63" s="20" t="str">
        <f>VLOOKUP($C63,Inventory_data!$A$2:$C$86,3)</f>
        <v>dairy</v>
      </c>
      <c r="E63" s="20">
        <f>VLOOKUP(C63,Inventory_data!$A$1:$E$86,5)</f>
        <v>1.17</v>
      </c>
      <c r="F63" s="15">
        <f t="shared" si="0"/>
        <v>1</v>
      </c>
    </row>
    <row r="64" spans="1:6" x14ac:dyDescent="0.25">
      <c r="A64" s="4">
        <v>27</v>
      </c>
      <c r="B64" s="5">
        <v>42376.743819444448</v>
      </c>
      <c r="C64" s="4">
        <v>51</v>
      </c>
      <c r="D64" s="20" t="str">
        <f>VLOOKUP($C64,Inventory_data!$A$2:$C$86,3)</f>
        <v>dairy</v>
      </c>
      <c r="E64" s="20">
        <f>VLOOKUP(C64,Inventory_data!$A$1:$E$86,5)</f>
        <v>0.89</v>
      </c>
      <c r="F64" s="15">
        <f t="shared" si="0"/>
        <v>0</v>
      </c>
    </row>
    <row r="65" spans="1:6" x14ac:dyDescent="0.25">
      <c r="A65" s="4">
        <v>27</v>
      </c>
      <c r="B65" s="5">
        <v>42376.743819444448</v>
      </c>
      <c r="C65" s="4">
        <v>40</v>
      </c>
      <c r="D65" s="20" t="str">
        <f>VLOOKUP($C65,Inventory_data!$A$2:$C$86,3)</f>
        <v>frozen</v>
      </c>
      <c r="E65" s="20">
        <f>VLOOKUP(C65,Inventory_data!$A$1:$E$86,5)</f>
        <v>1.17</v>
      </c>
      <c r="F65" s="15">
        <f t="shared" si="0"/>
        <v>1</v>
      </c>
    </row>
    <row r="66" spans="1:6" x14ac:dyDescent="0.25">
      <c r="A66" s="4">
        <v>27</v>
      </c>
      <c r="B66" s="5">
        <v>42376.743819444448</v>
      </c>
      <c r="C66" s="4">
        <v>48</v>
      </c>
      <c r="D66" s="20" t="str">
        <f>VLOOKUP($C66,Inventory_data!$A$2:$C$86,3)</f>
        <v>dry_goods</v>
      </c>
      <c r="E66" s="20">
        <f>VLOOKUP(C66,Inventory_data!$A$1:$E$86,5)</f>
        <v>0.89</v>
      </c>
      <c r="F66" s="15">
        <f t="shared" si="0"/>
        <v>0</v>
      </c>
    </row>
    <row r="67" spans="1:6" x14ac:dyDescent="0.25">
      <c r="A67" s="4">
        <v>29</v>
      </c>
      <c r="B67" s="5">
        <v>42376.518148148149</v>
      </c>
      <c r="C67" s="4">
        <v>28</v>
      </c>
      <c r="D67" s="20" t="str">
        <f>VLOOKUP($C67,Inventory_data!$A$2:$C$86,3)</f>
        <v>dry_goods</v>
      </c>
      <c r="E67" s="20">
        <f>VLOOKUP(C67,Inventory_data!$A$1:$E$86,5)</f>
        <v>0.69</v>
      </c>
      <c r="F67" s="15">
        <f t="shared" ref="F67:F130" si="1">IF(E67&lt;1,0,1)</f>
        <v>0</v>
      </c>
    </row>
    <row r="68" spans="1:6" x14ac:dyDescent="0.25">
      <c r="A68" s="4">
        <v>30</v>
      </c>
      <c r="B68" s="5">
        <v>42374.57980324074</v>
      </c>
      <c r="C68" s="4">
        <v>68</v>
      </c>
      <c r="D68" s="20" t="str">
        <f>VLOOKUP($C68,Inventory_data!$A$2:$C$86,3)</f>
        <v>produce</v>
      </c>
      <c r="E68" s="20">
        <f>VLOOKUP(C68,Inventory_data!$A$1:$E$86,5)</f>
        <v>0.67</v>
      </c>
      <c r="F68" s="15">
        <f t="shared" si="1"/>
        <v>0</v>
      </c>
    </row>
    <row r="69" spans="1:6" x14ac:dyDescent="0.25">
      <c r="A69" s="4">
        <v>31</v>
      </c>
      <c r="B69" s="5">
        <v>42374.555150462962</v>
      </c>
      <c r="C69" s="4">
        <v>3</v>
      </c>
      <c r="D69" s="20" t="str">
        <f>VLOOKUP($C69,Inventory_data!$A$2:$C$86,3)</f>
        <v>produce</v>
      </c>
      <c r="E69" s="20">
        <f>VLOOKUP(C69,Inventory_data!$A$1:$E$86,5)</f>
        <v>1.02</v>
      </c>
      <c r="F69" s="15">
        <f t="shared" si="1"/>
        <v>1</v>
      </c>
    </row>
    <row r="70" spans="1:6" x14ac:dyDescent="0.25">
      <c r="A70" s="4">
        <v>32</v>
      </c>
      <c r="B70" s="5">
        <v>42373.817523148151</v>
      </c>
      <c r="C70" s="4">
        <v>65</v>
      </c>
      <c r="D70" s="20" t="str">
        <f>VLOOKUP($C70,Inventory_data!$A$2:$C$86,3)</f>
        <v>produce</v>
      </c>
      <c r="E70" s="20">
        <f>VLOOKUP(C70,Inventory_data!$A$1:$E$86,5)</f>
        <v>1.32</v>
      </c>
      <c r="F70" s="15">
        <f t="shared" si="1"/>
        <v>1</v>
      </c>
    </row>
    <row r="71" spans="1:6" x14ac:dyDescent="0.25">
      <c r="A71" s="4">
        <v>32</v>
      </c>
      <c r="B71" s="5">
        <v>42373.817523148151</v>
      </c>
      <c r="C71" s="4">
        <v>7</v>
      </c>
      <c r="D71" s="20" t="str">
        <f>VLOOKUP($C71,Inventory_data!$A$2:$C$86,3)</f>
        <v>produce</v>
      </c>
      <c r="E71" s="20">
        <f>VLOOKUP(C71,Inventory_data!$A$1:$E$86,5)</f>
        <v>2.54</v>
      </c>
      <c r="F71" s="15">
        <f t="shared" si="1"/>
        <v>1</v>
      </c>
    </row>
    <row r="72" spans="1:6" x14ac:dyDescent="0.25">
      <c r="A72" s="4">
        <v>32</v>
      </c>
      <c r="B72" s="5">
        <v>42373.817523148151</v>
      </c>
      <c r="C72" s="4">
        <v>67</v>
      </c>
      <c r="D72" s="20" t="str">
        <f>VLOOKUP($C72,Inventory_data!$A$2:$C$86,3)</f>
        <v>dry_goods</v>
      </c>
      <c r="E72" s="20">
        <f>VLOOKUP(C72,Inventory_data!$A$1:$E$86,5)</f>
        <v>1.74</v>
      </c>
      <c r="F72" s="15">
        <f t="shared" si="1"/>
        <v>1</v>
      </c>
    </row>
    <row r="73" spans="1:6" x14ac:dyDescent="0.25">
      <c r="A73" s="4">
        <v>32</v>
      </c>
      <c r="B73" s="5">
        <v>42373.817523148151</v>
      </c>
      <c r="C73" s="4">
        <v>7</v>
      </c>
      <c r="D73" s="20" t="str">
        <f>VLOOKUP($C73,Inventory_data!$A$2:$C$86,3)</f>
        <v>produce</v>
      </c>
      <c r="E73" s="20">
        <f>VLOOKUP(C73,Inventory_data!$A$1:$E$86,5)</f>
        <v>2.54</v>
      </c>
      <c r="F73" s="15">
        <f t="shared" si="1"/>
        <v>1</v>
      </c>
    </row>
    <row r="74" spans="1:6" x14ac:dyDescent="0.25">
      <c r="A74" s="4">
        <v>32</v>
      </c>
      <c r="B74" s="5">
        <v>42373.817523148151</v>
      </c>
      <c r="C74" s="4">
        <v>3</v>
      </c>
      <c r="D74" s="20" t="str">
        <f>VLOOKUP($C74,Inventory_data!$A$2:$C$86,3)</f>
        <v>produce</v>
      </c>
      <c r="E74" s="20">
        <f>VLOOKUP(C74,Inventory_data!$A$1:$E$86,5)</f>
        <v>1.02</v>
      </c>
      <c r="F74" s="15">
        <f t="shared" si="1"/>
        <v>1</v>
      </c>
    </row>
    <row r="75" spans="1:6" x14ac:dyDescent="0.25">
      <c r="A75" s="4">
        <v>33</v>
      </c>
      <c r="B75" s="5">
        <v>42372.465925925928</v>
      </c>
      <c r="C75" s="4">
        <v>72</v>
      </c>
      <c r="D75" s="20" t="str">
        <f>VLOOKUP($C75,Inventory_data!$A$2:$C$86,3)</f>
        <v>dry_goods</v>
      </c>
      <c r="E75" s="20">
        <f>VLOOKUP(C75,Inventory_data!$A$1:$E$86,5)</f>
        <v>0.27</v>
      </c>
      <c r="F75" s="15">
        <f t="shared" si="1"/>
        <v>0</v>
      </c>
    </row>
    <row r="76" spans="1:6" x14ac:dyDescent="0.25">
      <c r="A76" s="4">
        <v>34</v>
      </c>
      <c r="B76" s="5">
        <v>42377.525752314818</v>
      </c>
      <c r="C76" s="4">
        <v>84</v>
      </c>
      <c r="D76" s="20" t="str">
        <f>VLOOKUP($C76,Inventory_data!$A$2:$C$86,3)</f>
        <v>dry_goods</v>
      </c>
      <c r="E76" s="20">
        <f>VLOOKUP(C76,Inventory_data!$A$1:$E$86,5)</f>
        <v>2.59</v>
      </c>
      <c r="F76" s="15">
        <f t="shared" si="1"/>
        <v>1</v>
      </c>
    </row>
    <row r="77" spans="1:6" x14ac:dyDescent="0.25">
      <c r="A77" s="4">
        <v>35</v>
      </c>
      <c r="B77" s="5">
        <v>42374.672569444447</v>
      </c>
      <c r="C77" s="4">
        <v>65</v>
      </c>
      <c r="D77" s="20" t="str">
        <f>VLOOKUP($C77,Inventory_data!$A$2:$C$86,3)</f>
        <v>produce</v>
      </c>
      <c r="E77" s="20">
        <f>VLOOKUP(C77,Inventory_data!$A$1:$E$86,5)</f>
        <v>1.32</v>
      </c>
      <c r="F77" s="15">
        <f t="shared" si="1"/>
        <v>1</v>
      </c>
    </row>
    <row r="78" spans="1:6" x14ac:dyDescent="0.25">
      <c r="A78" s="4">
        <v>35</v>
      </c>
      <c r="B78" s="5">
        <v>42374.672569444447</v>
      </c>
      <c r="C78" s="4">
        <v>14</v>
      </c>
      <c r="D78" s="20" t="str">
        <f>VLOOKUP($C78,Inventory_data!$A$2:$C$86,3)</f>
        <v>snacks</v>
      </c>
      <c r="E78" s="20">
        <f>VLOOKUP(C78,Inventory_data!$A$1:$E$86,5)</f>
        <v>0.53</v>
      </c>
      <c r="F78" s="15">
        <f t="shared" si="1"/>
        <v>0</v>
      </c>
    </row>
    <row r="79" spans="1:6" x14ac:dyDescent="0.25">
      <c r="A79" s="4">
        <v>35</v>
      </c>
      <c r="B79" s="5">
        <v>42374.672569444447</v>
      </c>
      <c r="C79" s="4">
        <v>44</v>
      </c>
      <c r="D79" s="20" t="str">
        <f>VLOOKUP($C79,Inventory_data!$A$2:$C$86,3)</f>
        <v>frozen</v>
      </c>
      <c r="E79" s="20">
        <f>VLOOKUP(C79,Inventory_data!$A$1:$E$86,5)</f>
        <v>4.99</v>
      </c>
      <c r="F79" s="15">
        <f t="shared" si="1"/>
        <v>1</v>
      </c>
    </row>
    <row r="80" spans="1:6" x14ac:dyDescent="0.25">
      <c r="A80" s="4">
        <v>36</v>
      </c>
      <c r="B80" s="5">
        <v>42376.674421296295</v>
      </c>
      <c r="C80" s="4">
        <v>59</v>
      </c>
      <c r="D80" s="20" t="str">
        <f>VLOOKUP($C80,Inventory_data!$A$2:$C$86,3)</f>
        <v>produce</v>
      </c>
      <c r="E80" s="20">
        <f>VLOOKUP(C80,Inventory_data!$A$1:$E$86,5)</f>
        <v>4.29</v>
      </c>
      <c r="F80" s="15">
        <f t="shared" si="1"/>
        <v>1</v>
      </c>
    </row>
    <row r="81" spans="1:6" x14ac:dyDescent="0.25">
      <c r="A81" s="4">
        <v>36</v>
      </c>
      <c r="B81" s="5">
        <v>42376.674421296295</v>
      </c>
      <c r="C81" s="4">
        <v>63</v>
      </c>
      <c r="D81" s="20" t="str">
        <f>VLOOKUP($C81,Inventory_data!$A$2:$C$86,3)</f>
        <v>produce</v>
      </c>
      <c r="E81" s="20">
        <f>VLOOKUP(C81,Inventory_data!$A$1:$E$86,5)</f>
        <v>3.57</v>
      </c>
      <c r="F81" s="15">
        <f t="shared" si="1"/>
        <v>1</v>
      </c>
    </row>
    <row r="82" spans="1:6" x14ac:dyDescent="0.25">
      <c r="A82" s="4">
        <v>37</v>
      </c>
      <c r="B82" s="5">
        <v>42375.646944444445</v>
      </c>
      <c r="C82" s="4">
        <v>52</v>
      </c>
      <c r="D82" s="20" t="str">
        <f>VLOOKUP($C82,Inventory_data!$A$2:$C$86,3)</f>
        <v>dairy</v>
      </c>
      <c r="E82" s="20">
        <f>VLOOKUP(C82,Inventory_data!$A$1:$E$86,5)</f>
        <v>1.79</v>
      </c>
      <c r="F82" s="15">
        <f t="shared" si="1"/>
        <v>1</v>
      </c>
    </row>
    <row r="83" spans="1:6" x14ac:dyDescent="0.25">
      <c r="A83" s="4">
        <v>37</v>
      </c>
      <c r="B83" s="5">
        <v>42375.646944444445</v>
      </c>
      <c r="C83" s="4">
        <v>19</v>
      </c>
      <c r="D83" s="20" t="str">
        <f>VLOOKUP($C83,Inventory_data!$A$2:$C$86,3)</f>
        <v>snacks</v>
      </c>
      <c r="E83" s="20">
        <f>VLOOKUP(C83,Inventory_data!$A$1:$E$86,5)</f>
        <v>0.41</v>
      </c>
      <c r="F83" s="15">
        <f t="shared" si="1"/>
        <v>0</v>
      </c>
    </row>
    <row r="84" spans="1:6" x14ac:dyDescent="0.25">
      <c r="A84" s="4">
        <v>37</v>
      </c>
      <c r="B84" s="5">
        <v>42375.646944444445</v>
      </c>
      <c r="C84" s="4">
        <v>8</v>
      </c>
      <c r="D84" s="20" t="str">
        <f>VLOOKUP($C84,Inventory_data!$A$2:$C$86,3)</f>
        <v>produce</v>
      </c>
      <c r="E84" s="20">
        <f>VLOOKUP(C84,Inventory_data!$A$1:$E$86,5)</f>
        <v>3.99</v>
      </c>
      <c r="F84" s="15">
        <f t="shared" si="1"/>
        <v>1</v>
      </c>
    </row>
    <row r="85" spans="1:6" x14ac:dyDescent="0.25">
      <c r="A85" s="4">
        <v>38</v>
      </c>
      <c r="B85" s="5">
        <v>42375.555532407408</v>
      </c>
      <c r="C85" s="4">
        <v>69</v>
      </c>
      <c r="D85" s="20" t="str">
        <f>VLOOKUP($C85,Inventory_data!$A$2:$C$86,3)</f>
        <v>dry_goods</v>
      </c>
      <c r="E85" s="20">
        <f>VLOOKUP(C85,Inventory_data!$A$1:$E$86,5)</f>
        <v>0.27</v>
      </c>
      <c r="F85" s="15">
        <f t="shared" si="1"/>
        <v>0</v>
      </c>
    </row>
    <row r="86" spans="1:6" x14ac:dyDescent="0.25">
      <c r="A86" s="4">
        <v>39</v>
      </c>
      <c r="B86" s="5">
        <v>42377.699374999997</v>
      </c>
      <c r="C86" s="4">
        <v>66</v>
      </c>
      <c r="D86" s="20" t="str">
        <f>VLOOKUP($C86,Inventory_data!$A$2:$C$86,3)</f>
        <v>produce</v>
      </c>
      <c r="E86" s="20">
        <f>VLOOKUP(C86,Inventory_data!$A$1:$E$86,5)</f>
        <v>1.1200000000000001</v>
      </c>
      <c r="F86" s="15">
        <f t="shared" si="1"/>
        <v>1</v>
      </c>
    </row>
    <row r="87" spans="1:6" x14ac:dyDescent="0.25">
      <c r="A87" s="4">
        <v>39</v>
      </c>
      <c r="B87" s="5">
        <v>42377.699374999997</v>
      </c>
      <c r="C87" s="4">
        <v>24</v>
      </c>
      <c r="D87" s="20" t="str">
        <f>VLOOKUP($C87,Inventory_data!$A$2:$C$86,3)</f>
        <v>dry_goods</v>
      </c>
      <c r="E87" s="20">
        <f>VLOOKUP(C87,Inventory_data!$A$1:$E$86,5)</f>
        <v>0.56000000000000005</v>
      </c>
      <c r="F87" s="15">
        <f t="shared" si="1"/>
        <v>0</v>
      </c>
    </row>
    <row r="88" spans="1:6" x14ac:dyDescent="0.25">
      <c r="A88" s="4">
        <v>40</v>
      </c>
      <c r="B88" s="5">
        <v>42372.449097222219</v>
      </c>
      <c r="C88" s="4">
        <v>7</v>
      </c>
      <c r="D88" s="20" t="str">
        <f>VLOOKUP($C88,Inventory_data!$A$2:$C$86,3)</f>
        <v>produce</v>
      </c>
      <c r="E88" s="20">
        <f>VLOOKUP(C88,Inventory_data!$A$1:$E$86,5)</f>
        <v>2.54</v>
      </c>
      <c r="F88" s="15">
        <f t="shared" si="1"/>
        <v>1</v>
      </c>
    </row>
    <row r="89" spans="1:6" x14ac:dyDescent="0.25">
      <c r="A89" s="4">
        <v>40</v>
      </c>
      <c r="B89" s="5">
        <v>42372.449097222219</v>
      </c>
      <c r="C89" s="4">
        <v>1</v>
      </c>
      <c r="D89" s="20" t="str">
        <f>VLOOKUP($C89,Inventory_data!$A$2:$C$86,3)</f>
        <v>produce</v>
      </c>
      <c r="E89" s="20">
        <f>VLOOKUP(C89,Inventory_data!$A$1:$E$86,5)</f>
        <v>3.28</v>
      </c>
      <c r="F89" s="15">
        <f t="shared" si="1"/>
        <v>1</v>
      </c>
    </row>
    <row r="90" spans="1:6" x14ac:dyDescent="0.25">
      <c r="A90" s="4">
        <v>40</v>
      </c>
      <c r="B90" s="5">
        <v>42372.449097222219</v>
      </c>
      <c r="C90" s="4">
        <v>17</v>
      </c>
      <c r="D90" s="20" t="str">
        <f>VLOOKUP($C90,Inventory_data!$A$2:$C$86,3)</f>
        <v>other</v>
      </c>
      <c r="E90" s="20">
        <f>VLOOKUP(C90,Inventory_data!$A$1:$E$86,5)</f>
        <v>2.67</v>
      </c>
      <c r="F90" s="15">
        <f t="shared" si="1"/>
        <v>1</v>
      </c>
    </row>
    <row r="91" spans="1:6" x14ac:dyDescent="0.25">
      <c r="A91" s="4">
        <v>41</v>
      </c>
      <c r="B91" s="5">
        <v>42374.617546296293</v>
      </c>
      <c r="C91" s="4">
        <v>52</v>
      </c>
      <c r="D91" s="20" t="str">
        <f>VLOOKUP($C91,Inventory_data!$A$2:$C$86,3)</f>
        <v>dairy</v>
      </c>
      <c r="E91" s="20">
        <f>VLOOKUP(C91,Inventory_data!$A$1:$E$86,5)</f>
        <v>1.79</v>
      </c>
      <c r="F91" s="15">
        <f t="shared" si="1"/>
        <v>1</v>
      </c>
    </row>
    <row r="92" spans="1:6" x14ac:dyDescent="0.25">
      <c r="A92" s="4">
        <v>41</v>
      </c>
      <c r="B92" s="5">
        <v>42374.617546296293</v>
      </c>
      <c r="C92" s="4">
        <v>61</v>
      </c>
      <c r="D92" s="20" t="str">
        <f>VLOOKUP($C92,Inventory_data!$A$2:$C$86,3)</f>
        <v>produce</v>
      </c>
      <c r="E92" s="20">
        <f>VLOOKUP(C92,Inventory_data!$A$1:$E$86,5)</f>
        <v>0.55000000000000004</v>
      </c>
      <c r="F92" s="15">
        <f t="shared" si="1"/>
        <v>0</v>
      </c>
    </row>
    <row r="93" spans="1:6" x14ac:dyDescent="0.25">
      <c r="A93" s="4">
        <v>41</v>
      </c>
      <c r="B93" s="5">
        <v>42374.617546296293</v>
      </c>
      <c r="C93" s="4">
        <v>62</v>
      </c>
      <c r="D93" s="20" t="str">
        <f>VLOOKUP($C93,Inventory_data!$A$2:$C$86,3)</f>
        <v>dry_goods</v>
      </c>
      <c r="E93" s="20">
        <f>VLOOKUP(C93,Inventory_data!$A$1:$E$86,5)</f>
        <v>1.17</v>
      </c>
      <c r="F93" s="15">
        <f t="shared" si="1"/>
        <v>1</v>
      </c>
    </row>
    <row r="94" spans="1:6" x14ac:dyDescent="0.25">
      <c r="A94" s="4">
        <v>42</v>
      </c>
      <c r="B94" s="5">
        <v>42374.483576388891</v>
      </c>
      <c r="C94" s="4">
        <v>77</v>
      </c>
      <c r="D94" s="20" t="str">
        <f>VLOOKUP($C94,Inventory_data!$A$2:$C$86,3)</f>
        <v>produce</v>
      </c>
      <c r="E94" s="20">
        <f>VLOOKUP(C94,Inventory_data!$A$1:$E$86,5)</f>
        <v>2.67</v>
      </c>
      <c r="F94" s="15">
        <f t="shared" si="1"/>
        <v>1</v>
      </c>
    </row>
    <row r="95" spans="1:6" x14ac:dyDescent="0.25">
      <c r="A95" s="4">
        <v>43</v>
      </c>
      <c r="B95" s="5">
        <v>42372.797048611108</v>
      </c>
      <c r="C95" s="4">
        <v>2</v>
      </c>
      <c r="D95" s="20" t="str">
        <f>VLOOKUP($C95,Inventory_data!$A$2:$C$86,3)</f>
        <v>produce</v>
      </c>
      <c r="E95" s="20">
        <f>VLOOKUP(C95,Inventory_data!$A$1:$E$86,5)</f>
        <v>1.44</v>
      </c>
      <c r="F95" s="15">
        <f t="shared" si="1"/>
        <v>1</v>
      </c>
    </row>
    <row r="96" spans="1:6" x14ac:dyDescent="0.25">
      <c r="A96" s="4">
        <v>43</v>
      </c>
      <c r="B96" s="5">
        <v>42372.797048611108</v>
      </c>
      <c r="C96" s="4">
        <v>41</v>
      </c>
      <c r="D96" s="20" t="str">
        <f>VLOOKUP($C96,Inventory_data!$A$2:$C$86,3)</f>
        <v>frozen</v>
      </c>
      <c r="E96" s="20">
        <f>VLOOKUP(C96,Inventory_data!$A$1:$E$86,5)</f>
        <v>1.0900000000000001</v>
      </c>
      <c r="F96" s="15">
        <f t="shared" si="1"/>
        <v>1</v>
      </c>
    </row>
    <row r="97" spans="1:6" x14ac:dyDescent="0.25">
      <c r="A97" s="4">
        <v>44</v>
      </c>
      <c r="B97" s="5">
        <v>42375.712893518517</v>
      </c>
      <c r="C97" s="4">
        <v>56</v>
      </c>
      <c r="D97" s="20" t="str">
        <f>VLOOKUP($C97,Inventory_data!$A$2:$C$86,3)</f>
        <v>dry_goods</v>
      </c>
      <c r="E97" s="20">
        <f>VLOOKUP(C97,Inventory_data!$A$1:$E$86,5)</f>
        <v>0.86</v>
      </c>
      <c r="F97" s="15">
        <f t="shared" si="1"/>
        <v>0</v>
      </c>
    </row>
    <row r="98" spans="1:6" x14ac:dyDescent="0.25">
      <c r="A98" s="4">
        <v>44</v>
      </c>
      <c r="B98" s="5">
        <v>42375.712893518517</v>
      </c>
      <c r="C98" s="4">
        <v>75</v>
      </c>
      <c r="D98" s="20" t="str">
        <f>VLOOKUP($C98,Inventory_data!$A$2:$C$86,3)</f>
        <v>snacks</v>
      </c>
      <c r="E98" s="20">
        <f>VLOOKUP(C98,Inventory_data!$A$1:$E$86,5)</f>
        <v>0.56999999999999995</v>
      </c>
      <c r="F98" s="15">
        <f t="shared" si="1"/>
        <v>0</v>
      </c>
    </row>
    <row r="99" spans="1:6" x14ac:dyDescent="0.25">
      <c r="A99" s="4">
        <v>45</v>
      </c>
      <c r="B99" s="5">
        <v>42376.348009259258</v>
      </c>
      <c r="C99" s="4">
        <v>75</v>
      </c>
      <c r="D99" s="20" t="str">
        <f>VLOOKUP($C99,Inventory_data!$A$2:$C$86,3)</f>
        <v>snacks</v>
      </c>
      <c r="E99" s="20">
        <f>VLOOKUP(C99,Inventory_data!$A$1:$E$86,5)</f>
        <v>0.56999999999999995</v>
      </c>
      <c r="F99" s="15">
        <f t="shared" si="1"/>
        <v>0</v>
      </c>
    </row>
    <row r="100" spans="1:6" x14ac:dyDescent="0.25">
      <c r="A100" s="4">
        <v>45</v>
      </c>
      <c r="B100" s="5">
        <v>42376.348009259258</v>
      </c>
      <c r="C100" s="4">
        <v>40</v>
      </c>
      <c r="D100" s="20" t="str">
        <f>VLOOKUP($C100,Inventory_data!$A$2:$C$86,3)</f>
        <v>frozen</v>
      </c>
      <c r="E100" s="20">
        <f>VLOOKUP(C100,Inventory_data!$A$1:$E$86,5)</f>
        <v>1.17</v>
      </c>
      <c r="F100" s="15">
        <f t="shared" si="1"/>
        <v>1</v>
      </c>
    </row>
    <row r="101" spans="1:6" x14ac:dyDescent="0.25">
      <c r="A101" s="4">
        <v>45</v>
      </c>
      <c r="B101" s="5">
        <v>42376.348009259258</v>
      </c>
      <c r="C101" s="4">
        <v>39</v>
      </c>
      <c r="D101" s="20" t="str">
        <f>VLOOKUP($C101,Inventory_data!$A$2:$C$86,3)</f>
        <v>snacks</v>
      </c>
      <c r="E101" s="20">
        <f>VLOOKUP(C101,Inventory_data!$A$1:$E$86,5)</f>
        <v>0.59</v>
      </c>
      <c r="F101" s="15">
        <f t="shared" si="1"/>
        <v>0</v>
      </c>
    </row>
    <row r="102" spans="1:6" x14ac:dyDescent="0.25">
      <c r="A102" s="4">
        <v>45</v>
      </c>
      <c r="B102" s="5">
        <v>42376.348009259258</v>
      </c>
      <c r="C102" s="4">
        <v>51</v>
      </c>
      <c r="D102" s="20" t="str">
        <f>VLOOKUP($C102,Inventory_data!$A$2:$C$86,3)</f>
        <v>dairy</v>
      </c>
      <c r="E102" s="20">
        <f>VLOOKUP(C102,Inventory_data!$A$1:$E$86,5)</f>
        <v>0.89</v>
      </c>
      <c r="F102" s="15">
        <f t="shared" si="1"/>
        <v>0</v>
      </c>
    </row>
    <row r="103" spans="1:6" x14ac:dyDescent="0.25">
      <c r="A103" s="4">
        <v>45</v>
      </c>
      <c r="B103" s="5">
        <v>42376.348009259258</v>
      </c>
      <c r="C103" s="4">
        <v>52</v>
      </c>
      <c r="D103" s="20" t="str">
        <f>VLOOKUP($C103,Inventory_data!$A$2:$C$86,3)</f>
        <v>dairy</v>
      </c>
      <c r="E103" s="20">
        <f>VLOOKUP(C103,Inventory_data!$A$1:$E$86,5)</f>
        <v>1.79</v>
      </c>
      <c r="F103" s="15">
        <f t="shared" si="1"/>
        <v>1</v>
      </c>
    </row>
    <row r="104" spans="1:6" x14ac:dyDescent="0.25">
      <c r="A104" s="4">
        <v>46</v>
      </c>
      <c r="B104" s="5">
        <v>42372.387199074074</v>
      </c>
      <c r="C104" s="4">
        <v>63</v>
      </c>
      <c r="D104" s="20" t="str">
        <f>VLOOKUP($C104,Inventory_data!$A$2:$C$86,3)</f>
        <v>produce</v>
      </c>
      <c r="E104" s="20">
        <f>VLOOKUP(C104,Inventory_data!$A$1:$E$86,5)</f>
        <v>3.57</v>
      </c>
      <c r="F104" s="15">
        <f t="shared" si="1"/>
        <v>1</v>
      </c>
    </row>
    <row r="105" spans="1:6" x14ac:dyDescent="0.25">
      <c r="A105" s="4">
        <v>46</v>
      </c>
      <c r="B105" s="5">
        <v>42372.387199074074</v>
      </c>
      <c r="C105" s="4">
        <v>43</v>
      </c>
      <c r="D105" s="20" t="str">
        <f>VLOOKUP($C105,Inventory_data!$A$2:$C$86,3)</f>
        <v>bread</v>
      </c>
      <c r="E105" s="20">
        <f>VLOOKUP(C105,Inventory_data!$A$1:$E$86,5)</f>
        <v>0.99</v>
      </c>
      <c r="F105" s="15">
        <f t="shared" si="1"/>
        <v>0</v>
      </c>
    </row>
    <row r="106" spans="1:6" x14ac:dyDescent="0.25">
      <c r="A106" s="4">
        <v>47</v>
      </c>
      <c r="B106" s="5">
        <v>42376.746759259258</v>
      </c>
      <c r="C106" s="4">
        <v>28</v>
      </c>
      <c r="D106" s="20" t="str">
        <f>VLOOKUP($C106,Inventory_data!$A$2:$C$86,3)</f>
        <v>dry_goods</v>
      </c>
      <c r="E106" s="20">
        <f>VLOOKUP(C106,Inventory_data!$A$1:$E$86,5)</f>
        <v>0.69</v>
      </c>
      <c r="F106" s="15">
        <f t="shared" si="1"/>
        <v>0</v>
      </c>
    </row>
    <row r="107" spans="1:6" x14ac:dyDescent="0.25">
      <c r="A107" s="4">
        <v>48</v>
      </c>
      <c r="B107" s="5">
        <v>42377.656909722224</v>
      </c>
      <c r="C107" s="4">
        <v>30</v>
      </c>
      <c r="D107" s="20" t="str">
        <f>VLOOKUP($C107,Inventory_data!$A$2:$C$86,3)</f>
        <v>dairy</v>
      </c>
      <c r="E107" s="20">
        <f>VLOOKUP(C107,Inventory_data!$A$1:$E$86,5)</f>
        <v>0.91</v>
      </c>
      <c r="F107" s="15">
        <f t="shared" si="1"/>
        <v>0</v>
      </c>
    </row>
    <row r="108" spans="1:6" x14ac:dyDescent="0.25">
      <c r="A108" s="4">
        <v>48</v>
      </c>
      <c r="B108" s="5">
        <v>42377.656909722224</v>
      </c>
      <c r="C108" s="4">
        <v>23</v>
      </c>
      <c r="D108" s="20" t="str">
        <f>VLOOKUP($C108,Inventory_data!$A$2:$C$86,3)</f>
        <v>dry_goods</v>
      </c>
      <c r="E108" s="20">
        <f>VLOOKUP(C108,Inventory_data!$A$1:$E$86,5)</f>
        <v>0.91</v>
      </c>
      <c r="F108" s="15">
        <f t="shared" si="1"/>
        <v>0</v>
      </c>
    </row>
    <row r="109" spans="1:6" x14ac:dyDescent="0.25">
      <c r="A109" s="4">
        <v>48</v>
      </c>
      <c r="B109" s="5">
        <v>42377.656909722224</v>
      </c>
      <c r="C109" s="4">
        <v>18</v>
      </c>
      <c r="D109" s="20" t="str">
        <f>VLOOKUP($C109,Inventory_data!$A$2:$C$86,3)</f>
        <v>dry_goods</v>
      </c>
      <c r="E109" s="20">
        <f>VLOOKUP(C109,Inventory_data!$A$1:$E$86,5)</f>
        <v>0.67</v>
      </c>
      <c r="F109" s="15">
        <f t="shared" si="1"/>
        <v>0</v>
      </c>
    </row>
    <row r="110" spans="1:6" x14ac:dyDescent="0.25">
      <c r="A110" s="4">
        <v>48</v>
      </c>
      <c r="B110" s="5">
        <v>42377.656909722224</v>
      </c>
      <c r="C110" s="4">
        <v>20</v>
      </c>
      <c r="D110" s="20" t="str">
        <f>VLOOKUP($C110,Inventory_data!$A$2:$C$86,3)</f>
        <v>snacks</v>
      </c>
      <c r="E110" s="20">
        <f>VLOOKUP(C110,Inventory_data!$A$1:$E$86,5)</f>
        <v>1.1100000000000001</v>
      </c>
      <c r="F110" s="15">
        <f t="shared" si="1"/>
        <v>1</v>
      </c>
    </row>
    <row r="111" spans="1:6" x14ac:dyDescent="0.25">
      <c r="A111" s="4">
        <v>49</v>
      </c>
      <c r="B111" s="5">
        <v>42376.743310185186</v>
      </c>
      <c r="C111" s="4">
        <v>67</v>
      </c>
      <c r="D111" s="20" t="str">
        <f>VLOOKUP($C111,Inventory_data!$A$2:$C$86,3)</f>
        <v>dry_goods</v>
      </c>
      <c r="E111" s="20">
        <f>VLOOKUP(C111,Inventory_data!$A$1:$E$86,5)</f>
        <v>1.74</v>
      </c>
      <c r="F111" s="15">
        <f t="shared" si="1"/>
        <v>1</v>
      </c>
    </row>
    <row r="112" spans="1:6" x14ac:dyDescent="0.25">
      <c r="A112" s="4">
        <v>49</v>
      </c>
      <c r="B112" s="5">
        <v>42376.743310185186</v>
      </c>
      <c r="C112" s="4">
        <v>53</v>
      </c>
      <c r="D112" s="20" t="str">
        <f>VLOOKUP($C112,Inventory_data!$A$2:$C$86,3)</f>
        <v>dairy</v>
      </c>
      <c r="E112" s="20">
        <f>VLOOKUP(C112,Inventory_data!$A$1:$E$86,5)</f>
        <v>1.69</v>
      </c>
      <c r="F112" s="15">
        <f t="shared" si="1"/>
        <v>1</v>
      </c>
    </row>
    <row r="113" spans="1:6" x14ac:dyDescent="0.25">
      <c r="A113" s="4">
        <v>50</v>
      </c>
      <c r="B113" s="5">
        <v>42375.624074074076</v>
      </c>
      <c r="C113" s="4">
        <v>56</v>
      </c>
      <c r="D113" s="20" t="str">
        <f>VLOOKUP($C113,Inventory_data!$A$2:$C$86,3)</f>
        <v>dry_goods</v>
      </c>
      <c r="E113" s="20">
        <f>VLOOKUP(C113,Inventory_data!$A$1:$E$86,5)</f>
        <v>0.86</v>
      </c>
      <c r="F113" s="15">
        <f t="shared" si="1"/>
        <v>0</v>
      </c>
    </row>
    <row r="114" spans="1:6" x14ac:dyDescent="0.25">
      <c r="A114" s="4">
        <v>50</v>
      </c>
      <c r="B114" s="5">
        <v>42375.624074074076</v>
      </c>
      <c r="C114" s="4">
        <v>80</v>
      </c>
      <c r="D114" s="20" t="str">
        <f>VLOOKUP($C114,Inventory_data!$A$2:$C$86,3)</f>
        <v>dry_goods</v>
      </c>
      <c r="E114" s="20">
        <f>VLOOKUP(C114,Inventory_data!$A$1:$E$86,5)</f>
        <v>3.49</v>
      </c>
      <c r="F114" s="15">
        <f t="shared" si="1"/>
        <v>1</v>
      </c>
    </row>
    <row r="115" spans="1:6" x14ac:dyDescent="0.25">
      <c r="A115" s="4">
        <v>52</v>
      </c>
      <c r="B115" s="5">
        <v>42374.656099537038</v>
      </c>
      <c r="C115" s="4">
        <v>50</v>
      </c>
      <c r="D115" s="20" t="str">
        <f>VLOOKUP($C115,Inventory_data!$A$2:$C$86,3)</f>
        <v>dairy</v>
      </c>
      <c r="E115" s="20">
        <f>VLOOKUP(C115,Inventory_data!$A$1:$E$86,5)</f>
        <v>0.77</v>
      </c>
      <c r="F115" s="15">
        <f t="shared" si="1"/>
        <v>0</v>
      </c>
    </row>
    <row r="116" spans="1:6" x14ac:dyDescent="0.25">
      <c r="A116" s="4">
        <v>52</v>
      </c>
      <c r="B116" s="5">
        <v>42374.656099537038</v>
      </c>
      <c r="C116" s="4">
        <v>13</v>
      </c>
      <c r="D116" s="20" t="str">
        <f>VLOOKUP($C116,Inventory_data!$A$2:$C$86,3)</f>
        <v>beverages</v>
      </c>
      <c r="E116" s="20">
        <f>VLOOKUP(C116,Inventory_data!$A$1:$E$86,5)</f>
        <v>0.38</v>
      </c>
      <c r="F116" s="15">
        <f t="shared" si="1"/>
        <v>0</v>
      </c>
    </row>
    <row r="117" spans="1:6" x14ac:dyDescent="0.25">
      <c r="A117" s="4">
        <v>52</v>
      </c>
      <c r="B117" s="5">
        <v>42374.656099537038</v>
      </c>
      <c r="C117" s="4">
        <v>44</v>
      </c>
      <c r="D117" s="20" t="str">
        <f>VLOOKUP($C117,Inventory_data!$A$2:$C$86,3)</f>
        <v>frozen</v>
      </c>
      <c r="E117" s="20">
        <f>VLOOKUP(C117,Inventory_data!$A$1:$E$86,5)</f>
        <v>4.99</v>
      </c>
      <c r="F117" s="15">
        <f t="shared" si="1"/>
        <v>1</v>
      </c>
    </row>
    <row r="118" spans="1:6" x14ac:dyDescent="0.25">
      <c r="A118" s="4">
        <v>53</v>
      </c>
      <c r="B118" s="5">
        <v>42375.497118055559</v>
      </c>
      <c r="C118" s="4">
        <v>61</v>
      </c>
      <c r="D118" s="20" t="str">
        <f>VLOOKUP($C118,Inventory_data!$A$2:$C$86,3)</f>
        <v>produce</v>
      </c>
      <c r="E118" s="20">
        <f>VLOOKUP(C118,Inventory_data!$A$1:$E$86,5)</f>
        <v>0.55000000000000004</v>
      </c>
      <c r="F118" s="15">
        <f t="shared" si="1"/>
        <v>0</v>
      </c>
    </row>
    <row r="119" spans="1:6" x14ac:dyDescent="0.25">
      <c r="A119" s="4">
        <v>53</v>
      </c>
      <c r="B119" s="5">
        <v>42375.497118055559</v>
      </c>
      <c r="C119" s="4">
        <v>33</v>
      </c>
      <c r="D119" s="20" t="str">
        <f>VLOOKUP($C119,Inventory_data!$A$2:$C$86,3)</f>
        <v>canned_jarred_goods</v>
      </c>
      <c r="E119" s="20">
        <f>VLOOKUP(C119,Inventory_data!$A$1:$E$86,5)</f>
        <v>0.97</v>
      </c>
      <c r="F119" s="15">
        <f t="shared" si="1"/>
        <v>0</v>
      </c>
    </row>
    <row r="120" spans="1:6" x14ac:dyDescent="0.25">
      <c r="A120" s="4">
        <v>53</v>
      </c>
      <c r="B120" s="5">
        <v>42375.497118055559</v>
      </c>
      <c r="C120" s="4">
        <v>36</v>
      </c>
      <c r="D120" s="20" t="str">
        <f>VLOOKUP($C120,Inventory_data!$A$2:$C$86,3)</f>
        <v>canned_jarred_goods</v>
      </c>
      <c r="E120" s="20">
        <f>VLOOKUP(C120,Inventory_data!$A$1:$E$86,5)</f>
        <v>1.1200000000000001</v>
      </c>
      <c r="F120" s="15">
        <f t="shared" si="1"/>
        <v>1</v>
      </c>
    </row>
    <row r="121" spans="1:6" x14ac:dyDescent="0.25">
      <c r="A121" s="4">
        <v>53</v>
      </c>
      <c r="B121" s="5">
        <v>42375.497118055559</v>
      </c>
      <c r="C121" s="4">
        <v>29</v>
      </c>
      <c r="D121" s="20" t="str">
        <f>VLOOKUP($C121,Inventory_data!$A$2:$C$86,3)</f>
        <v>dairy</v>
      </c>
      <c r="E121" s="20">
        <f>VLOOKUP(C121,Inventory_data!$A$1:$E$86,5)</f>
        <v>0.63</v>
      </c>
      <c r="F121" s="15">
        <f t="shared" si="1"/>
        <v>0</v>
      </c>
    </row>
    <row r="122" spans="1:6" x14ac:dyDescent="0.25">
      <c r="A122" s="4">
        <v>54</v>
      </c>
      <c r="B122" s="5">
        <v>42372.370358796295</v>
      </c>
      <c r="C122" s="4">
        <v>20</v>
      </c>
      <c r="D122" s="20" t="str">
        <f>VLOOKUP($C122,Inventory_data!$A$2:$C$86,3)</f>
        <v>snacks</v>
      </c>
      <c r="E122" s="20">
        <f>VLOOKUP(C122,Inventory_data!$A$1:$E$86,5)</f>
        <v>1.1100000000000001</v>
      </c>
      <c r="F122" s="15">
        <f t="shared" si="1"/>
        <v>1</v>
      </c>
    </row>
    <row r="123" spans="1:6" x14ac:dyDescent="0.25">
      <c r="A123" s="4">
        <v>54</v>
      </c>
      <c r="B123" s="5">
        <v>42372.370358796295</v>
      </c>
      <c r="C123" s="4">
        <v>79</v>
      </c>
      <c r="D123" s="20" t="str">
        <f>VLOOKUP($C123,Inventory_data!$A$2:$C$86,3)</f>
        <v>dry_goods</v>
      </c>
      <c r="E123" s="20">
        <f>VLOOKUP(C123,Inventory_data!$A$1:$E$86,5)</f>
        <v>3.3</v>
      </c>
      <c r="F123" s="15">
        <f t="shared" si="1"/>
        <v>1</v>
      </c>
    </row>
    <row r="124" spans="1:6" x14ac:dyDescent="0.25">
      <c r="A124" s="4">
        <v>55</v>
      </c>
      <c r="B124" s="5">
        <v>42374.801180555558</v>
      </c>
      <c r="C124" s="4">
        <v>8</v>
      </c>
      <c r="D124" s="20" t="str">
        <f>VLOOKUP($C124,Inventory_data!$A$2:$C$86,3)</f>
        <v>produce</v>
      </c>
      <c r="E124" s="20">
        <f>VLOOKUP(C124,Inventory_data!$A$1:$E$86,5)</f>
        <v>3.99</v>
      </c>
      <c r="F124" s="15">
        <f t="shared" si="1"/>
        <v>1</v>
      </c>
    </row>
    <row r="125" spans="1:6" x14ac:dyDescent="0.25">
      <c r="A125" s="4">
        <v>55</v>
      </c>
      <c r="B125" s="5">
        <v>42374.801180555558</v>
      </c>
      <c r="C125" s="4">
        <v>76</v>
      </c>
      <c r="D125" s="20" t="str">
        <f>VLOOKUP($C125,Inventory_data!$A$2:$C$86,3)</f>
        <v>snacks</v>
      </c>
      <c r="E125" s="20">
        <f>VLOOKUP(C125,Inventory_data!$A$1:$E$86,5)</f>
        <v>0.69</v>
      </c>
      <c r="F125" s="15">
        <f t="shared" si="1"/>
        <v>0</v>
      </c>
    </row>
    <row r="126" spans="1:6" x14ac:dyDescent="0.25">
      <c r="A126" s="4">
        <v>56</v>
      </c>
      <c r="B126" s="5">
        <v>42372.514999999999</v>
      </c>
      <c r="C126" s="4">
        <v>62</v>
      </c>
      <c r="D126" s="20" t="str">
        <f>VLOOKUP($C126,Inventory_data!$A$2:$C$86,3)</f>
        <v>dry_goods</v>
      </c>
      <c r="E126" s="20">
        <f>VLOOKUP(C126,Inventory_data!$A$1:$E$86,5)</f>
        <v>1.17</v>
      </c>
      <c r="F126" s="15">
        <f t="shared" si="1"/>
        <v>1</v>
      </c>
    </row>
    <row r="127" spans="1:6" x14ac:dyDescent="0.25">
      <c r="A127" s="4">
        <v>56</v>
      </c>
      <c r="B127" s="5">
        <v>42372.514999999999</v>
      </c>
      <c r="C127" s="4">
        <v>70</v>
      </c>
      <c r="D127" s="20" t="str">
        <f>VLOOKUP($C127,Inventory_data!$A$2:$C$86,3)</f>
        <v>dry_goods</v>
      </c>
      <c r="E127" s="20">
        <f>VLOOKUP(C127,Inventory_data!$A$1:$E$86,5)</f>
        <v>0.19</v>
      </c>
      <c r="F127" s="15">
        <f t="shared" si="1"/>
        <v>0</v>
      </c>
    </row>
    <row r="128" spans="1:6" x14ac:dyDescent="0.25">
      <c r="A128" s="4">
        <v>57</v>
      </c>
      <c r="B128" s="5">
        <v>42376.812523148146</v>
      </c>
      <c r="C128" s="4">
        <v>81</v>
      </c>
      <c r="D128" s="20" t="str">
        <f>VLOOKUP($C128,Inventory_data!$A$2:$C$86,3)</f>
        <v>dry_goods</v>
      </c>
      <c r="E128" s="20">
        <f>VLOOKUP(C128,Inventory_data!$A$1:$E$86,5)</f>
        <v>2.99</v>
      </c>
      <c r="F128" s="15">
        <f t="shared" si="1"/>
        <v>1</v>
      </c>
    </row>
    <row r="129" spans="1:6" x14ac:dyDescent="0.25">
      <c r="A129" s="4">
        <v>57</v>
      </c>
      <c r="B129" s="5">
        <v>42376.812523148146</v>
      </c>
      <c r="C129" s="4">
        <v>64</v>
      </c>
      <c r="D129" s="20" t="str">
        <f>VLOOKUP($C129,Inventory_data!$A$2:$C$86,3)</f>
        <v>produce</v>
      </c>
      <c r="E129" s="20">
        <f>VLOOKUP(C129,Inventory_data!$A$1:$E$86,5)</f>
        <v>1.22</v>
      </c>
      <c r="F129" s="15">
        <f t="shared" si="1"/>
        <v>1</v>
      </c>
    </row>
    <row r="130" spans="1:6" x14ac:dyDescent="0.25">
      <c r="A130" s="4">
        <v>57</v>
      </c>
      <c r="B130" s="5">
        <v>42376.812523148146</v>
      </c>
      <c r="C130" s="4">
        <v>11</v>
      </c>
      <c r="D130" s="20" t="str">
        <f>VLOOKUP($C130,Inventory_data!$A$2:$C$86,3)</f>
        <v>produce</v>
      </c>
      <c r="E130" s="20">
        <f>VLOOKUP(C130,Inventory_data!$A$1:$E$86,5)</f>
        <v>4.8899999999999997</v>
      </c>
      <c r="F130" s="15">
        <f t="shared" si="1"/>
        <v>1</v>
      </c>
    </row>
    <row r="131" spans="1:6" x14ac:dyDescent="0.25">
      <c r="A131" s="4">
        <v>58</v>
      </c>
      <c r="B131" s="5">
        <v>42377.411319444444</v>
      </c>
      <c r="C131" s="4">
        <v>79</v>
      </c>
      <c r="D131" s="20" t="str">
        <f>VLOOKUP($C131,Inventory_data!$A$2:$C$86,3)</f>
        <v>dry_goods</v>
      </c>
      <c r="E131" s="20">
        <f>VLOOKUP(C131,Inventory_data!$A$1:$E$86,5)</f>
        <v>3.3</v>
      </c>
      <c r="F131" s="15">
        <f t="shared" ref="F131:F194" si="2">IF(E131&lt;1,0,1)</f>
        <v>1</v>
      </c>
    </row>
    <row r="132" spans="1:6" x14ac:dyDescent="0.25">
      <c r="A132" s="4">
        <v>58</v>
      </c>
      <c r="B132" s="5">
        <v>42377.411319444444</v>
      </c>
      <c r="C132" s="4">
        <v>37</v>
      </c>
      <c r="D132" s="20" t="str">
        <f>VLOOKUP($C132,Inventory_data!$A$2:$C$86,3)</f>
        <v>frozen</v>
      </c>
      <c r="E132" s="20">
        <f>VLOOKUP(C132,Inventory_data!$A$1:$E$86,5)</f>
        <v>3.52</v>
      </c>
      <c r="F132" s="15">
        <f t="shared" si="2"/>
        <v>1</v>
      </c>
    </row>
    <row r="133" spans="1:6" x14ac:dyDescent="0.25">
      <c r="A133" s="4">
        <v>58</v>
      </c>
      <c r="B133" s="5">
        <v>42377.411319444444</v>
      </c>
      <c r="C133" s="4">
        <v>39</v>
      </c>
      <c r="D133" s="20" t="str">
        <f>VLOOKUP($C133,Inventory_data!$A$2:$C$86,3)</f>
        <v>snacks</v>
      </c>
      <c r="E133" s="20">
        <f>VLOOKUP(C133,Inventory_data!$A$1:$E$86,5)</f>
        <v>0.59</v>
      </c>
      <c r="F133" s="15">
        <f t="shared" si="2"/>
        <v>0</v>
      </c>
    </row>
    <row r="134" spans="1:6" x14ac:dyDescent="0.25">
      <c r="A134" s="4">
        <v>58</v>
      </c>
      <c r="B134" s="5">
        <v>42377.411319444444</v>
      </c>
      <c r="C134" s="4">
        <v>27</v>
      </c>
      <c r="D134" s="20" t="str">
        <f>VLOOKUP($C134,Inventory_data!$A$2:$C$86,3)</f>
        <v>other</v>
      </c>
      <c r="E134" s="20">
        <f>VLOOKUP(C134,Inventory_data!$A$1:$E$86,5)</f>
        <v>6</v>
      </c>
      <c r="F134" s="15">
        <f t="shared" si="2"/>
        <v>1</v>
      </c>
    </row>
    <row r="135" spans="1:6" x14ac:dyDescent="0.25">
      <c r="A135" s="4">
        <v>59</v>
      </c>
      <c r="B135" s="5">
        <v>42377.610902777778</v>
      </c>
      <c r="C135" s="4">
        <v>4</v>
      </c>
      <c r="D135" s="20" t="str">
        <f>VLOOKUP($C135,Inventory_data!$A$2:$C$86,3)</f>
        <v>produce</v>
      </c>
      <c r="E135" s="20">
        <f>VLOOKUP(C135,Inventory_data!$A$1:$E$86,5)</f>
        <v>1.19</v>
      </c>
      <c r="F135" s="15">
        <f t="shared" si="2"/>
        <v>1</v>
      </c>
    </row>
    <row r="136" spans="1:6" x14ac:dyDescent="0.25">
      <c r="A136" s="4">
        <v>60</v>
      </c>
      <c r="B136" s="5">
        <v>42372.577187499999</v>
      </c>
      <c r="C136" s="4">
        <v>51</v>
      </c>
      <c r="D136" s="20" t="str">
        <f>VLOOKUP($C136,Inventory_data!$A$2:$C$86,3)</f>
        <v>dairy</v>
      </c>
      <c r="E136" s="20">
        <f>VLOOKUP(C136,Inventory_data!$A$1:$E$86,5)</f>
        <v>0.89</v>
      </c>
      <c r="F136" s="15">
        <f t="shared" si="2"/>
        <v>0</v>
      </c>
    </row>
    <row r="137" spans="1:6" x14ac:dyDescent="0.25">
      <c r="A137" s="4">
        <v>60</v>
      </c>
      <c r="B137" s="5">
        <v>42372.577187499999</v>
      </c>
      <c r="C137" s="4">
        <v>13</v>
      </c>
      <c r="D137" s="20" t="str">
        <f>VLOOKUP($C137,Inventory_data!$A$2:$C$86,3)</f>
        <v>beverages</v>
      </c>
      <c r="E137" s="20">
        <f>VLOOKUP(C137,Inventory_data!$A$1:$E$86,5)</f>
        <v>0.38</v>
      </c>
      <c r="F137" s="15">
        <f t="shared" si="2"/>
        <v>0</v>
      </c>
    </row>
    <row r="138" spans="1:6" x14ac:dyDescent="0.25">
      <c r="A138" s="4">
        <v>60</v>
      </c>
      <c r="B138" s="5">
        <v>42372.577187499999</v>
      </c>
      <c r="C138" s="4">
        <v>78</v>
      </c>
      <c r="D138" s="20" t="str">
        <f>VLOOKUP($C138,Inventory_data!$A$2:$C$86,3)</f>
        <v>dry_goods</v>
      </c>
      <c r="E138" s="20">
        <f>VLOOKUP(C138,Inventory_data!$A$1:$E$86,5)</f>
        <v>1.44</v>
      </c>
      <c r="F138" s="15">
        <f t="shared" si="2"/>
        <v>1</v>
      </c>
    </row>
    <row r="139" spans="1:6" x14ac:dyDescent="0.25">
      <c r="A139" s="4">
        <v>61</v>
      </c>
      <c r="B139" s="5">
        <v>42372.386458333334</v>
      </c>
      <c r="C139" s="4">
        <v>22</v>
      </c>
      <c r="D139" s="20" t="str">
        <f>VLOOKUP($C139,Inventory_data!$A$2:$C$86,3)</f>
        <v>meat</v>
      </c>
      <c r="E139" s="20">
        <f>VLOOKUP(C139,Inventory_data!$A$1:$E$86,5)</f>
        <v>19.59</v>
      </c>
      <c r="F139" s="15">
        <f t="shared" si="2"/>
        <v>1</v>
      </c>
    </row>
    <row r="140" spans="1:6" x14ac:dyDescent="0.25">
      <c r="A140" s="4">
        <v>61</v>
      </c>
      <c r="B140" s="5">
        <v>42372.386458333334</v>
      </c>
      <c r="C140" s="4">
        <v>31</v>
      </c>
      <c r="D140" s="20" t="str">
        <f>VLOOKUP($C140,Inventory_data!$A$2:$C$86,3)</f>
        <v>snacks</v>
      </c>
      <c r="E140" s="20">
        <f>VLOOKUP(C140,Inventory_data!$A$1:$E$86,5)</f>
        <v>0.61</v>
      </c>
      <c r="F140" s="15">
        <f t="shared" si="2"/>
        <v>0</v>
      </c>
    </row>
    <row r="141" spans="1:6" x14ac:dyDescent="0.25">
      <c r="A141" s="4">
        <v>61</v>
      </c>
      <c r="B141" s="5">
        <v>42372.386458333334</v>
      </c>
      <c r="C141" s="4">
        <v>46</v>
      </c>
      <c r="D141" s="20" t="str">
        <f>VLOOKUP($C141,Inventory_data!$A$2:$C$86,3)</f>
        <v>frozen</v>
      </c>
      <c r="E141" s="20">
        <f>VLOOKUP(C141,Inventory_data!$A$1:$E$86,5)</f>
        <v>16.989999999999998</v>
      </c>
      <c r="F141" s="15">
        <f t="shared" si="2"/>
        <v>1</v>
      </c>
    </row>
    <row r="142" spans="1:6" x14ac:dyDescent="0.25">
      <c r="A142" s="4">
        <v>61</v>
      </c>
      <c r="B142" s="5">
        <v>42372.386458333334</v>
      </c>
      <c r="C142" s="4">
        <v>46</v>
      </c>
      <c r="D142" s="20" t="str">
        <f>VLOOKUP($C142,Inventory_data!$A$2:$C$86,3)</f>
        <v>frozen</v>
      </c>
      <c r="E142" s="20">
        <f>VLOOKUP(C142,Inventory_data!$A$1:$E$86,5)</f>
        <v>16.989999999999998</v>
      </c>
      <c r="F142" s="15">
        <f t="shared" si="2"/>
        <v>1</v>
      </c>
    </row>
    <row r="143" spans="1:6" x14ac:dyDescent="0.25">
      <c r="A143" s="4">
        <v>62</v>
      </c>
      <c r="B143" s="5">
        <v>42376.607303240744</v>
      </c>
      <c r="C143" s="4">
        <v>56</v>
      </c>
      <c r="D143" s="20" t="str">
        <f>VLOOKUP($C143,Inventory_data!$A$2:$C$86,3)</f>
        <v>dry_goods</v>
      </c>
      <c r="E143" s="20">
        <f>VLOOKUP(C143,Inventory_data!$A$1:$E$86,5)</f>
        <v>0.86</v>
      </c>
      <c r="F143" s="15">
        <f t="shared" si="2"/>
        <v>0</v>
      </c>
    </row>
    <row r="144" spans="1:6" x14ac:dyDescent="0.25">
      <c r="A144" s="4">
        <v>63</v>
      </c>
      <c r="B144" s="5">
        <v>42375.787870370368</v>
      </c>
      <c r="C144" s="4">
        <v>16</v>
      </c>
      <c r="D144" s="20" t="str">
        <f>VLOOKUP($C144,Inventory_data!$A$2:$C$86,3)</f>
        <v>snacks</v>
      </c>
      <c r="E144" s="20">
        <f>VLOOKUP(C144,Inventory_data!$A$1:$E$86,5)</f>
        <v>2.4300000000000002</v>
      </c>
      <c r="F144" s="15">
        <f t="shared" si="2"/>
        <v>1</v>
      </c>
    </row>
    <row r="145" spans="1:6" x14ac:dyDescent="0.25">
      <c r="A145" s="4">
        <v>64</v>
      </c>
      <c r="B145" s="5">
        <v>42375.777615740742</v>
      </c>
      <c r="C145" s="4">
        <v>16</v>
      </c>
      <c r="D145" s="20" t="str">
        <f>VLOOKUP($C145,Inventory_data!$A$2:$C$86,3)</f>
        <v>snacks</v>
      </c>
      <c r="E145" s="20">
        <f>VLOOKUP(C145,Inventory_data!$A$1:$E$86,5)</f>
        <v>2.4300000000000002</v>
      </c>
      <c r="F145" s="15">
        <f t="shared" si="2"/>
        <v>1</v>
      </c>
    </row>
    <row r="146" spans="1:6" x14ac:dyDescent="0.25">
      <c r="A146" s="4">
        <v>64</v>
      </c>
      <c r="B146" s="5">
        <v>42375.777615740742</v>
      </c>
      <c r="C146" s="4">
        <v>70</v>
      </c>
      <c r="D146" s="20" t="str">
        <f>VLOOKUP($C146,Inventory_data!$A$2:$C$86,3)</f>
        <v>dry_goods</v>
      </c>
      <c r="E146" s="20">
        <f>VLOOKUP(C146,Inventory_data!$A$1:$E$86,5)</f>
        <v>0.19</v>
      </c>
      <c r="F146" s="15">
        <f t="shared" si="2"/>
        <v>0</v>
      </c>
    </row>
    <row r="147" spans="1:6" x14ac:dyDescent="0.25">
      <c r="A147" s="4">
        <v>64</v>
      </c>
      <c r="B147" s="5">
        <v>42375.777615740742</v>
      </c>
      <c r="C147" s="4">
        <v>22</v>
      </c>
      <c r="D147" s="20" t="str">
        <f>VLOOKUP($C147,Inventory_data!$A$2:$C$86,3)</f>
        <v>meat</v>
      </c>
      <c r="E147" s="20">
        <f>VLOOKUP(C147,Inventory_data!$A$1:$E$86,5)</f>
        <v>19.59</v>
      </c>
      <c r="F147" s="15">
        <f t="shared" si="2"/>
        <v>1</v>
      </c>
    </row>
    <row r="148" spans="1:6" x14ac:dyDescent="0.25">
      <c r="A148" s="4">
        <v>65</v>
      </c>
      <c r="B148" s="5">
        <v>42376.699259259258</v>
      </c>
      <c r="C148" s="4">
        <v>50</v>
      </c>
      <c r="D148" s="20" t="str">
        <f>VLOOKUP($C148,Inventory_data!$A$2:$C$86,3)</f>
        <v>dairy</v>
      </c>
      <c r="E148" s="20">
        <f>VLOOKUP(C148,Inventory_data!$A$1:$E$86,5)</f>
        <v>0.77</v>
      </c>
      <c r="F148" s="15">
        <f t="shared" si="2"/>
        <v>0</v>
      </c>
    </row>
    <row r="149" spans="1:6" x14ac:dyDescent="0.25">
      <c r="A149" s="4">
        <v>65</v>
      </c>
      <c r="B149" s="5">
        <v>42376.699259259258</v>
      </c>
      <c r="C149" s="4">
        <v>29</v>
      </c>
      <c r="D149" s="20" t="str">
        <f>VLOOKUP($C149,Inventory_data!$A$2:$C$86,3)</f>
        <v>dairy</v>
      </c>
      <c r="E149" s="20">
        <f>VLOOKUP(C149,Inventory_data!$A$1:$E$86,5)</f>
        <v>0.63</v>
      </c>
      <c r="F149" s="15">
        <f t="shared" si="2"/>
        <v>0</v>
      </c>
    </row>
    <row r="150" spans="1:6" x14ac:dyDescent="0.25">
      <c r="A150" s="4">
        <v>65</v>
      </c>
      <c r="B150" s="5">
        <v>42376.699259259258</v>
      </c>
      <c r="C150" s="4">
        <v>58</v>
      </c>
      <c r="D150" s="20" t="str">
        <f>VLOOKUP($C150,Inventory_data!$A$2:$C$86,3)</f>
        <v>dry_goods</v>
      </c>
      <c r="E150" s="20">
        <f>VLOOKUP(C150,Inventory_data!$A$1:$E$86,5)</f>
        <v>0.96</v>
      </c>
      <c r="F150" s="15">
        <f t="shared" si="2"/>
        <v>0</v>
      </c>
    </row>
    <row r="151" spans="1:6" x14ac:dyDescent="0.25">
      <c r="A151" s="4">
        <v>66</v>
      </c>
      <c r="B151" s="5">
        <v>42377.697627314818</v>
      </c>
      <c r="C151" s="4">
        <v>39</v>
      </c>
      <c r="D151" s="20" t="str">
        <f>VLOOKUP($C151,Inventory_data!$A$2:$C$86,3)</f>
        <v>snacks</v>
      </c>
      <c r="E151" s="20">
        <f>VLOOKUP(C151,Inventory_data!$A$1:$E$86,5)</f>
        <v>0.59</v>
      </c>
      <c r="F151" s="15">
        <f t="shared" si="2"/>
        <v>0</v>
      </c>
    </row>
    <row r="152" spans="1:6" x14ac:dyDescent="0.25">
      <c r="A152" s="4">
        <v>67</v>
      </c>
      <c r="B152" s="5">
        <v>42373.798402777778</v>
      </c>
      <c r="C152" s="4">
        <v>55</v>
      </c>
      <c r="D152" s="20" t="str">
        <f>VLOOKUP($C152,Inventory_data!$A$2:$C$86,3)</f>
        <v>dairy</v>
      </c>
      <c r="E152" s="20">
        <f>VLOOKUP(C152,Inventory_data!$A$1:$E$86,5)</f>
        <v>1.1000000000000001</v>
      </c>
      <c r="F152" s="15">
        <f t="shared" si="2"/>
        <v>1</v>
      </c>
    </row>
    <row r="153" spans="1:6" x14ac:dyDescent="0.25">
      <c r="A153" s="4">
        <v>67</v>
      </c>
      <c r="B153" s="5">
        <v>42373.798402777778</v>
      </c>
      <c r="C153" s="4">
        <v>49</v>
      </c>
      <c r="D153" s="20" t="str">
        <f>VLOOKUP($C153,Inventory_data!$A$2:$C$86,3)</f>
        <v>dairy</v>
      </c>
      <c r="E153" s="20">
        <f>VLOOKUP(C153,Inventory_data!$A$1:$E$86,5)</f>
        <v>0.67</v>
      </c>
      <c r="F153" s="15">
        <f t="shared" si="2"/>
        <v>0</v>
      </c>
    </row>
    <row r="154" spans="1:6" x14ac:dyDescent="0.25">
      <c r="A154" s="4">
        <v>67</v>
      </c>
      <c r="B154" s="5">
        <v>42373.798402777778</v>
      </c>
      <c r="C154" s="4">
        <v>67</v>
      </c>
      <c r="D154" s="20" t="str">
        <f>VLOOKUP($C154,Inventory_data!$A$2:$C$86,3)</f>
        <v>dry_goods</v>
      </c>
      <c r="E154" s="20">
        <f>VLOOKUP(C154,Inventory_data!$A$1:$E$86,5)</f>
        <v>1.74</v>
      </c>
      <c r="F154" s="15">
        <f t="shared" si="2"/>
        <v>1</v>
      </c>
    </row>
    <row r="155" spans="1:6" x14ac:dyDescent="0.25">
      <c r="A155" s="4">
        <v>68</v>
      </c>
      <c r="B155" s="5">
        <v>42372.823993055557</v>
      </c>
      <c r="C155" s="4">
        <v>36</v>
      </c>
      <c r="D155" s="20" t="str">
        <f>VLOOKUP($C155,Inventory_data!$A$2:$C$86,3)</f>
        <v>canned_jarred_goods</v>
      </c>
      <c r="E155" s="20">
        <f>VLOOKUP(C155,Inventory_data!$A$1:$E$86,5)</f>
        <v>1.1200000000000001</v>
      </c>
      <c r="F155" s="15">
        <f t="shared" si="2"/>
        <v>1</v>
      </c>
    </row>
    <row r="156" spans="1:6" x14ac:dyDescent="0.25">
      <c r="A156" s="4">
        <v>69</v>
      </c>
      <c r="B156" s="5">
        <v>42374.38071759259</v>
      </c>
      <c r="C156" s="4">
        <v>82</v>
      </c>
      <c r="D156" s="20" t="str">
        <f>VLOOKUP($C156,Inventory_data!$A$2:$C$86,3)</f>
        <v>dry_goods</v>
      </c>
      <c r="E156" s="20">
        <f>VLOOKUP(C156,Inventory_data!$A$1:$E$86,5)</f>
        <v>3.08</v>
      </c>
      <c r="F156" s="15">
        <f t="shared" si="2"/>
        <v>1</v>
      </c>
    </row>
    <row r="157" spans="1:6" x14ac:dyDescent="0.25">
      <c r="A157" s="4">
        <v>69</v>
      </c>
      <c r="B157" s="5">
        <v>42374.38071759259</v>
      </c>
      <c r="C157" s="4">
        <v>55</v>
      </c>
      <c r="D157" s="20" t="str">
        <f>VLOOKUP($C157,Inventory_data!$A$2:$C$86,3)</f>
        <v>dairy</v>
      </c>
      <c r="E157" s="20">
        <f>VLOOKUP(C157,Inventory_data!$A$1:$E$86,5)</f>
        <v>1.1000000000000001</v>
      </c>
      <c r="F157" s="15">
        <f t="shared" si="2"/>
        <v>1</v>
      </c>
    </row>
    <row r="158" spans="1:6" x14ac:dyDescent="0.25">
      <c r="A158" s="4">
        <v>69</v>
      </c>
      <c r="B158" s="5">
        <v>42374.38071759259</v>
      </c>
      <c r="C158" s="4">
        <v>60</v>
      </c>
      <c r="D158" s="20" t="str">
        <f>VLOOKUP($C158,Inventory_data!$A$2:$C$86,3)</f>
        <v>produce</v>
      </c>
      <c r="E158" s="20">
        <f>VLOOKUP(C158,Inventory_data!$A$1:$E$86,5)</f>
        <v>2.06</v>
      </c>
      <c r="F158" s="15">
        <f t="shared" si="2"/>
        <v>1</v>
      </c>
    </row>
    <row r="159" spans="1:6" x14ac:dyDescent="0.25">
      <c r="A159" s="4">
        <v>69</v>
      </c>
      <c r="B159" s="5">
        <v>42374.38071759259</v>
      </c>
      <c r="C159" s="4">
        <v>62</v>
      </c>
      <c r="D159" s="20" t="str">
        <f>VLOOKUP($C159,Inventory_data!$A$2:$C$86,3)</f>
        <v>dry_goods</v>
      </c>
      <c r="E159" s="20">
        <f>VLOOKUP(C159,Inventory_data!$A$1:$E$86,5)</f>
        <v>1.17</v>
      </c>
      <c r="F159" s="15">
        <f t="shared" si="2"/>
        <v>1</v>
      </c>
    </row>
    <row r="160" spans="1:6" x14ac:dyDescent="0.25">
      <c r="A160" s="4">
        <v>70</v>
      </c>
      <c r="B160" s="5">
        <v>42375.495046296295</v>
      </c>
      <c r="C160" s="4">
        <v>21</v>
      </c>
      <c r="D160" s="20" t="str">
        <f>VLOOKUP($C160,Inventory_data!$A$2:$C$86,3)</f>
        <v>snacks</v>
      </c>
      <c r="E160" s="20">
        <f>VLOOKUP(C160,Inventory_data!$A$1:$E$86,5)</f>
        <v>2.59</v>
      </c>
      <c r="F160" s="15">
        <f t="shared" si="2"/>
        <v>1</v>
      </c>
    </row>
    <row r="161" spans="1:6" x14ac:dyDescent="0.25">
      <c r="A161" s="4">
        <v>70</v>
      </c>
      <c r="B161" s="5">
        <v>42375.495046296295</v>
      </c>
      <c r="C161" s="4">
        <v>81</v>
      </c>
      <c r="D161" s="20" t="str">
        <f>VLOOKUP($C161,Inventory_data!$A$2:$C$86,3)</f>
        <v>dry_goods</v>
      </c>
      <c r="E161" s="20">
        <f>VLOOKUP(C161,Inventory_data!$A$1:$E$86,5)</f>
        <v>2.99</v>
      </c>
      <c r="F161" s="15">
        <f t="shared" si="2"/>
        <v>1</v>
      </c>
    </row>
    <row r="162" spans="1:6" x14ac:dyDescent="0.25">
      <c r="A162" s="4">
        <v>70</v>
      </c>
      <c r="B162" s="5">
        <v>42375.495046296295</v>
      </c>
      <c r="C162" s="4">
        <v>56</v>
      </c>
      <c r="D162" s="20" t="str">
        <f>VLOOKUP($C162,Inventory_data!$A$2:$C$86,3)</f>
        <v>dry_goods</v>
      </c>
      <c r="E162" s="20">
        <f>VLOOKUP(C162,Inventory_data!$A$1:$E$86,5)</f>
        <v>0.86</v>
      </c>
      <c r="F162" s="15">
        <f t="shared" si="2"/>
        <v>0</v>
      </c>
    </row>
    <row r="163" spans="1:6" x14ac:dyDescent="0.25">
      <c r="A163" s="4">
        <v>71</v>
      </c>
      <c r="B163" s="5">
        <v>42373.468356481484</v>
      </c>
      <c r="C163" s="4">
        <v>74</v>
      </c>
      <c r="D163" s="20" t="str">
        <f>VLOOKUP($C163,Inventory_data!$A$2:$C$86,3)</f>
        <v>snacks</v>
      </c>
      <c r="E163" s="20">
        <f>VLOOKUP(C163,Inventory_data!$A$1:$E$86,5)</f>
        <v>0.75</v>
      </c>
      <c r="F163" s="15">
        <f t="shared" si="2"/>
        <v>0</v>
      </c>
    </row>
    <row r="164" spans="1:6" x14ac:dyDescent="0.25">
      <c r="A164" s="4">
        <v>72</v>
      </c>
      <c r="B164" s="5">
        <v>42375.801817129628</v>
      </c>
      <c r="C164" s="4">
        <v>30</v>
      </c>
      <c r="D164" s="20" t="str">
        <f>VLOOKUP($C164,Inventory_data!$A$2:$C$86,3)</f>
        <v>dairy</v>
      </c>
      <c r="E164" s="20">
        <f>VLOOKUP(C164,Inventory_data!$A$1:$E$86,5)</f>
        <v>0.91</v>
      </c>
      <c r="F164" s="15">
        <f t="shared" si="2"/>
        <v>0</v>
      </c>
    </row>
    <row r="165" spans="1:6" x14ac:dyDescent="0.25">
      <c r="A165" s="4">
        <v>72</v>
      </c>
      <c r="B165" s="5">
        <v>42375.801817129628</v>
      </c>
      <c r="C165" s="4">
        <v>19</v>
      </c>
      <c r="D165" s="20" t="str">
        <f>VLOOKUP($C165,Inventory_data!$A$2:$C$86,3)</f>
        <v>snacks</v>
      </c>
      <c r="E165" s="20">
        <f>VLOOKUP(C165,Inventory_data!$A$1:$E$86,5)</f>
        <v>0.41</v>
      </c>
      <c r="F165" s="15">
        <f t="shared" si="2"/>
        <v>0</v>
      </c>
    </row>
    <row r="166" spans="1:6" x14ac:dyDescent="0.25">
      <c r="A166" s="4">
        <v>72</v>
      </c>
      <c r="B166" s="5">
        <v>42375.801817129628</v>
      </c>
      <c r="C166" s="4">
        <v>67</v>
      </c>
      <c r="D166" s="20" t="str">
        <f>VLOOKUP($C166,Inventory_data!$A$2:$C$86,3)</f>
        <v>dry_goods</v>
      </c>
      <c r="E166" s="20">
        <f>VLOOKUP(C166,Inventory_data!$A$1:$E$86,5)</f>
        <v>1.74</v>
      </c>
      <c r="F166" s="15">
        <f t="shared" si="2"/>
        <v>1</v>
      </c>
    </row>
    <row r="167" spans="1:6" x14ac:dyDescent="0.25">
      <c r="A167" s="4">
        <v>72</v>
      </c>
      <c r="B167" s="5">
        <v>42375.801817129628</v>
      </c>
      <c r="C167" s="4">
        <v>42</v>
      </c>
      <c r="D167" s="20" t="str">
        <f>VLOOKUP($C167,Inventory_data!$A$2:$C$86,3)</f>
        <v>produce</v>
      </c>
      <c r="E167" s="20">
        <f>VLOOKUP(C167,Inventory_data!$A$1:$E$86,5)</f>
        <v>5.99</v>
      </c>
      <c r="F167" s="15">
        <f t="shared" si="2"/>
        <v>1</v>
      </c>
    </row>
    <row r="168" spans="1:6" x14ac:dyDescent="0.25">
      <c r="A168" s="4">
        <v>73</v>
      </c>
      <c r="B168" s="5">
        <v>42376.497847222221</v>
      </c>
      <c r="C168" s="4">
        <v>81</v>
      </c>
      <c r="D168" s="20" t="str">
        <f>VLOOKUP($C168,Inventory_data!$A$2:$C$86,3)</f>
        <v>dry_goods</v>
      </c>
      <c r="E168" s="20">
        <f>VLOOKUP(C168,Inventory_data!$A$1:$E$86,5)</f>
        <v>2.99</v>
      </c>
      <c r="F168" s="15">
        <f t="shared" si="2"/>
        <v>1</v>
      </c>
    </row>
    <row r="169" spans="1:6" x14ac:dyDescent="0.25">
      <c r="A169" s="4">
        <v>73</v>
      </c>
      <c r="B169" s="5">
        <v>42376.497847222221</v>
      </c>
      <c r="C169" s="4">
        <v>24</v>
      </c>
      <c r="D169" s="20" t="str">
        <f>VLOOKUP($C169,Inventory_data!$A$2:$C$86,3)</f>
        <v>dry_goods</v>
      </c>
      <c r="E169" s="20">
        <f>VLOOKUP(C169,Inventory_data!$A$1:$E$86,5)</f>
        <v>0.56000000000000005</v>
      </c>
      <c r="F169" s="15">
        <f t="shared" si="2"/>
        <v>0</v>
      </c>
    </row>
    <row r="170" spans="1:6" x14ac:dyDescent="0.25">
      <c r="A170" s="4">
        <v>73</v>
      </c>
      <c r="B170" s="5">
        <v>42376.497847222221</v>
      </c>
      <c r="C170" s="4">
        <v>20</v>
      </c>
      <c r="D170" s="20" t="str">
        <f>VLOOKUP($C170,Inventory_data!$A$2:$C$86,3)</f>
        <v>snacks</v>
      </c>
      <c r="E170" s="20">
        <f>VLOOKUP(C170,Inventory_data!$A$1:$E$86,5)</f>
        <v>1.1100000000000001</v>
      </c>
      <c r="F170" s="15">
        <f t="shared" si="2"/>
        <v>1</v>
      </c>
    </row>
    <row r="171" spans="1:6" x14ac:dyDescent="0.25">
      <c r="A171" s="4">
        <v>74</v>
      </c>
      <c r="B171" s="5">
        <v>42376.825821759259</v>
      </c>
      <c r="C171" s="4">
        <v>21</v>
      </c>
      <c r="D171" s="20" t="str">
        <f>VLOOKUP($C171,Inventory_data!$A$2:$C$86,3)</f>
        <v>snacks</v>
      </c>
      <c r="E171" s="20">
        <f>VLOOKUP(C171,Inventory_data!$A$1:$E$86,5)</f>
        <v>2.59</v>
      </c>
      <c r="F171" s="15">
        <f t="shared" si="2"/>
        <v>1</v>
      </c>
    </row>
    <row r="172" spans="1:6" x14ac:dyDescent="0.25">
      <c r="A172" s="4">
        <v>74</v>
      </c>
      <c r="B172" s="5">
        <v>42376.825821759259</v>
      </c>
      <c r="C172" s="4">
        <v>36</v>
      </c>
      <c r="D172" s="20" t="str">
        <f>VLOOKUP($C172,Inventory_data!$A$2:$C$86,3)</f>
        <v>canned_jarred_goods</v>
      </c>
      <c r="E172" s="20">
        <f>VLOOKUP(C172,Inventory_data!$A$1:$E$86,5)</f>
        <v>1.1200000000000001</v>
      </c>
      <c r="F172" s="15">
        <f t="shared" si="2"/>
        <v>1</v>
      </c>
    </row>
    <row r="173" spans="1:6" x14ac:dyDescent="0.25">
      <c r="A173" s="4">
        <v>75</v>
      </c>
      <c r="B173" s="5">
        <v>42373.567604166667</v>
      </c>
      <c r="C173" s="4">
        <v>11</v>
      </c>
      <c r="D173" s="20" t="str">
        <f>VLOOKUP($C173,Inventory_data!$A$2:$C$86,3)</f>
        <v>produce</v>
      </c>
      <c r="E173" s="20">
        <f>VLOOKUP(C173,Inventory_data!$A$1:$E$86,5)</f>
        <v>4.8899999999999997</v>
      </c>
      <c r="F173" s="15">
        <f t="shared" si="2"/>
        <v>1</v>
      </c>
    </row>
    <row r="174" spans="1:6" x14ac:dyDescent="0.25">
      <c r="A174" s="4">
        <v>75</v>
      </c>
      <c r="B174" s="5">
        <v>42373.567604166667</v>
      </c>
      <c r="C174" s="4">
        <v>72</v>
      </c>
      <c r="D174" s="20" t="str">
        <f>VLOOKUP($C174,Inventory_data!$A$2:$C$86,3)</f>
        <v>dry_goods</v>
      </c>
      <c r="E174" s="20">
        <f>VLOOKUP(C174,Inventory_data!$A$1:$E$86,5)</f>
        <v>0.27</v>
      </c>
      <c r="F174" s="15">
        <f t="shared" si="2"/>
        <v>0</v>
      </c>
    </row>
    <row r="175" spans="1:6" x14ac:dyDescent="0.25">
      <c r="A175" s="4">
        <v>76</v>
      </c>
      <c r="B175" s="5">
        <v>42375.513981481483</v>
      </c>
      <c r="C175" s="4">
        <v>57</v>
      </c>
      <c r="D175" s="20" t="str">
        <f>VLOOKUP($C175,Inventory_data!$A$2:$C$86,3)</f>
        <v>produce</v>
      </c>
      <c r="E175" s="20">
        <f>VLOOKUP(C175,Inventory_data!$A$1:$E$86,5)</f>
        <v>3.6</v>
      </c>
      <c r="F175" s="15">
        <f t="shared" si="2"/>
        <v>1</v>
      </c>
    </row>
    <row r="176" spans="1:6" x14ac:dyDescent="0.25">
      <c r="A176" s="4">
        <v>76</v>
      </c>
      <c r="B176" s="5">
        <v>42375.513981481483</v>
      </c>
      <c r="C176" s="4">
        <v>73</v>
      </c>
      <c r="D176" s="20" t="str">
        <f>VLOOKUP($C176,Inventory_data!$A$2:$C$86,3)</f>
        <v>snacks</v>
      </c>
      <c r="E176" s="20">
        <f>VLOOKUP(C176,Inventory_data!$A$1:$E$86,5)</f>
        <v>0.69</v>
      </c>
      <c r="F176" s="15">
        <f t="shared" si="2"/>
        <v>0</v>
      </c>
    </row>
    <row r="177" spans="1:6" x14ac:dyDescent="0.25">
      <c r="A177" s="4">
        <v>77</v>
      </c>
      <c r="B177" s="5">
        <v>42375.599930555552</v>
      </c>
      <c r="C177" s="4">
        <v>28</v>
      </c>
      <c r="D177" s="20" t="str">
        <f>VLOOKUP($C177,Inventory_data!$A$2:$C$86,3)</f>
        <v>dry_goods</v>
      </c>
      <c r="E177" s="20">
        <f>VLOOKUP(C177,Inventory_data!$A$1:$E$86,5)</f>
        <v>0.69</v>
      </c>
      <c r="F177" s="15">
        <f t="shared" si="2"/>
        <v>0</v>
      </c>
    </row>
    <row r="178" spans="1:6" x14ac:dyDescent="0.25">
      <c r="A178" s="4">
        <v>78</v>
      </c>
      <c r="B178" s="5">
        <v>42375.377442129633</v>
      </c>
      <c r="C178" s="4">
        <v>76</v>
      </c>
      <c r="D178" s="20" t="str">
        <f>VLOOKUP($C178,Inventory_data!$A$2:$C$86,3)</f>
        <v>snacks</v>
      </c>
      <c r="E178" s="20">
        <f>VLOOKUP(C178,Inventory_data!$A$1:$E$86,5)</f>
        <v>0.69</v>
      </c>
      <c r="F178" s="15">
        <f t="shared" si="2"/>
        <v>0</v>
      </c>
    </row>
    <row r="179" spans="1:6" x14ac:dyDescent="0.25">
      <c r="A179" s="4">
        <v>78</v>
      </c>
      <c r="B179" s="5">
        <v>42375.377442129633</v>
      </c>
      <c r="C179" s="4">
        <v>25</v>
      </c>
      <c r="D179" s="20" t="str">
        <f>VLOOKUP($C179,Inventory_data!$A$2:$C$86,3)</f>
        <v>meat</v>
      </c>
      <c r="E179" s="20">
        <f>VLOOKUP(C179,Inventory_data!$A$1:$E$86,5)</f>
        <v>39.99</v>
      </c>
      <c r="F179" s="15">
        <f t="shared" si="2"/>
        <v>1</v>
      </c>
    </row>
    <row r="180" spans="1:6" x14ac:dyDescent="0.25">
      <c r="A180" s="4">
        <v>78</v>
      </c>
      <c r="B180" s="5">
        <v>42375.377442129633</v>
      </c>
      <c r="C180" s="4">
        <v>2</v>
      </c>
      <c r="D180" s="20" t="str">
        <f>VLOOKUP($C180,Inventory_data!$A$2:$C$86,3)</f>
        <v>produce</v>
      </c>
      <c r="E180" s="20">
        <f>VLOOKUP(C180,Inventory_data!$A$1:$E$86,5)</f>
        <v>1.44</v>
      </c>
      <c r="F180" s="15">
        <f t="shared" si="2"/>
        <v>1</v>
      </c>
    </row>
    <row r="181" spans="1:6" x14ac:dyDescent="0.25">
      <c r="A181" s="4">
        <v>78</v>
      </c>
      <c r="B181" s="5">
        <v>42375.377442129633</v>
      </c>
      <c r="C181" s="4">
        <v>12</v>
      </c>
      <c r="D181" s="20" t="str">
        <f>VLOOKUP($C181,Inventory_data!$A$2:$C$86,3)</f>
        <v>dairy</v>
      </c>
      <c r="E181" s="20">
        <f>VLOOKUP(C181,Inventory_data!$A$1:$E$86,5)</f>
        <v>1.1499999999999999</v>
      </c>
      <c r="F181" s="15">
        <f t="shared" si="2"/>
        <v>1</v>
      </c>
    </row>
    <row r="182" spans="1:6" x14ac:dyDescent="0.25">
      <c r="A182" s="4">
        <v>79</v>
      </c>
      <c r="B182" s="5">
        <v>42374.821944444448</v>
      </c>
      <c r="C182" s="4">
        <v>9</v>
      </c>
      <c r="D182" s="20" t="str">
        <f>VLOOKUP($C182,Inventory_data!$A$2:$C$86,3)</f>
        <v>produce</v>
      </c>
      <c r="E182" s="20">
        <f>VLOOKUP(C182,Inventory_data!$A$1:$E$86,5)</f>
        <v>0.96</v>
      </c>
      <c r="F182" s="15">
        <f t="shared" si="2"/>
        <v>0</v>
      </c>
    </row>
    <row r="183" spans="1:6" x14ac:dyDescent="0.25">
      <c r="A183" s="4">
        <v>79</v>
      </c>
      <c r="B183" s="5">
        <v>42374.821944444448</v>
      </c>
      <c r="C183" s="4">
        <v>10</v>
      </c>
      <c r="D183" s="20" t="str">
        <f>VLOOKUP($C183,Inventory_data!$A$2:$C$86,3)</f>
        <v>produce</v>
      </c>
      <c r="E183" s="20">
        <f>VLOOKUP(C183,Inventory_data!$A$1:$E$86,5)</f>
        <v>0.96</v>
      </c>
      <c r="F183" s="15">
        <f t="shared" si="2"/>
        <v>0</v>
      </c>
    </row>
    <row r="184" spans="1:6" x14ac:dyDescent="0.25">
      <c r="A184" s="4">
        <v>79</v>
      </c>
      <c r="B184" s="5">
        <v>42374.821944444448</v>
      </c>
      <c r="C184" s="4">
        <v>16</v>
      </c>
      <c r="D184" s="20" t="str">
        <f>VLOOKUP($C184,Inventory_data!$A$2:$C$86,3)</f>
        <v>snacks</v>
      </c>
      <c r="E184" s="20">
        <f>VLOOKUP(C184,Inventory_data!$A$1:$E$86,5)</f>
        <v>2.4300000000000002</v>
      </c>
      <c r="F184" s="15">
        <f t="shared" si="2"/>
        <v>1</v>
      </c>
    </row>
    <row r="185" spans="1:6" x14ac:dyDescent="0.25">
      <c r="A185" s="4">
        <v>81</v>
      </c>
      <c r="B185" s="5">
        <v>42372.388831018521</v>
      </c>
      <c r="C185" s="4">
        <v>65</v>
      </c>
      <c r="D185" s="20" t="str">
        <f>VLOOKUP($C185,Inventory_data!$A$2:$C$86,3)</f>
        <v>produce</v>
      </c>
      <c r="E185" s="20">
        <f>VLOOKUP(C185,Inventory_data!$A$1:$E$86,5)</f>
        <v>1.32</v>
      </c>
      <c r="F185" s="15">
        <f t="shared" si="2"/>
        <v>1</v>
      </c>
    </row>
    <row r="186" spans="1:6" x14ac:dyDescent="0.25">
      <c r="A186" s="4">
        <v>82</v>
      </c>
      <c r="B186" s="5">
        <v>42373.754953703705</v>
      </c>
      <c r="C186" s="4">
        <v>17</v>
      </c>
      <c r="D186" s="20" t="str">
        <f>VLOOKUP($C186,Inventory_data!$A$2:$C$86,3)</f>
        <v>other</v>
      </c>
      <c r="E186" s="20">
        <f>VLOOKUP(C186,Inventory_data!$A$1:$E$86,5)</f>
        <v>2.67</v>
      </c>
      <c r="F186" s="15">
        <f t="shared" si="2"/>
        <v>1</v>
      </c>
    </row>
    <row r="187" spans="1:6" x14ac:dyDescent="0.25">
      <c r="A187" s="4">
        <v>82</v>
      </c>
      <c r="B187" s="5">
        <v>42373.754953703705</v>
      </c>
      <c r="C187" s="4">
        <v>20</v>
      </c>
      <c r="D187" s="20" t="str">
        <f>VLOOKUP($C187,Inventory_data!$A$2:$C$86,3)</f>
        <v>snacks</v>
      </c>
      <c r="E187" s="20">
        <f>VLOOKUP(C187,Inventory_data!$A$1:$E$86,5)</f>
        <v>1.1100000000000001</v>
      </c>
      <c r="F187" s="15">
        <f t="shared" si="2"/>
        <v>1</v>
      </c>
    </row>
    <row r="188" spans="1:6" x14ac:dyDescent="0.25">
      <c r="A188" s="4">
        <v>82</v>
      </c>
      <c r="B188" s="5">
        <v>42373.754953703705</v>
      </c>
      <c r="C188" s="4">
        <v>14</v>
      </c>
      <c r="D188" s="20" t="str">
        <f>VLOOKUP($C188,Inventory_data!$A$2:$C$86,3)</f>
        <v>snacks</v>
      </c>
      <c r="E188" s="20">
        <f>VLOOKUP(C188,Inventory_data!$A$1:$E$86,5)</f>
        <v>0.53</v>
      </c>
      <c r="F188" s="15">
        <f t="shared" si="2"/>
        <v>0</v>
      </c>
    </row>
    <row r="189" spans="1:6" x14ac:dyDescent="0.25">
      <c r="A189" s="4">
        <v>82</v>
      </c>
      <c r="B189" s="5">
        <v>42373.754953703705</v>
      </c>
      <c r="C189" s="4">
        <v>27</v>
      </c>
      <c r="D189" s="20" t="str">
        <f>VLOOKUP($C189,Inventory_data!$A$2:$C$86,3)</f>
        <v>other</v>
      </c>
      <c r="E189" s="20">
        <f>VLOOKUP(C189,Inventory_data!$A$1:$E$86,5)</f>
        <v>6</v>
      </c>
      <c r="F189" s="15">
        <f t="shared" si="2"/>
        <v>1</v>
      </c>
    </row>
    <row r="190" spans="1:6" x14ac:dyDescent="0.25">
      <c r="A190" s="4">
        <v>83</v>
      </c>
      <c r="B190" s="5">
        <v>42377.540347222224</v>
      </c>
      <c r="C190" s="4">
        <v>60</v>
      </c>
      <c r="D190" s="20" t="str">
        <f>VLOOKUP($C190,Inventory_data!$A$2:$C$86,3)</f>
        <v>produce</v>
      </c>
      <c r="E190" s="20">
        <f>VLOOKUP(C190,Inventory_data!$A$1:$E$86,5)</f>
        <v>2.06</v>
      </c>
      <c r="F190" s="15">
        <f t="shared" si="2"/>
        <v>1</v>
      </c>
    </row>
    <row r="191" spans="1:6" x14ac:dyDescent="0.25">
      <c r="A191" s="4">
        <v>84</v>
      </c>
      <c r="B191" s="5">
        <v>42377.833229166667</v>
      </c>
      <c r="C191" s="4">
        <v>67</v>
      </c>
      <c r="D191" s="20" t="str">
        <f>VLOOKUP($C191,Inventory_data!$A$2:$C$86,3)</f>
        <v>dry_goods</v>
      </c>
      <c r="E191" s="20">
        <f>VLOOKUP(C191,Inventory_data!$A$1:$E$86,5)</f>
        <v>1.74</v>
      </c>
      <c r="F191" s="15">
        <f t="shared" si="2"/>
        <v>1</v>
      </c>
    </row>
    <row r="192" spans="1:6" x14ac:dyDescent="0.25">
      <c r="A192" s="4">
        <v>84</v>
      </c>
      <c r="B192" s="5">
        <v>42377.833229166667</v>
      </c>
      <c r="C192" s="4">
        <v>77</v>
      </c>
      <c r="D192" s="20" t="str">
        <f>VLOOKUP($C192,Inventory_data!$A$2:$C$86,3)</f>
        <v>produce</v>
      </c>
      <c r="E192" s="20">
        <f>VLOOKUP(C192,Inventory_data!$A$1:$E$86,5)</f>
        <v>2.67</v>
      </c>
      <c r="F192" s="15">
        <f t="shared" si="2"/>
        <v>1</v>
      </c>
    </row>
    <row r="193" spans="1:6" x14ac:dyDescent="0.25">
      <c r="A193" s="4">
        <v>85</v>
      </c>
      <c r="B193" s="5">
        <v>42376.540543981479</v>
      </c>
      <c r="C193" s="4">
        <v>79</v>
      </c>
      <c r="D193" s="20" t="str">
        <f>VLOOKUP($C193,Inventory_data!$A$2:$C$86,3)</f>
        <v>dry_goods</v>
      </c>
      <c r="E193" s="20">
        <f>VLOOKUP(C193,Inventory_data!$A$1:$E$86,5)</f>
        <v>3.3</v>
      </c>
      <c r="F193" s="15">
        <f t="shared" si="2"/>
        <v>1</v>
      </c>
    </row>
    <row r="194" spans="1:6" x14ac:dyDescent="0.25">
      <c r="A194" s="4">
        <v>85</v>
      </c>
      <c r="B194" s="5">
        <v>42376.540543981479</v>
      </c>
      <c r="C194" s="4">
        <v>81</v>
      </c>
      <c r="D194" s="20" t="str">
        <f>VLOOKUP($C194,Inventory_data!$A$2:$C$86,3)</f>
        <v>dry_goods</v>
      </c>
      <c r="E194" s="20">
        <f>VLOOKUP(C194,Inventory_data!$A$1:$E$86,5)</f>
        <v>2.99</v>
      </c>
      <c r="F194" s="15">
        <f t="shared" si="2"/>
        <v>1</v>
      </c>
    </row>
    <row r="195" spans="1:6" x14ac:dyDescent="0.25">
      <c r="A195" s="4">
        <v>86</v>
      </c>
      <c r="B195" s="5">
        <v>42376.402442129627</v>
      </c>
      <c r="C195" s="4">
        <v>9</v>
      </c>
      <c r="D195" s="20" t="str">
        <f>VLOOKUP($C195,Inventory_data!$A$2:$C$86,3)</f>
        <v>produce</v>
      </c>
      <c r="E195" s="20">
        <f>VLOOKUP(C195,Inventory_data!$A$1:$E$86,5)</f>
        <v>0.96</v>
      </c>
      <c r="F195" s="15">
        <f t="shared" ref="F195:F258" si="3">IF(E195&lt;1,0,1)</f>
        <v>0</v>
      </c>
    </row>
    <row r="196" spans="1:6" x14ac:dyDescent="0.25">
      <c r="A196" s="4">
        <v>86</v>
      </c>
      <c r="B196" s="5">
        <v>42376.402442129627</v>
      </c>
      <c r="C196" s="4">
        <v>42</v>
      </c>
      <c r="D196" s="20" t="str">
        <f>VLOOKUP($C196,Inventory_data!$A$2:$C$86,3)</f>
        <v>produce</v>
      </c>
      <c r="E196" s="20">
        <f>VLOOKUP(C196,Inventory_data!$A$1:$E$86,5)</f>
        <v>5.99</v>
      </c>
      <c r="F196" s="15">
        <f t="shared" si="3"/>
        <v>1</v>
      </c>
    </row>
    <row r="197" spans="1:6" x14ac:dyDescent="0.25">
      <c r="A197" s="4">
        <v>86</v>
      </c>
      <c r="B197" s="5">
        <v>42376.402442129627</v>
      </c>
      <c r="C197" s="4">
        <v>69</v>
      </c>
      <c r="D197" s="20" t="str">
        <f>VLOOKUP($C197,Inventory_data!$A$2:$C$86,3)</f>
        <v>dry_goods</v>
      </c>
      <c r="E197" s="20">
        <f>VLOOKUP(C197,Inventory_data!$A$1:$E$86,5)</f>
        <v>0.27</v>
      </c>
      <c r="F197" s="15">
        <f t="shared" si="3"/>
        <v>0</v>
      </c>
    </row>
    <row r="198" spans="1:6" x14ac:dyDescent="0.25">
      <c r="A198" s="4">
        <v>86</v>
      </c>
      <c r="B198" s="5">
        <v>42376.402442129627</v>
      </c>
      <c r="C198" s="4">
        <v>76</v>
      </c>
      <c r="D198" s="20" t="str">
        <f>VLOOKUP($C198,Inventory_data!$A$2:$C$86,3)</f>
        <v>snacks</v>
      </c>
      <c r="E198" s="20">
        <f>VLOOKUP(C198,Inventory_data!$A$1:$E$86,5)</f>
        <v>0.69</v>
      </c>
      <c r="F198" s="15">
        <f t="shared" si="3"/>
        <v>0</v>
      </c>
    </row>
    <row r="199" spans="1:6" x14ac:dyDescent="0.25">
      <c r="A199" s="4">
        <v>87</v>
      </c>
      <c r="B199" s="5">
        <v>42374.498298611114</v>
      </c>
      <c r="C199" s="4">
        <v>63</v>
      </c>
      <c r="D199" s="20" t="str">
        <f>VLOOKUP($C199,Inventory_data!$A$2:$C$86,3)</f>
        <v>produce</v>
      </c>
      <c r="E199" s="20">
        <f>VLOOKUP(C199,Inventory_data!$A$1:$E$86,5)</f>
        <v>3.57</v>
      </c>
      <c r="F199" s="15">
        <f t="shared" si="3"/>
        <v>1</v>
      </c>
    </row>
    <row r="200" spans="1:6" x14ac:dyDescent="0.25">
      <c r="A200" s="4">
        <v>87</v>
      </c>
      <c r="B200" s="5">
        <v>42374.498298611114</v>
      </c>
      <c r="C200" s="4">
        <v>78</v>
      </c>
      <c r="D200" s="20" t="str">
        <f>VLOOKUP($C200,Inventory_data!$A$2:$C$86,3)</f>
        <v>dry_goods</v>
      </c>
      <c r="E200" s="20">
        <f>VLOOKUP(C200,Inventory_data!$A$1:$E$86,5)</f>
        <v>1.44</v>
      </c>
      <c r="F200" s="15">
        <f t="shared" si="3"/>
        <v>1</v>
      </c>
    </row>
    <row r="201" spans="1:6" x14ac:dyDescent="0.25">
      <c r="A201" s="4">
        <v>88</v>
      </c>
      <c r="B201" s="5">
        <v>42373.672986111109</v>
      </c>
      <c r="C201" s="4">
        <v>82</v>
      </c>
      <c r="D201" s="20" t="str">
        <f>VLOOKUP($C201,Inventory_data!$A$2:$C$86,3)</f>
        <v>dry_goods</v>
      </c>
      <c r="E201" s="20">
        <f>VLOOKUP(C201,Inventory_data!$A$1:$E$86,5)</f>
        <v>3.08</v>
      </c>
      <c r="F201" s="15">
        <f t="shared" si="3"/>
        <v>1</v>
      </c>
    </row>
    <row r="202" spans="1:6" x14ac:dyDescent="0.25">
      <c r="A202" s="4">
        <v>88</v>
      </c>
      <c r="B202" s="5">
        <v>42373.672986111109</v>
      </c>
      <c r="C202" s="4">
        <v>69</v>
      </c>
      <c r="D202" s="20" t="str">
        <f>VLOOKUP($C202,Inventory_data!$A$2:$C$86,3)</f>
        <v>dry_goods</v>
      </c>
      <c r="E202" s="20">
        <f>VLOOKUP(C202,Inventory_data!$A$1:$E$86,5)</f>
        <v>0.27</v>
      </c>
      <c r="F202" s="15">
        <f t="shared" si="3"/>
        <v>0</v>
      </c>
    </row>
    <row r="203" spans="1:6" x14ac:dyDescent="0.25">
      <c r="A203" s="4">
        <v>88</v>
      </c>
      <c r="B203" s="5">
        <v>42373.672986111109</v>
      </c>
      <c r="C203" s="4">
        <v>81</v>
      </c>
      <c r="D203" s="20" t="str">
        <f>VLOOKUP($C203,Inventory_data!$A$2:$C$86,3)</f>
        <v>dry_goods</v>
      </c>
      <c r="E203" s="20">
        <f>VLOOKUP(C203,Inventory_data!$A$1:$E$86,5)</f>
        <v>2.99</v>
      </c>
      <c r="F203" s="15">
        <f t="shared" si="3"/>
        <v>1</v>
      </c>
    </row>
    <row r="204" spans="1:6" x14ac:dyDescent="0.25">
      <c r="A204" s="4">
        <v>88</v>
      </c>
      <c r="B204" s="5">
        <v>42373.672986111109</v>
      </c>
      <c r="C204" s="4">
        <v>78</v>
      </c>
      <c r="D204" s="20" t="str">
        <f>VLOOKUP($C204,Inventory_data!$A$2:$C$86,3)</f>
        <v>dry_goods</v>
      </c>
      <c r="E204" s="20">
        <f>VLOOKUP(C204,Inventory_data!$A$1:$E$86,5)</f>
        <v>1.44</v>
      </c>
      <c r="F204" s="15">
        <f t="shared" si="3"/>
        <v>1</v>
      </c>
    </row>
    <row r="205" spans="1:6" x14ac:dyDescent="0.25">
      <c r="A205" s="4">
        <v>88</v>
      </c>
      <c r="B205" s="5">
        <v>42373.672986111109</v>
      </c>
      <c r="C205" s="4">
        <v>80</v>
      </c>
      <c r="D205" s="20" t="str">
        <f>VLOOKUP($C205,Inventory_data!$A$2:$C$86,3)</f>
        <v>dry_goods</v>
      </c>
      <c r="E205" s="20">
        <f>VLOOKUP(C205,Inventory_data!$A$1:$E$86,5)</f>
        <v>3.49</v>
      </c>
      <c r="F205" s="15">
        <f t="shared" si="3"/>
        <v>1</v>
      </c>
    </row>
    <row r="206" spans="1:6" x14ac:dyDescent="0.25">
      <c r="A206" s="4">
        <v>89</v>
      </c>
      <c r="B206" s="5">
        <v>42375.749930555554</v>
      </c>
      <c r="C206" s="4">
        <v>58</v>
      </c>
      <c r="D206" s="20" t="str">
        <f>VLOOKUP($C206,Inventory_data!$A$2:$C$86,3)</f>
        <v>dry_goods</v>
      </c>
      <c r="E206" s="20">
        <f>VLOOKUP(C206,Inventory_data!$A$1:$E$86,5)</f>
        <v>0.96</v>
      </c>
      <c r="F206" s="15">
        <f t="shared" si="3"/>
        <v>0</v>
      </c>
    </row>
    <row r="207" spans="1:6" x14ac:dyDescent="0.25">
      <c r="A207" s="4">
        <v>90</v>
      </c>
      <c r="B207" s="5">
        <v>42374.363958333335</v>
      </c>
      <c r="C207" s="4">
        <v>57</v>
      </c>
      <c r="D207" s="20" t="str">
        <f>VLOOKUP($C207,Inventory_data!$A$2:$C$86,3)</f>
        <v>produce</v>
      </c>
      <c r="E207" s="20">
        <f>VLOOKUP(C207,Inventory_data!$A$1:$E$86,5)</f>
        <v>3.6</v>
      </c>
      <c r="F207" s="15">
        <f t="shared" si="3"/>
        <v>1</v>
      </c>
    </row>
    <row r="208" spans="1:6" x14ac:dyDescent="0.25">
      <c r="A208" s="4">
        <v>90</v>
      </c>
      <c r="B208" s="5">
        <v>42374.363958333335</v>
      </c>
      <c r="C208" s="4">
        <v>19</v>
      </c>
      <c r="D208" s="20" t="str">
        <f>VLOOKUP($C208,Inventory_data!$A$2:$C$86,3)</f>
        <v>snacks</v>
      </c>
      <c r="E208" s="20">
        <f>VLOOKUP(C208,Inventory_data!$A$1:$E$86,5)</f>
        <v>0.41</v>
      </c>
      <c r="F208" s="15">
        <f t="shared" si="3"/>
        <v>0</v>
      </c>
    </row>
    <row r="209" spans="1:6" x14ac:dyDescent="0.25">
      <c r="A209" s="4">
        <v>91</v>
      </c>
      <c r="B209" s="5">
        <v>42376.512118055558</v>
      </c>
      <c r="C209" s="4">
        <v>26</v>
      </c>
      <c r="D209" s="20" t="str">
        <f>VLOOKUP($C209,Inventory_data!$A$2:$C$86,3)</f>
        <v>beverages</v>
      </c>
      <c r="E209" s="20">
        <f>VLOOKUP(C209,Inventory_data!$A$1:$E$86,5)</f>
        <v>0.25</v>
      </c>
      <c r="F209" s="15">
        <f t="shared" si="3"/>
        <v>0</v>
      </c>
    </row>
    <row r="210" spans="1:6" x14ac:dyDescent="0.25">
      <c r="A210" s="4">
        <v>91</v>
      </c>
      <c r="B210" s="5">
        <v>42376.512118055558</v>
      </c>
      <c r="C210" s="4">
        <v>13</v>
      </c>
      <c r="D210" s="20" t="str">
        <f>VLOOKUP($C210,Inventory_data!$A$2:$C$86,3)</f>
        <v>beverages</v>
      </c>
      <c r="E210" s="20">
        <f>VLOOKUP(C210,Inventory_data!$A$1:$E$86,5)</f>
        <v>0.38</v>
      </c>
      <c r="F210" s="15">
        <f t="shared" si="3"/>
        <v>0</v>
      </c>
    </row>
    <row r="211" spans="1:6" x14ac:dyDescent="0.25">
      <c r="A211" s="4">
        <v>91</v>
      </c>
      <c r="B211" s="5">
        <v>42376.512118055558</v>
      </c>
      <c r="C211" s="4">
        <v>2</v>
      </c>
      <c r="D211" s="20" t="str">
        <f>VLOOKUP($C211,Inventory_data!$A$2:$C$86,3)</f>
        <v>produce</v>
      </c>
      <c r="E211" s="20">
        <f>VLOOKUP(C211,Inventory_data!$A$1:$E$86,5)</f>
        <v>1.44</v>
      </c>
      <c r="F211" s="15">
        <f t="shared" si="3"/>
        <v>1</v>
      </c>
    </row>
    <row r="212" spans="1:6" x14ac:dyDescent="0.25">
      <c r="A212" s="4">
        <v>91</v>
      </c>
      <c r="B212" s="5">
        <v>42376.512118055558</v>
      </c>
      <c r="C212" s="4">
        <v>35</v>
      </c>
      <c r="D212" s="20" t="str">
        <f>VLOOKUP($C212,Inventory_data!$A$2:$C$86,3)</f>
        <v>frozen</v>
      </c>
      <c r="E212" s="20">
        <f>VLOOKUP(C212,Inventory_data!$A$1:$E$86,5)</f>
        <v>1.39</v>
      </c>
      <c r="F212" s="15">
        <f t="shared" si="3"/>
        <v>1</v>
      </c>
    </row>
    <row r="213" spans="1:6" x14ac:dyDescent="0.25">
      <c r="A213" s="4">
        <v>92</v>
      </c>
      <c r="B213" s="5">
        <v>42377.502314814818</v>
      </c>
      <c r="C213" s="4">
        <v>6</v>
      </c>
      <c r="D213" s="20" t="str">
        <f>VLOOKUP($C213,Inventory_data!$A$2:$C$86,3)</f>
        <v>produce</v>
      </c>
      <c r="E213" s="20">
        <f>VLOOKUP(C213,Inventory_data!$A$1:$E$86,5)</f>
        <v>1.69</v>
      </c>
      <c r="F213" s="15">
        <f t="shared" si="3"/>
        <v>1</v>
      </c>
    </row>
    <row r="214" spans="1:6" x14ac:dyDescent="0.25">
      <c r="A214" s="4">
        <v>93</v>
      </c>
      <c r="B214" s="5">
        <v>42373.74496527778</v>
      </c>
      <c r="C214" s="4">
        <v>23</v>
      </c>
      <c r="D214" s="20" t="str">
        <f>VLOOKUP($C214,Inventory_data!$A$2:$C$86,3)</f>
        <v>dry_goods</v>
      </c>
      <c r="E214" s="20">
        <f>VLOOKUP(C214,Inventory_data!$A$1:$E$86,5)</f>
        <v>0.91</v>
      </c>
      <c r="F214" s="15">
        <f t="shared" si="3"/>
        <v>0</v>
      </c>
    </row>
    <row r="215" spans="1:6" x14ac:dyDescent="0.25">
      <c r="A215" s="4">
        <v>93</v>
      </c>
      <c r="B215" s="5">
        <v>42373.74496527778</v>
      </c>
      <c r="C215" s="4">
        <v>46</v>
      </c>
      <c r="D215" s="20" t="str">
        <f>VLOOKUP($C215,Inventory_data!$A$2:$C$86,3)</f>
        <v>frozen</v>
      </c>
      <c r="E215" s="20">
        <f>VLOOKUP(C215,Inventory_data!$A$1:$E$86,5)</f>
        <v>16.989999999999998</v>
      </c>
      <c r="F215" s="15">
        <f t="shared" si="3"/>
        <v>1</v>
      </c>
    </row>
    <row r="216" spans="1:6" x14ac:dyDescent="0.25">
      <c r="A216" s="4">
        <v>93</v>
      </c>
      <c r="B216" s="5">
        <v>42373.74496527778</v>
      </c>
      <c r="C216" s="4">
        <v>21</v>
      </c>
      <c r="D216" s="20" t="str">
        <f>VLOOKUP($C216,Inventory_data!$A$2:$C$86,3)</f>
        <v>snacks</v>
      </c>
      <c r="E216" s="20">
        <f>VLOOKUP(C216,Inventory_data!$A$1:$E$86,5)</f>
        <v>2.59</v>
      </c>
      <c r="F216" s="15">
        <f t="shared" si="3"/>
        <v>1</v>
      </c>
    </row>
    <row r="217" spans="1:6" x14ac:dyDescent="0.25">
      <c r="A217" s="4">
        <v>94</v>
      </c>
      <c r="B217" s="5">
        <v>42373.446956018517</v>
      </c>
      <c r="C217" s="4">
        <v>11</v>
      </c>
      <c r="D217" s="20" t="str">
        <f>VLOOKUP($C217,Inventory_data!$A$2:$C$86,3)</f>
        <v>produce</v>
      </c>
      <c r="E217" s="20">
        <f>VLOOKUP(C217,Inventory_data!$A$1:$E$86,5)</f>
        <v>4.8899999999999997</v>
      </c>
      <c r="F217" s="15">
        <f t="shared" si="3"/>
        <v>1</v>
      </c>
    </row>
    <row r="218" spans="1:6" x14ac:dyDescent="0.25">
      <c r="A218" s="4">
        <v>94</v>
      </c>
      <c r="B218" s="5">
        <v>42373.446956018517</v>
      </c>
      <c r="C218" s="4">
        <v>64</v>
      </c>
      <c r="D218" s="20" t="str">
        <f>VLOOKUP($C218,Inventory_data!$A$2:$C$86,3)</f>
        <v>produce</v>
      </c>
      <c r="E218" s="20">
        <f>VLOOKUP(C218,Inventory_data!$A$1:$E$86,5)</f>
        <v>1.22</v>
      </c>
      <c r="F218" s="15">
        <f t="shared" si="3"/>
        <v>1</v>
      </c>
    </row>
    <row r="219" spans="1:6" x14ac:dyDescent="0.25">
      <c r="A219" s="4">
        <v>95</v>
      </c>
      <c r="B219" s="5">
        <v>42377.584050925929</v>
      </c>
      <c r="C219" s="4">
        <v>15</v>
      </c>
      <c r="D219" s="20" t="str">
        <f>VLOOKUP($C219,Inventory_data!$A$2:$C$86,3)</f>
        <v>snacks</v>
      </c>
      <c r="E219" s="20">
        <f>VLOOKUP(C219,Inventory_data!$A$1:$E$86,5)</f>
        <v>0.43</v>
      </c>
      <c r="F219" s="15">
        <f t="shared" si="3"/>
        <v>0</v>
      </c>
    </row>
    <row r="220" spans="1:6" x14ac:dyDescent="0.25">
      <c r="A220" s="4">
        <v>96</v>
      </c>
      <c r="B220" s="5">
        <v>42373.700925925928</v>
      </c>
      <c r="C220" s="4">
        <v>76</v>
      </c>
      <c r="D220" s="20" t="str">
        <f>VLOOKUP($C220,Inventory_data!$A$2:$C$86,3)</f>
        <v>snacks</v>
      </c>
      <c r="E220" s="20">
        <f>VLOOKUP(C220,Inventory_data!$A$1:$E$86,5)</f>
        <v>0.69</v>
      </c>
      <c r="F220" s="15">
        <f t="shared" si="3"/>
        <v>0</v>
      </c>
    </row>
    <row r="221" spans="1:6" x14ac:dyDescent="0.25">
      <c r="A221" s="4">
        <v>97</v>
      </c>
      <c r="B221" s="5">
        <v>42377.51829861111</v>
      </c>
      <c r="C221" s="4">
        <v>7</v>
      </c>
      <c r="D221" s="20" t="str">
        <f>VLOOKUP($C221,Inventory_data!$A$2:$C$86,3)</f>
        <v>produce</v>
      </c>
      <c r="E221" s="20">
        <f>VLOOKUP(C221,Inventory_data!$A$1:$E$86,5)</f>
        <v>2.54</v>
      </c>
      <c r="F221" s="15">
        <f t="shared" si="3"/>
        <v>1</v>
      </c>
    </row>
    <row r="222" spans="1:6" x14ac:dyDescent="0.25">
      <c r="A222" s="4">
        <v>97</v>
      </c>
      <c r="B222" s="5">
        <v>42377.51829861111</v>
      </c>
      <c r="C222" s="4">
        <v>40</v>
      </c>
      <c r="D222" s="20" t="str">
        <f>VLOOKUP($C222,Inventory_data!$A$2:$C$86,3)</f>
        <v>frozen</v>
      </c>
      <c r="E222" s="20">
        <f>VLOOKUP(C222,Inventory_data!$A$1:$E$86,5)</f>
        <v>1.17</v>
      </c>
      <c r="F222" s="15">
        <f t="shared" si="3"/>
        <v>1</v>
      </c>
    </row>
    <row r="223" spans="1:6" x14ac:dyDescent="0.25">
      <c r="A223" s="4">
        <v>97</v>
      </c>
      <c r="B223" s="5">
        <v>42377.51829861111</v>
      </c>
      <c r="C223" s="4">
        <v>38</v>
      </c>
      <c r="D223" s="20" t="str">
        <f>VLOOKUP($C223,Inventory_data!$A$2:$C$86,3)</f>
        <v>frozen</v>
      </c>
      <c r="E223" s="20">
        <f>VLOOKUP(C223,Inventory_data!$A$1:$E$86,5)</f>
        <v>1.19</v>
      </c>
      <c r="F223" s="15">
        <f t="shared" si="3"/>
        <v>1</v>
      </c>
    </row>
    <row r="224" spans="1:6" x14ac:dyDescent="0.25">
      <c r="A224" s="4">
        <v>97</v>
      </c>
      <c r="B224" s="5">
        <v>42377.51829861111</v>
      </c>
      <c r="C224" s="4">
        <v>36</v>
      </c>
      <c r="D224" s="20" t="str">
        <f>VLOOKUP($C224,Inventory_data!$A$2:$C$86,3)</f>
        <v>canned_jarred_goods</v>
      </c>
      <c r="E224" s="20">
        <f>VLOOKUP(C224,Inventory_data!$A$1:$E$86,5)</f>
        <v>1.1200000000000001</v>
      </c>
      <c r="F224" s="15">
        <f t="shared" si="3"/>
        <v>1</v>
      </c>
    </row>
    <row r="225" spans="1:6" x14ac:dyDescent="0.25">
      <c r="A225" s="4">
        <v>98</v>
      </c>
      <c r="B225" s="5">
        <v>42373.820763888885</v>
      </c>
      <c r="C225" s="4">
        <v>75</v>
      </c>
      <c r="D225" s="20" t="str">
        <f>VLOOKUP($C225,Inventory_data!$A$2:$C$86,3)</f>
        <v>snacks</v>
      </c>
      <c r="E225" s="20">
        <f>VLOOKUP(C225,Inventory_data!$A$1:$E$86,5)</f>
        <v>0.56999999999999995</v>
      </c>
      <c r="F225" s="15">
        <f t="shared" si="3"/>
        <v>0</v>
      </c>
    </row>
    <row r="226" spans="1:6" x14ac:dyDescent="0.25">
      <c r="A226" s="4">
        <v>98</v>
      </c>
      <c r="B226" s="5">
        <v>42373.820763888885</v>
      </c>
      <c r="C226" s="4">
        <v>35</v>
      </c>
      <c r="D226" s="20" t="str">
        <f>VLOOKUP($C226,Inventory_data!$A$2:$C$86,3)</f>
        <v>frozen</v>
      </c>
      <c r="E226" s="20">
        <f>VLOOKUP(C226,Inventory_data!$A$1:$E$86,5)</f>
        <v>1.39</v>
      </c>
      <c r="F226" s="15">
        <f t="shared" si="3"/>
        <v>1</v>
      </c>
    </row>
    <row r="227" spans="1:6" x14ac:dyDescent="0.25">
      <c r="A227" s="4">
        <v>99</v>
      </c>
      <c r="B227" s="5">
        <v>42375.796168981484</v>
      </c>
      <c r="C227" s="4">
        <v>15</v>
      </c>
      <c r="D227" s="20" t="str">
        <f>VLOOKUP($C227,Inventory_data!$A$2:$C$86,3)</f>
        <v>snacks</v>
      </c>
      <c r="E227" s="20">
        <f>VLOOKUP(C227,Inventory_data!$A$1:$E$86,5)</f>
        <v>0.43</v>
      </c>
      <c r="F227" s="15">
        <f t="shared" si="3"/>
        <v>0</v>
      </c>
    </row>
    <row r="228" spans="1:6" x14ac:dyDescent="0.25">
      <c r="A228" s="4">
        <v>99</v>
      </c>
      <c r="B228" s="5">
        <v>42375.796168981484</v>
      </c>
      <c r="C228" s="4">
        <v>40</v>
      </c>
      <c r="D228" s="20" t="str">
        <f>VLOOKUP($C228,Inventory_data!$A$2:$C$86,3)</f>
        <v>frozen</v>
      </c>
      <c r="E228" s="20">
        <f>VLOOKUP(C228,Inventory_data!$A$1:$E$86,5)</f>
        <v>1.17</v>
      </c>
      <c r="F228" s="15">
        <f t="shared" si="3"/>
        <v>1</v>
      </c>
    </row>
    <row r="229" spans="1:6" x14ac:dyDescent="0.25">
      <c r="A229" s="4">
        <v>100</v>
      </c>
      <c r="B229" s="5">
        <v>42374.689375000002</v>
      </c>
      <c r="C229" s="4">
        <v>78</v>
      </c>
      <c r="D229" s="20" t="str">
        <f>VLOOKUP($C229,Inventory_data!$A$2:$C$86,3)</f>
        <v>dry_goods</v>
      </c>
      <c r="E229" s="20">
        <f>VLOOKUP(C229,Inventory_data!$A$1:$E$86,5)</f>
        <v>1.44</v>
      </c>
      <c r="F229" s="15">
        <f t="shared" si="3"/>
        <v>1</v>
      </c>
    </row>
    <row r="230" spans="1:6" x14ac:dyDescent="0.25">
      <c r="A230" s="4">
        <v>100</v>
      </c>
      <c r="B230" s="5">
        <v>42374.689375000002</v>
      </c>
      <c r="C230" s="4">
        <v>2</v>
      </c>
      <c r="D230" s="20" t="str">
        <f>VLOOKUP($C230,Inventory_data!$A$2:$C$86,3)</f>
        <v>produce</v>
      </c>
      <c r="E230" s="20">
        <f>VLOOKUP(C230,Inventory_data!$A$1:$E$86,5)</f>
        <v>1.44</v>
      </c>
      <c r="F230" s="15">
        <f t="shared" si="3"/>
        <v>1</v>
      </c>
    </row>
    <row r="231" spans="1:6" x14ac:dyDescent="0.25">
      <c r="A231" s="4">
        <v>100</v>
      </c>
      <c r="B231" s="5">
        <v>42374.689375000002</v>
      </c>
      <c r="C231" s="4">
        <v>64</v>
      </c>
      <c r="D231" s="20" t="str">
        <f>VLOOKUP($C231,Inventory_data!$A$2:$C$86,3)</f>
        <v>produce</v>
      </c>
      <c r="E231" s="20">
        <f>VLOOKUP(C231,Inventory_data!$A$1:$E$86,5)</f>
        <v>1.22</v>
      </c>
      <c r="F231" s="15">
        <f t="shared" si="3"/>
        <v>1</v>
      </c>
    </row>
    <row r="232" spans="1:6" x14ac:dyDescent="0.25">
      <c r="A232" s="4">
        <v>100</v>
      </c>
      <c r="B232" s="5">
        <v>42374.689375000002</v>
      </c>
      <c r="C232" s="4">
        <v>13</v>
      </c>
      <c r="D232" s="20" t="str">
        <f>VLOOKUP($C232,Inventory_data!$A$2:$C$86,3)</f>
        <v>beverages</v>
      </c>
      <c r="E232" s="20">
        <f>VLOOKUP(C232,Inventory_data!$A$1:$E$86,5)</f>
        <v>0.38</v>
      </c>
      <c r="F232" s="15">
        <f t="shared" si="3"/>
        <v>0</v>
      </c>
    </row>
    <row r="233" spans="1:6" x14ac:dyDescent="0.25">
      <c r="A233" s="4">
        <v>101</v>
      </c>
      <c r="B233" s="5">
        <v>42373.806458333333</v>
      </c>
      <c r="C233" s="4">
        <v>78</v>
      </c>
      <c r="D233" s="20" t="str">
        <f>VLOOKUP($C233,Inventory_data!$A$2:$C$86,3)</f>
        <v>dry_goods</v>
      </c>
      <c r="E233" s="20">
        <f>VLOOKUP(C233,Inventory_data!$A$1:$E$86,5)</f>
        <v>1.44</v>
      </c>
      <c r="F233" s="15">
        <f t="shared" si="3"/>
        <v>1</v>
      </c>
    </row>
    <row r="234" spans="1:6" x14ac:dyDescent="0.25">
      <c r="A234" s="4">
        <v>101</v>
      </c>
      <c r="B234" s="5">
        <v>42373.806458333333</v>
      </c>
      <c r="C234" s="4">
        <v>48</v>
      </c>
      <c r="D234" s="20" t="str">
        <f>VLOOKUP($C234,Inventory_data!$A$2:$C$86,3)</f>
        <v>dry_goods</v>
      </c>
      <c r="E234" s="20">
        <f>VLOOKUP(C234,Inventory_data!$A$1:$E$86,5)</f>
        <v>0.89</v>
      </c>
      <c r="F234" s="15">
        <f t="shared" si="3"/>
        <v>0</v>
      </c>
    </row>
    <row r="235" spans="1:6" x14ac:dyDescent="0.25">
      <c r="A235" s="4">
        <v>101</v>
      </c>
      <c r="B235" s="5">
        <v>42373.806458333333</v>
      </c>
      <c r="C235" s="4">
        <v>17</v>
      </c>
      <c r="D235" s="20" t="str">
        <f>VLOOKUP($C235,Inventory_data!$A$2:$C$86,3)</f>
        <v>other</v>
      </c>
      <c r="E235" s="20">
        <f>VLOOKUP(C235,Inventory_data!$A$1:$E$86,5)</f>
        <v>2.67</v>
      </c>
      <c r="F235" s="15">
        <f t="shared" si="3"/>
        <v>1</v>
      </c>
    </row>
    <row r="236" spans="1:6" x14ac:dyDescent="0.25">
      <c r="A236" s="4">
        <v>101</v>
      </c>
      <c r="B236" s="5">
        <v>42373.806458333333</v>
      </c>
      <c r="C236" s="4">
        <v>15</v>
      </c>
      <c r="D236" s="20" t="str">
        <f>VLOOKUP($C236,Inventory_data!$A$2:$C$86,3)</f>
        <v>snacks</v>
      </c>
      <c r="E236" s="20">
        <f>VLOOKUP(C236,Inventory_data!$A$1:$E$86,5)</f>
        <v>0.43</v>
      </c>
      <c r="F236" s="15">
        <f t="shared" si="3"/>
        <v>0</v>
      </c>
    </row>
    <row r="237" spans="1:6" x14ac:dyDescent="0.25">
      <c r="A237" s="4">
        <v>102</v>
      </c>
      <c r="B237" s="5">
        <v>42373.782002314816</v>
      </c>
      <c r="C237" s="4">
        <v>48</v>
      </c>
      <c r="D237" s="20" t="str">
        <f>VLOOKUP($C237,Inventory_data!$A$2:$C$86,3)</f>
        <v>dry_goods</v>
      </c>
      <c r="E237" s="20">
        <f>VLOOKUP(C237,Inventory_data!$A$1:$E$86,5)</f>
        <v>0.89</v>
      </c>
      <c r="F237" s="15">
        <f t="shared" si="3"/>
        <v>0</v>
      </c>
    </row>
    <row r="238" spans="1:6" x14ac:dyDescent="0.25">
      <c r="A238" s="4">
        <v>102</v>
      </c>
      <c r="B238" s="5">
        <v>42373.782002314816</v>
      </c>
      <c r="C238" s="4">
        <v>39</v>
      </c>
      <c r="D238" s="20" t="str">
        <f>VLOOKUP($C238,Inventory_data!$A$2:$C$86,3)</f>
        <v>snacks</v>
      </c>
      <c r="E238" s="20">
        <f>VLOOKUP(C238,Inventory_data!$A$1:$E$86,5)</f>
        <v>0.59</v>
      </c>
      <c r="F238" s="15">
        <f t="shared" si="3"/>
        <v>0</v>
      </c>
    </row>
    <row r="239" spans="1:6" x14ac:dyDescent="0.25">
      <c r="A239" s="4">
        <v>102</v>
      </c>
      <c r="B239" s="5">
        <v>42373.782002314816</v>
      </c>
      <c r="C239" s="4">
        <v>35</v>
      </c>
      <c r="D239" s="20" t="str">
        <f>VLOOKUP($C239,Inventory_data!$A$2:$C$86,3)</f>
        <v>frozen</v>
      </c>
      <c r="E239" s="20">
        <f>VLOOKUP(C239,Inventory_data!$A$1:$E$86,5)</f>
        <v>1.39</v>
      </c>
      <c r="F239" s="15">
        <f t="shared" si="3"/>
        <v>1</v>
      </c>
    </row>
    <row r="240" spans="1:6" x14ac:dyDescent="0.25">
      <c r="A240" s="4">
        <v>103</v>
      </c>
      <c r="B240" s="5">
        <v>42374.712384259263</v>
      </c>
      <c r="C240" s="4">
        <v>57</v>
      </c>
      <c r="D240" s="20" t="str">
        <f>VLOOKUP($C240,Inventory_data!$A$2:$C$86,3)</f>
        <v>produce</v>
      </c>
      <c r="E240" s="20">
        <f>VLOOKUP(C240,Inventory_data!$A$1:$E$86,5)</f>
        <v>3.6</v>
      </c>
      <c r="F240" s="15">
        <f t="shared" si="3"/>
        <v>1</v>
      </c>
    </row>
    <row r="241" spans="1:6" x14ac:dyDescent="0.25">
      <c r="A241" s="4">
        <v>103</v>
      </c>
      <c r="B241" s="5">
        <v>42374.712384259263</v>
      </c>
      <c r="C241" s="4">
        <v>72</v>
      </c>
      <c r="D241" s="20" t="str">
        <f>VLOOKUP($C241,Inventory_data!$A$2:$C$86,3)</f>
        <v>dry_goods</v>
      </c>
      <c r="E241" s="20">
        <f>VLOOKUP(C241,Inventory_data!$A$1:$E$86,5)</f>
        <v>0.27</v>
      </c>
      <c r="F241" s="15">
        <f t="shared" si="3"/>
        <v>0</v>
      </c>
    </row>
    <row r="242" spans="1:6" x14ac:dyDescent="0.25">
      <c r="A242" s="4">
        <v>103</v>
      </c>
      <c r="B242" s="5">
        <v>42374.712384259263</v>
      </c>
      <c r="C242" s="4">
        <v>51</v>
      </c>
      <c r="D242" s="20" t="str">
        <f>VLOOKUP($C242,Inventory_data!$A$2:$C$86,3)</f>
        <v>dairy</v>
      </c>
      <c r="E242" s="20">
        <f>VLOOKUP(C242,Inventory_data!$A$1:$E$86,5)</f>
        <v>0.89</v>
      </c>
      <c r="F242" s="15">
        <f t="shared" si="3"/>
        <v>0</v>
      </c>
    </row>
    <row r="243" spans="1:6" x14ac:dyDescent="0.25">
      <c r="A243" s="4">
        <v>104</v>
      </c>
      <c r="B243" s="5">
        <v>42377.342604166668</v>
      </c>
      <c r="C243" s="4">
        <v>75</v>
      </c>
      <c r="D243" s="20" t="str">
        <f>VLOOKUP($C243,Inventory_data!$A$2:$C$86,3)</f>
        <v>snacks</v>
      </c>
      <c r="E243" s="20">
        <f>VLOOKUP(C243,Inventory_data!$A$1:$E$86,5)</f>
        <v>0.56999999999999995</v>
      </c>
      <c r="F243" s="15">
        <f t="shared" si="3"/>
        <v>0</v>
      </c>
    </row>
    <row r="244" spans="1:6" x14ac:dyDescent="0.25">
      <c r="A244" s="4">
        <v>104</v>
      </c>
      <c r="B244" s="5">
        <v>42377.342604166668</v>
      </c>
      <c r="C244" s="4">
        <v>42</v>
      </c>
      <c r="D244" s="20" t="str">
        <f>VLOOKUP($C244,Inventory_data!$A$2:$C$86,3)</f>
        <v>produce</v>
      </c>
      <c r="E244" s="20">
        <f>VLOOKUP(C244,Inventory_data!$A$1:$E$86,5)</f>
        <v>5.99</v>
      </c>
      <c r="F244" s="15">
        <f t="shared" si="3"/>
        <v>1</v>
      </c>
    </row>
    <row r="245" spans="1:6" x14ac:dyDescent="0.25">
      <c r="A245" s="4">
        <v>104</v>
      </c>
      <c r="B245" s="5">
        <v>42377.342604166668</v>
      </c>
      <c r="C245" s="4">
        <v>17</v>
      </c>
      <c r="D245" s="20" t="str">
        <f>VLOOKUP($C245,Inventory_data!$A$2:$C$86,3)</f>
        <v>other</v>
      </c>
      <c r="E245" s="20">
        <f>VLOOKUP(C245,Inventory_data!$A$1:$E$86,5)</f>
        <v>2.67</v>
      </c>
      <c r="F245" s="15">
        <f t="shared" si="3"/>
        <v>1</v>
      </c>
    </row>
    <row r="246" spans="1:6" x14ac:dyDescent="0.25">
      <c r="A246" s="4">
        <v>105</v>
      </c>
      <c r="B246" s="5">
        <v>42377.440949074073</v>
      </c>
      <c r="C246" s="4">
        <v>81</v>
      </c>
      <c r="D246" s="20" t="str">
        <f>VLOOKUP($C246,Inventory_data!$A$2:$C$86,3)</f>
        <v>dry_goods</v>
      </c>
      <c r="E246" s="20">
        <f>VLOOKUP(C246,Inventory_data!$A$1:$E$86,5)</f>
        <v>2.99</v>
      </c>
      <c r="F246" s="15">
        <f t="shared" si="3"/>
        <v>1</v>
      </c>
    </row>
    <row r="247" spans="1:6" x14ac:dyDescent="0.25">
      <c r="A247" s="4">
        <v>105</v>
      </c>
      <c r="B247" s="5">
        <v>42377.440949074073</v>
      </c>
      <c r="C247" s="4">
        <v>24</v>
      </c>
      <c r="D247" s="20" t="str">
        <f>VLOOKUP($C247,Inventory_data!$A$2:$C$86,3)</f>
        <v>dry_goods</v>
      </c>
      <c r="E247" s="20">
        <f>VLOOKUP(C247,Inventory_data!$A$1:$E$86,5)</f>
        <v>0.56000000000000005</v>
      </c>
      <c r="F247" s="15">
        <f t="shared" si="3"/>
        <v>0</v>
      </c>
    </row>
    <row r="248" spans="1:6" x14ac:dyDescent="0.25">
      <c r="A248" s="4">
        <v>105</v>
      </c>
      <c r="B248" s="5">
        <v>42377.440949074073</v>
      </c>
      <c r="C248" s="4">
        <v>57</v>
      </c>
      <c r="D248" s="20" t="str">
        <f>VLOOKUP($C248,Inventory_data!$A$2:$C$86,3)</f>
        <v>produce</v>
      </c>
      <c r="E248" s="20">
        <f>VLOOKUP(C248,Inventory_data!$A$1:$E$86,5)</f>
        <v>3.6</v>
      </c>
      <c r="F248" s="15">
        <f t="shared" si="3"/>
        <v>1</v>
      </c>
    </row>
    <row r="249" spans="1:6" x14ac:dyDescent="0.25">
      <c r="A249" s="4">
        <v>106</v>
      </c>
      <c r="B249" s="5">
        <v>42372.408668981479</v>
      </c>
      <c r="C249" s="4">
        <v>57</v>
      </c>
      <c r="D249" s="20" t="str">
        <f>VLOOKUP($C249,Inventory_data!$A$2:$C$86,3)</f>
        <v>produce</v>
      </c>
      <c r="E249" s="20">
        <f>VLOOKUP(C249,Inventory_data!$A$1:$E$86,5)</f>
        <v>3.6</v>
      </c>
      <c r="F249" s="15">
        <f t="shared" si="3"/>
        <v>1</v>
      </c>
    </row>
    <row r="250" spans="1:6" x14ac:dyDescent="0.25">
      <c r="A250" s="4">
        <v>106</v>
      </c>
      <c r="B250" s="5">
        <v>42372.408668981479</v>
      </c>
      <c r="C250" s="4">
        <v>46</v>
      </c>
      <c r="D250" s="20" t="str">
        <f>VLOOKUP($C250,Inventory_data!$A$2:$C$86,3)</f>
        <v>frozen</v>
      </c>
      <c r="E250" s="20">
        <f>VLOOKUP(C250,Inventory_data!$A$1:$E$86,5)</f>
        <v>16.989999999999998</v>
      </c>
      <c r="F250" s="15">
        <f t="shared" si="3"/>
        <v>1</v>
      </c>
    </row>
    <row r="251" spans="1:6" x14ac:dyDescent="0.25">
      <c r="A251" s="4">
        <v>106</v>
      </c>
      <c r="B251" s="5">
        <v>42372.408668981479</v>
      </c>
      <c r="C251" s="4">
        <v>38</v>
      </c>
      <c r="D251" s="20" t="str">
        <f>VLOOKUP($C251,Inventory_data!$A$2:$C$86,3)</f>
        <v>frozen</v>
      </c>
      <c r="E251" s="20">
        <f>VLOOKUP(C251,Inventory_data!$A$1:$E$86,5)</f>
        <v>1.19</v>
      </c>
      <c r="F251" s="15">
        <f t="shared" si="3"/>
        <v>1</v>
      </c>
    </row>
    <row r="252" spans="1:6" x14ac:dyDescent="0.25">
      <c r="A252" s="4">
        <v>106</v>
      </c>
      <c r="B252" s="5">
        <v>42372.408668981479</v>
      </c>
      <c r="C252" s="4">
        <v>36</v>
      </c>
      <c r="D252" s="20" t="str">
        <f>VLOOKUP($C252,Inventory_data!$A$2:$C$86,3)</f>
        <v>canned_jarred_goods</v>
      </c>
      <c r="E252" s="20">
        <f>VLOOKUP(C252,Inventory_data!$A$1:$E$86,5)</f>
        <v>1.1200000000000001</v>
      </c>
      <c r="F252" s="15">
        <f t="shared" si="3"/>
        <v>1</v>
      </c>
    </row>
    <row r="253" spans="1:6" x14ac:dyDescent="0.25">
      <c r="A253" s="4">
        <v>106</v>
      </c>
      <c r="B253" s="5">
        <v>42372.408668981479</v>
      </c>
      <c r="C253" s="4">
        <v>34</v>
      </c>
      <c r="D253" s="20" t="str">
        <f>VLOOKUP($C253,Inventory_data!$A$2:$C$86,3)</f>
        <v>canned_jarred_goods</v>
      </c>
      <c r="E253" s="20">
        <f>VLOOKUP(C253,Inventory_data!$A$1:$E$86,5)</f>
        <v>0.95</v>
      </c>
      <c r="F253" s="15">
        <f t="shared" si="3"/>
        <v>0</v>
      </c>
    </row>
    <row r="254" spans="1:6" x14ac:dyDescent="0.25">
      <c r="A254" s="4">
        <v>106</v>
      </c>
      <c r="B254" s="5">
        <v>42372.408668981479</v>
      </c>
      <c r="C254" s="4">
        <v>60</v>
      </c>
      <c r="D254" s="20" t="str">
        <f>VLOOKUP($C254,Inventory_data!$A$2:$C$86,3)</f>
        <v>produce</v>
      </c>
      <c r="E254" s="20">
        <f>VLOOKUP(C254,Inventory_data!$A$1:$E$86,5)</f>
        <v>2.06</v>
      </c>
      <c r="F254" s="15">
        <f t="shared" si="3"/>
        <v>1</v>
      </c>
    </row>
    <row r="255" spans="1:6" x14ac:dyDescent="0.25">
      <c r="A255" s="4">
        <v>107</v>
      </c>
      <c r="B255" s="5">
        <v>42377.744143518517</v>
      </c>
      <c r="C255" s="4">
        <v>12</v>
      </c>
      <c r="D255" s="20" t="str">
        <f>VLOOKUP($C255,Inventory_data!$A$2:$C$86,3)</f>
        <v>dairy</v>
      </c>
      <c r="E255" s="20">
        <f>VLOOKUP(C255,Inventory_data!$A$1:$E$86,5)</f>
        <v>1.1499999999999999</v>
      </c>
      <c r="F255" s="15">
        <f t="shared" si="3"/>
        <v>1</v>
      </c>
    </row>
    <row r="256" spans="1:6" x14ac:dyDescent="0.25">
      <c r="A256" s="4">
        <v>108</v>
      </c>
      <c r="B256" s="5">
        <v>42373.534618055557</v>
      </c>
      <c r="C256" s="4">
        <v>5</v>
      </c>
      <c r="D256" s="20" t="str">
        <f>VLOOKUP($C256,Inventory_data!$A$2:$C$86,3)</f>
        <v>produce</v>
      </c>
      <c r="E256" s="20">
        <f>VLOOKUP(C256,Inventory_data!$A$1:$E$86,5)</f>
        <v>3.86</v>
      </c>
      <c r="F256" s="15">
        <f t="shared" si="3"/>
        <v>1</v>
      </c>
    </row>
    <row r="257" spans="1:6" x14ac:dyDescent="0.25">
      <c r="A257" s="4">
        <v>108</v>
      </c>
      <c r="B257" s="5">
        <v>42373.534618055557</v>
      </c>
      <c r="C257" s="4">
        <v>27</v>
      </c>
      <c r="D257" s="20" t="str">
        <f>VLOOKUP($C257,Inventory_data!$A$2:$C$86,3)</f>
        <v>other</v>
      </c>
      <c r="E257" s="20">
        <f>VLOOKUP(C257,Inventory_data!$A$1:$E$86,5)</f>
        <v>6</v>
      </c>
      <c r="F257" s="15">
        <f t="shared" si="3"/>
        <v>1</v>
      </c>
    </row>
    <row r="258" spans="1:6" x14ac:dyDescent="0.25">
      <c r="A258" s="4">
        <v>108</v>
      </c>
      <c r="B258" s="5">
        <v>42373.534618055557</v>
      </c>
      <c r="C258" s="4">
        <v>25</v>
      </c>
      <c r="D258" s="20" t="str">
        <f>VLOOKUP($C258,Inventory_data!$A$2:$C$86,3)</f>
        <v>meat</v>
      </c>
      <c r="E258" s="20">
        <f>VLOOKUP(C258,Inventory_data!$A$1:$E$86,5)</f>
        <v>39.99</v>
      </c>
      <c r="F258" s="15">
        <f t="shared" si="3"/>
        <v>1</v>
      </c>
    </row>
    <row r="259" spans="1:6" x14ac:dyDescent="0.25">
      <c r="A259" s="4">
        <v>109</v>
      </c>
      <c r="B259" s="5">
        <v>42375.478935185187</v>
      </c>
      <c r="C259" s="4">
        <v>78</v>
      </c>
      <c r="D259" s="20" t="str">
        <f>VLOOKUP($C259,Inventory_data!$A$2:$C$86,3)</f>
        <v>dry_goods</v>
      </c>
      <c r="E259" s="20">
        <f>VLOOKUP(C259,Inventory_data!$A$1:$E$86,5)</f>
        <v>1.44</v>
      </c>
      <c r="F259" s="15">
        <f t="shared" ref="F259:F322" si="4">IF(E259&lt;1,0,1)</f>
        <v>1</v>
      </c>
    </row>
    <row r="260" spans="1:6" x14ac:dyDescent="0.25">
      <c r="A260" s="4">
        <v>109</v>
      </c>
      <c r="B260" s="5">
        <v>42375.478935185187</v>
      </c>
      <c r="C260" s="4">
        <v>37</v>
      </c>
      <c r="D260" s="20" t="str">
        <f>VLOOKUP($C260,Inventory_data!$A$2:$C$86,3)</f>
        <v>frozen</v>
      </c>
      <c r="E260" s="20">
        <f>VLOOKUP(C260,Inventory_data!$A$1:$E$86,5)</f>
        <v>3.52</v>
      </c>
      <c r="F260" s="15">
        <f t="shared" si="4"/>
        <v>1</v>
      </c>
    </row>
    <row r="261" spans="1:6" x14ac:dyDescent="0.25">
      <c r="A261" s="4">
        <v>109</v>
      </c>
      <c r="B261" s="5">
        <v>42375.478935185187</v>
      </c>
      <c r="C261" s="4">
        <v>59</v>
      </c>
      <c r="D261" s="20" t="str">
        <f>VLOOKUP($C261,Inventory_data!$A$2:$C$86,3)</f>
        <v>produce</v>
      </c>
      <c r="E261" s="20">
        <f>VLOOKUP(C261,Inventory_data!$A$1:$E$86,5)</f>
        <v>4.29</v>
      </c>
      <c r="F261" s="15">
        <f t="shared" si="4"/>
        <v>1</v>
      </c>
    </row>
    <row r="262" spans="1:6" x14ac:dyDescent="0.25">
      <c r="A262" s="4">
        <v>110</v>
      </c>
      <c r="B262" s="5">
        <v>42377.444618055553</v>
      </c>
      <c r="C262" s="4">
        <v>70</v>
      </c>
      <c r="D262" s="20" t="str">
        <f>VLOOKUP($C262,Inventory_data!$A$2:$C$86,3)</f>
        <v>dry_goods</v>
      </c>
      <c r="E262" s="20">
        <f>VLOOKUP(C262,Inventory_data!$A$1:$E$86,5)</f>
        <v>0.19</v>
      </c>
      <c r="F262" s="15">
        <f t="shared" si="4"/>
        <v>0</v>
      </c>
    </row>
    <row r="263" spans="1:6" x14ac:dyDescent="0.25">
      <c r="A263" s="4">
        <v>111</v>
      </c>
      <c r="B263" s="5">
        <v>42374.820787037039</v>
      </c>
      <c r="C263" s="4">
        <v>46</v>
      </c>
      <c r="D263" s="20" t="str">
        <f>VLOOKUP($C263,Inventory_data!$A$2:$C$86,3)</f>
        <v>frozen</v>
      </c>
      <c r="E263" s="20">
        <f>VLOOKUP(C263,Inventory_data!$A$1:$E$86,5)</f>
        <v>16.989999999999998</v>
      </c>
      <c r="F263" s="15">
        <f t="shared" si="4"/>
        <v>1</v>
      </c>
    </row>
    <row r="264" spans="1:6" x14ac:dyDescent="0.25">
      <c r="A264" s="4">
        <v>112</v>
      </c>
      <c r="B264" s="5">
        <v>42376.418819444443</v>
      </c>
      <c r="C264" s="4">
        <v>11</v>
      </c>
      <c r="D264" s="20" t="str">
        <f>VLOOKUP($C264,Inventory_data!$A$2:$C$86,3)</f>
        <v>produce</v>
      </c>
      <c r="E264" s="20">
        <f>VLOOKUP(C264,Inventory_data!$A$1:$E$86,5)</f>
        <v>4.8899999999999997</v>
      </c>
      <c r="F264" s="15">
        <f t="shared" si="4"/>
        <v>1</v>
      </c>
    </row>
    <row r="265" spans="1:6" x14ac:dyDescent="0.25">
      <c r="A265" s="4">
        <v>112</v>
      </c>
      <c r="B265" s="5">
        <v>42376.418819444443</v>
      </c>
      <c r="C265" s="4">
        <v>72</v>
      </c>
      <c r="D265" s="20" t="str">
        <f>VLOOKUP($C265,Inventory_data!$A$2:$C$86,3)</f>
        <v>dry_goods</v>
      </c>
      <c r="E265" s="20">
        <f>VLOOKUP(C265,Inventory_data!$A$1:$E$86,5)</f>
        <v>0.27</v>
      </c>
      <c r="F265" s="15">
        <f t="shared" si="4"/>
        <v>0</v>
      </c>
    </row>
    <row r="266" spans="1:6" x14ac:dyDescent="0.25">
      <c r="A266" s="4">
        <v>113</v>
      </c>
      <c r="B266" s="5">
        <v>42377.608599537038</v>
      </c>
      <c r="C266" s="4">
        <v>65</v>
      </c>
      <c r="D266" s="20" t="str">
        <f>VLOOKUP($C266,Inventory_data!$A$2:$C$86,3)</f>
        <v>produce</v>
      </c>
      <c r="E266" s="20">
        <f>VLOOKUP(C266,Inventory_data!$A$1:$E$86,5)</f>
        <v>1.32</v>
      </c>
      <c r="F266" s="15">
        <f t="shared" si="4"/>
        <v>1</v>
      </c>
    </row>
    <row r="267" spans="1:6" x14ac:dyDescent="0.25">
      <c r="A267" s="4">
        <v>113</v>
      </c>
      <c r="B267" s="5">
        <v>42377.608599537038</v>
      </c>
      <c r="C267" s="4">
        <v>27</v>
      </c>
      <c r="D267" s="20" t="str">
        <f>VLOOKUP($C267,Inventory_data!$A$2:$C$86,3)</f>
        <v>other</v>
      </c>
      <c r="E267" s="20">
        <f>VLOOKUP(C267,Inventory_data!$A$1:$E$86,5)</f>
        <v>6</v>
      </c>
      <c r="F267" s="15">
        <f t="shared" si="4"/>
        <v>1</v>
      </c>
    </row>
    <row r="268" spans="1:6" x14ac:dyDescent="0.25">
      <c r="A268" s="4">
        <v>114</v>
      </c>
      <c r="B268" s="5">
        <v>42374.477500000001</v>
      </c>
      <c r="C268" s="4">
        <v>77</v>
      </c>
      <c r="D268" s="20" t="str">
        <f>VLOOKUP($C268,Inventory_data!$A$2:$C$86,3)</f>
        <v>produce</v>
      </c>
      <c r="E268" s="20">
        <f>VLOOKUP(C268,Inventory_data!$A$1:$E$86,5)</f>
        <v>2.67</v>
      </c>
      <c r="F268" s="15">
        <f t="shared" si="4"/>
        <v>1</v>
      </c>
    </row>
    <row r="269" spans="1:6" x14ac:dyDescent="0.25">
      <c r="A269" s="4">
        <v>114</v>
      </c>
      <c r="B269" s="5">
        <v>42374.477500000001</v>
      </c>
      <c r="C269" s="4">
        <v>13</v>
      </c>
      <c r="D269" s="20" t="str">
        <f>VLOOKUP($C269,Inventory_data!$A$2:$C$86,3)</f>
        <v>beverages</v>
      </c>
      <c r="E269" s="20">
        <f>VLOOKUP(C269,Inventory_data!$A$1:$E$86,5)</f>
        <v>0.38</v>
      </c>
      <c r="F269" s="15">
        <f t="shared" si="4"/>
        <v>0</v>
      </c>
    </row>
    <row r="270" spans="1:6" x14ac:dyDescent="0.25">
      <c r="A270" s="4">
        <v>116</v>
      </c>
      <c r="B270" s="5">
        <v>42374.478333333333</v>
      </c>
      <c r="C270" s="4">
        <v>11</v>
      </c>
      <c r="D270" s="20" t="str">
        <f>VLOOKUP($C270,Inventory_data!$A$2:$C$86,3)</f>
        <v>produce</v>
      </c>
      <c r="E270" s="20">
        <f>VLOOKUP(C270,Inventory_data!$A$1:$E$86,5)</f>
        <v>4.8899999999999997</v>
      </c>
      <c r="F270" s="15">
        <f t="shared" si="4"/>
        <v>1</v>
      </c>
    </row>
    <row r="271" spans="1:6" x14ac:dyDescent="0.25">
      <c r="A271" s="4">
        <v>116</v>
      </c>
      <c r="B271" s="5">
        <v>42374.478333333333</v>
      </c>
      <c r="C271" s="4">
        <v>37</v>
      </c>
      <c r="D271" s="20" t="str">
        <f>VLOOKUP($C271,Inventory_data!$A$2:$C$86,3)</f>
        <v>frozen</v>
      </c>
      <c r="E271" s="20">
        <f>VLOOKUP(C271,Inventory_data!$A$1:$E$86,5)</f>
        <v>3.52</v>
      </c>
      <c r="F271" s="15">
        <f t="shared" si="4"/>
        <v>1</v>
      </c>
    </row>
    <row r="272" spans="1:6" x14ac:dyDescent="0.25">
      <c r="A272" s="4">
        <v>117</v>
      </c>
      <c r="B272" s="5">
        <v>42374.55976851852</v>
      </c>
      <c r="C272" s="4">
        <v>9</v>
      </c>
      <c r="D272" s="20" t="str">
        <f>VLOOKUP($C272,Inventory_data!$A$2:$C$86,3)</f>
        <v>produce</v>
      </c>
      <c r="E272" s="20">
        <f>VLOOKUP(C272,Inventory_data!$A$1:$E$86,5)</f>
        <v>0.96</v>
      </c>
      <c r="F272" s="15">
        <f t="shared" si="4"/>
        <v>0</v>
      </c>
    </row>
    <row r="273" spans="1:6" x14ac:dyDescent="0.25">
      <c r="A273" s="4">
        <v>118</v>
      </c>
      <c r="B273" s="5">
        <v>42375.602465277778</v>
      </c>
      <c r="C273" s="4">
        <v>23</v>
      </c>
      <c r="D273" s="20" t="str">
        <f>VLOOKUP($C273,Inventory_data!$A$2:$C$86,3)</f>
        <v>dry_goods</v>
      </c>
      <c r="E273" s="20">
        <f>VLOOKUP(C273,Inventory_data!$A$1:$E$86,5)</f>
        <v>0.91</v>
      </c>
      <c r="F273" s="15">
        <f t="shared" si="4"/>
        <v>0</v>
      </c>
    </row>
    <row r="274" spans="1:6" x14ac:dyDescent="0.25">
      <c r="A274" s="4">
        <v>118</v>
      </c>
      <c r="B274" s="5">
        <v>42375.602465277778</v>
      </c>
      <c r="C274" s="4">
        <v>40</v>
      </c>
      <c r="D274" s="20" t="str">
        <f>VLOOKUP($C274,Inventory_data!$A$2:$C$86,3)</f>
        <v>frozen</v>
      </c>
      <c r="E274" s="20">
        <f>VLOOKUP(C274,Inventory_data!$A$1:$E$86,5)</f>
        <v>1.17</v>
      </c>
      <c r="F274" s="15">
        <f t="shared" si="4"/>
        <v>1</v>
      </c>
    </row>
    <row r="275" spans="1:6" x14ac:dyDescent="0.25">
      <c r="A275" s="4">
        <v>118</v>
      </c>
      <c r="B275" s="5">
        <v>42375.602465277778</v>
      </c>
      <c r="C275" s="4">
        <v>75</v>
      </c>
      <c r="D275" s="20" t="str">
        <f>VLOOKUP($C275,Inventory_data!$A$2:$C$86,3)</f>
        <v>snacks</v>
      </c>
      <c r="E275" s="20">
        <f>VLOOKUP(C275,Inventory_data!$A$1:$E$86,5)</f>
        <v>0.56999999999999995</v>
      </c>
      <c r="F275" s="15">
        <f t="shared" si="4"/>
        <v>0</v>
      </c>
    </row>
    <row r="276" spans="1:6" x14ac:dyDescent="0.25">
      <c r="A276" s="4">
        <v>118</v>
      </c>
      <c r="B276" s="5">
        <v>42375.602465277778</v>
      </c>
      <c r="C276" s="4">
        <v>8</v>
      </c>
      <c r="D276" s="20" t="str">
        <f>VLOOKUP($C276,Inventory_data!$A$2:$C$86,3)</f>
        <v>produce</v>
      </c>
      <c r="E276" s="20">
        <f>VLOOKUP(C276,Inventory_data!$A$1:$E$86,5)</f>
        <v>3.99</v>
      </c>
      <c r="F276" s="15">
        <f t="shared" si="4"/>
        <v>1</v>
      </c>
    </row>
    <row r="277" spans="1:6" x14ac:dyDescent="0.25">
      <c r="A277" s="4">
        <v>118</v>
      </c>
      <c r="B277" s="5">
        <v>42375.602465277778</v>
      </c>
      <c r="C277" s="4">
        <v>18</v>
      </c>
      <c r="D277" s="20" t="str">
        <f>VLOOKUP($C277,Inventory_data!$A$2:$C$86,3)</f>
        <v>dry_goods</v>
      </c>
      <c r="E277" s="20">
        <f>VLOOKUP(C277,Inventory_data!$A$1:$E$86,5)</f>
        <v>0.67</v>
      </c>
      <c r="F277" s="15">
        <f t="shared" si="4"/>
        <v>0</v>
      </c>
    </row>
    <row r="278" spans="1:6" x14ac:dyDescent="0.25">
      <c r="A278" s="4">
        <v>118</v>
      </c>
      <c r="B278" s="5">
        <v>42375.602465277778</v>
      </c>
      <c r="C278" s="4">
        <v>48</v>
      </c>
      <c r="D278" s="20" t="str">
        <f>VLOOKUP($C278,Inventory_data!$A$2:$C$86,3)</f>
        <v>dry_goods</v>
      </c>
      <c r="E278" s="20">
        <f>VLOOKUP(C278,Inventory_data!$A$1:$E$86,5)</f>
        <v>0.89</v>
      </c>
      <c r="F278" s="15">
        <f t="shared" si="4"/>
        <v>0</v>
      </c>
    </row>
    <row r="279" spans="1:6" x14ac:dyDescent="0.25">
      <c r="A279" s="4">
        <v>119</v>
      </c>
      <c r="B279" s="5">
        <v>42372.665231481478</v>
      </c>
      <c r="C279" s="4">
        <v>76</v>
      </c>
      <c r="D279" s="20" t="str">
        <f>VLOOKUP($C279,Inventory_data!$A$2:$C$86,3)</f>
        <v>snacks</v>
      </c>
      <c r="E279" s="20">
        <f>VLOOKUP(C279,Inventory_data!$A$1:$E$86,5)</f>
        <v>0.69</v>
      </c>
      <c r="F279" s="15">
        <f t="shared" si="4"/>
        <v>0</v>
      </c>
    </row>
    <row r="280" spans="1:6" x14ac:dyDescent="0.25">
      <c r="A280" s="4">
        <v>120</v>
      </c>
      <c r="B280" s="5">
        <v>42372.618622685186</v>
      </c>
      <c r="C280" s="4">
        <v>53</v>
      </c>
      <c r="D280" s="20" t="str">
        <f>VLOOKUP($C280,Inventory_data!$A$2:$C$86,3)</f>
        <v>dairy</v>
      </c>
      <c r="E280" s="20">
        <f>VLOOKUP(C280,Inventory_data!$A$1:$E$86,5)</f>
        <v>1.69</v>
      </c>
      <c r="F280" s="15">
        <f t="shared" si="4"/>
        <v>1</v>
      </c>
    </row>
    <row r="281" spans="1:6" x14ac:dyDescent="0.25">
      <c r="A281" s="4">
        <v>120</v>
      </c>
      <c r="B281" s="5">
        <v>42372.618622685186</v>
      </c>
      <c r="C281" s="4">
        <v>63</v>
      </c>
      <c r="D281" s="20" t="str">
        <f>VLOOKUP($C281,Inventory_data!$A$2:$C$86,3)</f>
        <v>produce</v>
      </c>
      <c r="E281" s="20">
        <f>VLOOKUP(C281,Inventory_data!$A$1:$E$86,5)</f>
        <v>3.57</v>
      </c>
      <c r="F281" s="15">
        <f t="shared" si="4"/>
        <v>1</v>
      </c>
    </row>
    <row r="282" spans="1:6" x14ac:dyDescent="0.25">
      <c r="A282" s="4">
        <v>120</v>
      </c>
      <c r="B282" s="5">
        <v>42372.618622685186</v>
      </c>
      <c r="C282" s="4">
        <v>7</v>
      </c>
      <c r="D282" s="20" t="str">
        <f>VLOOKUP($C282,Inventory_data!$A$2:$C$86,3)</f>
        <v>produce</v>
      </c>
      <c r="E282" s="20">
        <f>VLOOKUP(C282,Inventory_data!$A$1:$E$86,5)</f>
        <v>2.54</v>
      </c>
      <c r="F282" s="15">
        <f t="shared" si="4"/>
        <v>1</v>
      </c>
    </row>
    <row r="283" spans="1:6" x14ac:dyDescent="0.25">
      <c r="A283" s="4">
        <v>121</v>
      </c>
      <c r="B283" s="5">
        <v>42377.611168981479</v>
      </c>
      <c r="C283" s="4">
        <v>32</v>
      </c>
      <c r="D283" s="20" t="str">
        <f>VLOOKUP($C283,Inventory_data!$A$2:$C$86,3)</f>
        <v>produce</v>
      </c>
      <c r="E283" s="20">
        <f>VLOOKUP(C283,Inventory_data!$A$1:$E$86,5)</f>
        <v>2.99</v>
      </c>
      <c r="F283" s="15">
        <f t="shared" si="4"/>
        <v>1</v>
      </c>
    </row>
    <row r="284" spans="1:6" x14ac:dyDescent="0.25">
      <c r="A284" s="4">
        <v>121</v>
      </c>
      <c r="B284" s="5">
        <v>42377.611168981479</v>
      </c>
      <c r="C284" s="4">
        <v>20</v>
      </c>
      <c r="D284" s="20" t="str">
        <f>VLOOKUP($C284,Inventory_data!$A$2:$C$86,3)</f>
        <v>snacks</v>
      </c>
      <c r="E284" s="20">
        <f>VLOOKUP(C284,Inventory_data!$A$1:$E$86,5)</f>
        <v>1.1100000000000001</v>
      </c>
      <c r="F284" s="15">
        <f t="shared" si="4"/>
        <v>1</v>
      </c>
    </row>
    <row r="285" spans="1:6" x14ac:dyDescent="0.25">
      <c r="A285" s="4">
        <v>121</v>
      </c>
      <c r="B285" s="5">
        <v>42377.611168981479</v>
      </c>
      <c r="C285" s="4">
        <v>63</v>
      </c>
      <c r="D285" s="20" t="str">
        <f>VLOOKUP($C285,Inventory_data!$A$2:$C$86,3)</f>
        <v>produce</v>
      </c>
      <c r="E285" s="20">
        <f>VLOOKUP(C285,Inventory_data!$A$1:$E$86,5)</f>
        <v>3.57</v>
      </c>
      <c r="F285" s="15">
        <f t="shared" si="4"/>
        <v>1</v>
      </c>
    </row>
    <row r="286" spans="1:6" x14ac:dyDescent="0.25">
      <c r="A286" s="4">
        <v>121</v>
      </c>
      <c r="B286" s="5">
        <v>42377.611168981479</v>
      </c>
      <c r="C286" s="4">
        <v>27</v>
      </c>
      <c r="D286" s="20" t="str">
        <f>VLOOKUP($C286,Inventory_data!$A$2:$C$86,3)</f>
        <v>other</v>
      </c>
      <c r="E286" s="20">
        <f>VLOOKUP(C286,Inventory_data!$A$1:$E$86,5)</f>
        <v>6</v>
      </c>
      <c r="F286" s="15">
        <f t="shared" si="4"/>
        <v>1</v>
      </c>
    </row>
    <row r="287" spans="1:6" x14ac:dyDescent="0.25">
      <c r="A287" s="4">
        <v>123</v>
      </c>
      <c r="B287" s="5">
        <v>42377.419259259259</v>
      </c>
      <c r="C287" s="4">
        <v>49</v>
      </c>
      <c r="D287" s="20" t="str">
        <f>VLOOKUP($C287,Inventory_data!$A$2:$C$86,3)</f>
        <v>dairy</v>
      </c>
      <c r="E287" s="20">
        <f>VLOOKUP(C287,Inventory_data!$A$1:$E$86,5)</f>
        <v>0.67</v>
      </c>
      <c r="F287" s="15">
        <f t="shared" si="4"/>
        <v>0</v>
      </c>
    </row>
    <row r="288" spans="1:6" x14ac:dyDescent="0.25">
      <c r="A288" s="4">
        <v>123</v>
      </c>
      <c r="B288" s="5">
        <v>42377.419259259259</v>
      </c>
      <c r="C288" s="4">
        <v>58</v>
      </c>
      <c r="D288" s="20" t="str">
        <f>VLOOKUP($C288,Inventory_data!$A$2:$C$86,3)</f>
        <v>dry_goods</v>
      </c>
      <c r="E288" s="20">
        <f>VLOOKUP(C288,Inventory_data!$A$1:$E$86,5)</f>
        <v>0.96</v>
      </c>
      <c r="F288" s="15">
        <f t="shared" si="4"/>
        <v>0</v>
      </c>
    </row>
    <row r="289" spans="1:6" x14ac:dyDescent="0.25">
      <c r="A289" s="4">
        <v>123</v>
      </c>
      <c r="B289" s="5">
        <v>42377.419259259259</v>
      </c>
      <c r="C289" s="4">
        <v>19</v>
      </c>
      <c r="D289" s="20" t="str">
        <f>VLOOKUP($C289,Inventory_data!$A$2:$C$86,3)</f>
        <v>snacks</v>
      </c>
      <c r="E289" s="20">
        <f>VLOOKUP(C289,Inventory_data!$A$1:$E$86,5)</f>
        <v>0.41</v>
      </c>
      <c r="F289" s="15">
        <f t="shared" si="4"/>
        <v>0</v>
      </c>
    </row>
    <row r="290" spans="1:6" x14ac:dyDescent="0.25">
      <c r="A290" s="4">
        <v>124</v>
      </c>
      <c r="B290" s="5">
        <v>42372.353715277779</v>
      </c>
      <c r="C290" s="4">
        <v>83</v>
      </c>
      <c r="D290" s="20" t="str">
        <f>VLOOKUP($C290,Inventory_data!$A$2:$C$86,3)</f>
        <v>snacks</v>
      </c>
      <c r="E290" s="20">
        <f>VLOOKUP(C290,Inventory_data!$A$1:$E$86,5)</f>
        <v>0.39</v>
      </c>
      <c r="F290" s="15">
        <f t="shared" si="4"/>
        <v>0</v>
      </c>
    </row>
    <row r="291" spans="1:6" x14ac:dyDescent="0.25">
      <c r="A291" s="4">
        <v>124</v>
      </c>
      <c r="B291" s="5">
        <v>42372.353715277779</v>
      </c>
      <c r="C291" s="4">
        <v>44</v>
      </c>
      <c r="D291" s="20" t="str">
        <f>VLOOKUP($C291,Inventory_data!$A$2:$C$86,3)</f>
        <v>frozen</v>
      </c>
      <c r="E291" s="20">
        <f>VLOOKUP(C291,Inventory_data!$A$1:$E$86,5)</f>
        <v>4.99</v>
      </c>
      <c r="F291" s="15">
        <f t="shared" si="4"/>
        <v>1</v>
      </c>
    </row>
    <row r="292" spans="1:6" x14ac:dyDescent="0.25">
      <c r="A292" s="4">
        <v>126</v>
      </c>
      <c r="B292" s="5">
        <v>42372.526145833333</v>
      </c>
      <c r="C292" s="4">
        <v>4</v>
      </c>
      <c r="D292" s="20" t="str">
        <f>VLOOKUP($C292,Inventory_data!$A$2:$C$86,3)</f>
        <v>produce</v>
      </c>
      <c r="E292" s="20">
        <f>VLOOKUP(C292,Inventory_data!$A$1:$E$86,5)</f>
        <v>1.19</v>
      </c>
      <c r="F292" s="15">
        <f t="shared" si="4"/>
        <v>1</v>
      </c>
    </row>
    <row r="293" spans="1:6" x14ac:dyDescent="0.25">
      <c r="A293" s="4">
        <v>127</v>
      </c>
      <c r="B293" s="5">
        <v>42373.387615740743</v>
      </c>
      <c r="C293" s="4">
        <v>40</v>
      </c>
      <c r="D293" s="20" t="str">
        <f>VLOOKUP($C293,Inventory_data!$A$2:$C$86,3)</f>
        <v>frozen</v>
      </c>
      <c r="E293" s="20">
        <f>VLOOKUP(C293,Inventory_data!$A$1:$E$86,5)</f>
        <v>1.17</v>
      </c>
      <c r="F293" s="15">
        <f t="shared" si="4"/>
        <v>1</v>
      </c>
    </row>
    <row r="294" spans="1:6" x14ac:dyDescent="0.25">
      <c r="A294" s="4">
        <v>127</v>
      </c>
      <c r="B294" s="5">
        <v>42373.387615740743</v>
      </c>
      <c r="C294" s="4">
        <v>5</v>
      </c>
      <c r="D294" s="20" t="str">
        <f>VLOOKUP($C294,Inventory_data!$A$2:$C$86,3)</f>
        <v>produce</v>
      </c>
      <c r="E294" s="20">
        <f>VLOOKUP(C294,Inventory_data!$A$1:$E$86,5)</f>
        <v>3.86</v>
      </c>
      <c r="F294" s="15">
        <f t="shared" si="4"/>
        <v>1</v>
      </c>
    </row>
    <row r="295" spans="1:6" x14ac:dyDescent="0.25">
      <c r="A295" s="4">
        <v>128</v>
      </c>
      <c r="B295" s="5">
        <v>42372.632037037038</v>
      </c>
      <c r="C295" s="4">
        <v>36</v>
      </c>
      <c r="D295" s="20" t="str">
        <f>VLOOKUP($C295,Inventory_data!$A$2:$C$86,3)</f>
        <v>canned_jarred_goods</v>
      </c>
      <c r="E295" s="20">
        <f>VLOOKUP(C295,Inventory_data!$A$1:$E$86,5)</f>
        <v>1.1200000000000001</v>
      </c>
      <c r="F295" s="15">
        <f t="shared" si="4"/>
        <v>1</v>
      </c>
    </row>
    <row r="296" spans="1:6" x14ac:dyDescent="0.25">
      <c r="A296" s="4">
        <v>128</v>
      </c>
      <c r="B296" s="5">
        <v>42372.632037037038</v>
      </c>
      <c r="C296" s="4">
        <v>15</v>
      </c>
      <c r="D296" s="20" t="str">
        <f>VLOOKUP($C296,Inventory_data!$A$2:$C$86,3)</f>
        <v>snacks</v>
      </c>
      <c r="E296" s="20">
        <f>VLOOKUP(C296,Inventory_data!$A$1:$E$86,5)</f>
        <v>0.43</v>
      </c>
      <c r="F296" s="15">
        <f t="shared" si="4"/>
        <v>0</v>
      </c>
    </row>
    <row r="297" spans="1:6" x14ac:dyDescent="0.25">
      <c r="A297" s="4">
        <v>129</v>
      </c>
      <c r="B297" s="5">
        <v>42375.800243055557</v>
      </c>
      <c r="C297" s="4">
        <v>21</v>
      </c>
      <c r="D297" s="20" t="str">
        <f>VLOOKUP($C297,Inventory_data!$A$2:$C$86,3)</f>
        <v>snacks</v>
      </c>
      <c r="E297" s="20">
        <f>VLOOKUP(C297,Inventory_data!$A$1:$E$86,5)</f>
        <v>2.59</v>
      </c>
      <c r="F297" s="15">
        <f t="shared" si="4"/>
        <v>1</v>
      </c>
    </row>
    <row r="298" spans="1:6" x14ac:dyDescent="0.25">
      <c r="A298" s="4">
        <v>129</v>
      </c>
      <c r="B298" s="5">
        <v>42375.800243055557</v>
      </c>
      <c r="C298" s="4">
        <v>55</v>
      </c>
      <c r="D298" s="20" t="str">
        <f>VLOOKUP($C298,Inventory_data!$A$2:$C$86,3)</f>
        <v>dairy</v>
      </c>
      <c r="E298" s="20">
        <f>VLOOKUP(C298,Inventory_data!$A$1:$E$86,5)</f>
        <v>1.1000000000000001</v>
      </c>
      <c r="F298" s="15">
        <f t="shared" si="4"/>
        <v>1</v>
      </c>
    </row>
    <row r="299" spans="1:6" x14ac:dyDescent="0.25">
      <c r="A299" s="4">
        <v>130</v>
      </c>
      <c r="B299" s="5">
        <v>42375.704942129632</v>
      </c>
      <c r="C299" s="4">
        <v>71</v>
      </c>
      <c r="D299" s="20" t="str">
        <f>VLOOKUP($C299,Inventory_data!$A$2:$C$86,3)</f>
        <v>dry_goods</v>
      </c>
      <c r="E299" s="20">
        <f>VLOOKUP(C299,Inventory_data!$A$1:$E$86,5)</f>
        <v>0.24</v>
      </c>
      <c r="F299" s="15">
        <f t="shared" si="4"/>
        <v>0</v>
      </c>
    </row>
    <row r="300" spans="1:6" x14ac:dyDescent="0.25">
      <c r="A300" s="4">
        <v>130</v>
      </c>
      <c r="B300" s="5">
        <v>42375.704942129632</v>
      </c>
      <c r="C300" s="4">
        <v>55</v>
      </c>
      <c r="D300" s="20" t="str">
        <f>VLOOKUP($C300,Inventory_data!$A$2:$C$86,3)</f>
        <v>dairy</v>
      </c>
      <c r="E300" s="20">
        <f>VLOOKUP(C300,Inventory_data!$A$1:$E$86,5)</f>
        <v>1.1000000000000001</v>
      </c>
      <c r="F300" s="15">
        <f t="shared" si="4"/>
        <v>1</v>
      </c>
    </row>
    <row r="301" spans="1:6" x14ac:dyDescent="0.25">
      <c r="A301" s="4">
        <v>131</v>
      </c>
      <c r="B301" s="5">
        <v>42375.805752314816</v>
      </c>
      <c r="C301" s="4">
        <v>4</v>
      </c>
      <c r="D301" s="20" t="str">
        <f>VLOOKUP($C301,Inventory_data!$A$2:$C$86,3)</f>
        <v>produce</v>
      </c>
      <c r="E301" s="20">
        <f>VLOOKUP(C301,Inventory_data!$A$1:$E$86,5)</f>
        <v>1.19</v>
      </c>
      <c r="F301" s="15">
        <f t="shared" si="4"/>
        <v>1</v>
      </c>
    </row>
    <row r="302" spans="1:6" x14ac:dyDescent="0.25">
      <c r="A302" s="4">
        <v>133</v>
      </c>
      <c r="B302" s="5">
        <v>42376.791608796295</v>
      </c>
      <c r="C302" s="4">
        <v>59</v>
      </c>
      <c r="D302" s="20" t="str">
        <f>VLOOKUP($C302,Inventory_data!$A$2:$C$86,3)</f>
        <v>produce</v>
      </c>
      <c r="E302" s="20">
        <f>VLOOKUP(C302,Inventory_data!$A$1:$E$86,5)</f>
        <v>4.29</v>
      </c>
      <c r="F302" s="15">
        <f t="shared" si="4"/>
        <v>1</v>
      </c>
    </row>
    <row r="303" spans="1:6" x14ac:dyDescent="0.25">
      <c r="A303" s="4">
        <v>133</v>
      </c>
      <c r="B303" s="5">
        <v>42376.791608796295</v>
      </c>
      <c r="C303" s="4">
        <v>72</v>
      </c>
      <c r="D303" s="20" t="str">
        <f>VLOOKUP($C303,Inventory_data!$A$2:$C$86,3)</f>
        <v>dry_goods</v>
      </c>
      <c r="E303" s="20">
        <f>VLOOKUP(C303,Inventory_data!$A$1:$E$86,5)</f>
        <v>0.27</v>
      </c>
      <c r="F303" s="15">
        <f t="shared" si="4"/>
        <v>0</v>
      </c>
    </row>
    <row r="304" spans="1:6" x14ac:dyDescent="0.25">
      <c r="A304" s="4">
        <v>134</v>
      </c>
      <c r="B304" s="5">
        <v>42373.746412037035</v>
      </c>
      <c r="C304" s="4">
        <v>33</v>
      </c>
      <c r="D304" s="20" t="str">
        <f>VLOOKUP($C304,Inventory_data!$A$2:$C$86,3)</f>
        <v>canned_jarred_goods</v>
      </c>
      <c r="E304" s="20">
        <f>VLOOKUP(C304,Inventory_data!$A$1:$E$86,5)</f>
        <v>0.97</v>
      </c>
      <c r="F304" s="15">
        <f t="shared" si="4"/>
        <v>0</v>
      </c>
    </row>
    <row r="305" spans="1:6" x14ac:dyDescent="0.25">
      <c r="A305" s="4">
        <v>134</v>
      </c>
      <c r="B305" s="5">
        <v>42373.746412037035</v>
      </c>
      <c r="C305" s="4">
        <v>49</v>
      </c>
      <c r="D305" s="20" t="str">
        <f>VLOOKUP($C305,Inventory_data!$A$2:$C$86,3)</f>
        <v>dairy</v>
      </c>
      <c r="E305" s="20">
        <f>VLOOKUP(C305,Inventory_data!$A$1:$E$86,5)</f>
        <v>0.67</v>
      </c>
      <c r="F305" s="15">
        <f t="shared" si="4"/>
        <v>0</v>
      </c>
    </row>
    <row r="306" spans="1:6" x14ac:dyDescent="0.25">
      <c r="A306" s="4">
        <v>134</v>
      </c>
      <c r="B306" s="5">
        <v>42373.746412037035</v>
      </c>
      <c r="C306" s="4">
        <v>69</v>
      </c>
      <c r="D306" s="20" t="str">
        <f>VLOOKUP($C306,Inventory_data!$A$2:$C$86,3)</f>
        <v>dry_goods</v>
      </c>
      <c r="E306" s="20">
        <f>VLOOKUP(C306,Inventory_data!$A$1:$E$86,5)</f>
        <v>0.27</v>
      </c>
      <c r="F306" s="15">
        <f t="shared" si="4"/>
        <v>0</v>
      </c>
    </row>
    <row r="307" spans="1:6" x14ac:dyDescent="0.25">
      <c r="A307" s="4">
        <v>135</v>
      </c>
      <c r="B307" s="5">
        <v>42372.641712962963</v>
      </c>
      <c r="C307" s="4">
        <v>15</v>
      </c>
      <c r="D307" s="20" t="str">
        <f>VLOOKUP($C307,Inventory_data!$A$2:$C$86,3)</f>
        <v>snacks</v>
      </c>
      <c r="E307" s="20">
        <f>VLOOKUP(C307,Inventory_data!$A$1:$E$86,5)</f>
        <v>0.43</v>
      </c>
      <c r="F307" s="15">
        <f t="shared" si="4"/>
        <v>0</v>
      </c>
    </row>
    <row r="308" spans="1:6" x14ac:dyDescent="0.25">
      <c r="A308" s="4">
        <v>135</v>
      </c>
      <c r="B308" s="5">
        <v>42372.641712962963</v>
      </c>
      <c r="C308" s="4">
        <v>11</v>
      </c>
      <c r="D308" s="20" t="str">
        <f>VLOOKUP($C308,Inventory_data!$A$2:$C$86,3)</f>
        <v>produce</v>
      </c>
      <c r="E308" s="20">
        <f>VLOOKUP(C308,Inventory_data!$A$1:$E$86,5)</f>
        <v>4.8899999999999997</v>
      </c>
      <c r="F308" s="15">
        <f t="shared" si="4"/>
        <v>1</v>
      </c>
    </row>
    <row r="309" spans="1:6" x14ac:dyDescent="0.25">
      <c r="A309" s="4">
        <v>136</v>
      </c>
      <c r="B309" s="5">
        <v>42375.523009259261</v>
      </c>
      <c r="C309" s="4">
        <v>73</v>
      </c>
      <c r="D309" s="20" t="str">
        <f>VLOOKUP($C309,Inventory_data!$A$2:$C$86,3)</f>
        <v>snacks</v>
      </c>
      <c r="E309" s="20">
        <f>VLOOKUP(C309,Inventory_data!$A$1:$E$86,5)</f>
        <v>0.69</v>
      </c>
      <c r="F309" s="15">
        <f t="shared" si="4"/>
        <v>0</v>
      </c>
    </row>
    <row r="310" spans="1:6" x14ac:dyDescent="0.25">
      <c r="A310" s="4">
        <v>136</v>
      </c>
      <c r="B310" s="5">
        <v>42375.523009259261</v>
      </c>
      <c r="C310" s="4">
        <v>27</v>
      </c>
      <c r="D310" s="20" t="str">
        <f>VLOOKUP($C310,Inventory_data!$A$2:$C$86,3)</f>
        <v>other</v>
      </c>
      <c r="E310" s="20">
        <f>VLOOKUP(C310,Inventory_data!$A$1:$E$86,5)</f>
        <v>6</v>
      </c>
      <c r="F310" s="15">
        <f t="shared" si="4"/>
        <v>1</v>
      </c>
    </row>
    <row r="311" spans="1:6" x14ac:dyDescent="0.25">
      <c r="A311" s="4">
        <v>136</v>
      </c>
      <c r="B311" s="5">
        <v>42375.523009259261</v>
      </c>
      <c r="C311" s="4">
        <v>10</v>
      </c>
      <c r="D311" s="20" t="str">
        <f>VLOOKUP($C311,Inventory_data!$A$2:$C$86,3)</f>
        <v>produce</v>
      </c>
      <c r="E311" s="20">
        <f>VLOOKUP(C311,Inventory_data!$A$1:$E$86,5)</f>
        <v>0.96</v>
      </c>
      <c r="F311" s="15">
        <f t="shared" si="4"/>
        <v>0</v>
      </c>
    </row>
    <row r="312" spans="1:6" x14ac:dyDescent="0.25">
      <c r="A312" s="4">
        <v>137</v>
      </c>
      <c r="B312" s="5">
        <v>42372.613437499997</v>
      </c>
      <c r="C312" s="4">
        <v>39</v>
      </c>
      <c r="D312" s="20" t="str">
        <f>VLOOKUP($C312,Inventory_data!$A$2:$C$86,3)</f>
        <v>snacks</v>
      </c>
      <c r="E312" s="20">
        <f>VLOOKUP(C312,Inventory_data!$A$1:$E$86,5)</f>
        <v>0.59</v>
      </c>
      <c r="F312" s="15">
        <f t="shared" si="4"/>
        <v>0</v>
      </c>
    </row>
    <row r="313" spans="1:6" x14ac:dyDescent="0.25">
      <c r="A313" s="4">
        <v>137</v>
      </c>
      <c r="B313" s="5">
        <v>42372.613437499997</v>
      </c>
      <c r="C313" s="4">
        <v>84</v>
      </c>
      <c r="D313" s="20" t="str">
        <f>VLOOKUP($C313,Inventory_data!$A$2:$C$86,3)</f>
        <v>dry_goods</v>
      </c>
      <c r="E313" s="20">
        <f>VLOOKUP(C313,Inventory_data!$A$1:$E$86,5)</f>
        <v>2.59</v>
      </c>
      <c r="F313" s="15">
        <f t="shared" si="4"/>
        <v>1</v>
      </c>
    </row>
    <row r="314" spans="1:6" x14ac:dyDescent="0.25">
      <c r="A314" s="4">
        <v>138</v>
      </c>
      <c r="B314" s="5">
        <v>42377.730891203704</v>
      </c>
      <c r="C314" s="4">
        <v>13</v>
      </c>
      <c r="D314" s="20" t="str">
        <f>VLOOKUP($C314,Inventory_data!$A$2:$C$86,3)</f>
        <v>beverages</v>
      </c>
      <c r="E314" s="20">
        <f>VLOOKUP(C314,Inventory_data!$A$1:$E$86,5)</f>
        <v>0.38</v>
      </c>
      <c r="F314" s="15">
        <f t="shared" si="4"/>
        <v>0</v>
      </c>
    </row>
    <row r="315" spans="1:6" x14ac:dyDescent="0.25">
      <c r="A315" s="4">
        <v>138</v>
      </c>
      <c r="B315" s="5">
        <v>42377.730891203704</v>
      </c>
      <c r="C315" s="4">
        <v>55</v>
      </c>
      <c r="D315" s="20" t="str">
        <f>VLOOKUP($C315,Inventory_data!$A$2:$C$86,3)</f>
        <v>dairy</v>
      </c>
      <c r="E315" s="20">
        <f>VLOOKUP(C315,Inventory_data!$A$1:$E$86,5)</f>
        <v>1.1000000000000001</v>
      </c>
      <c r="F315" s="15">
        <f t="shared" si="4"/>
        <v>1</v>
      </c>
    </row>
    <row r="316" spans="1:6" x14ac:dyDescent="0.25">
      <c r="A316" s="4">
        <v>138</v>
      </c>
      <c r="B316" s="5">
        <v>42377.730891203704</v>
      </c>
      <c r="C316" s="4">
        <v>40</v>
      </c>
      <c r="D316" s="20" t="str">
        <f>VLOOKUP($C316,Inventory_data!$A$2:$C$86,3)</f>
        <v>frozen</v>
      </c>
      <c r="E316" s="20">
        <f>VLOOKUP(C316,Inventory_data!$A$1:$E$86,5)</f>
        <v>1.17</v>
      </c>
      <c r="F316" s="15">
        <f t="shared" si="4"/>
        <v>1</v>
      </c>
    </row>
    <row r="317" spans="1:6" x14ac:dyDescent="0.25">
      <c r="A317" s="4">
        <v>138</v>
      </c>
      <c r="B317" s="5">
        <v>42377.730891203704</v>
      </c>
      <c r="C317" s="4">
        <v>5</v>
      </c>
      <c r="D317" s="20" t="str">
        <f>VLOOKUP($C317,Inventory_data!$A$2:$C$86,3)</f>
        <v>produce</v>
      </c>
      <c r="E317" s="20">
        <f>VLOOKUP(C317,Inventory_data!$A$1:$E$86,5)</f>
        <v>3.86</v>
      </c>
      <c r="F317" s="15">
        <f t="shared" si="4"/>
        <v>1</v>
      </c>
    </row>
    <row r="318" spans="1:6" x14ac:dyDescent="0.25">
      <c r="A318" s="4">
        <v>139</v>
      </c>
      <c r="B318" s="5">
        <v>42372.82230324074</v>
      </c>
      <c r="C318" s="4">
        <v>54</v>
      </c>
      <c r="D318" s="20" t="str">
        <f>VLOOKUP($C318,Inventory_data!$A$2:$C$86,3)</f>
        <v>dairy</v>
      </c>
      <c r="E318" s="20">
        <f>VLOOKUP(C318,Inventory_data!$A$1:$E$86,5)</f>
        <v>1.23</v>
      </c>
      <c r="F318" s="15">
        <f t="shared" si="4"/>
        <v>1</v>
      </c>
    </row>
    <row r="319" spans="1:6" x14ac:dyDescent="0.25">
      <c r="A319" s="4">
        <v>139</v>
      </c>
      <c r="B319" s="5">
        <v>42372.82230324074</v>
      </c>
      <c r="C319" s="4">
        <v>69</v>
      </c>
      <c r="D319" s="20" t="str">
        <f>VLOOKUP($C319,Inventory_data!$A$2:$C$86,3)</f>
        <v>dry_goods</v>
      </c>
      <c r="E319" s="20">
        <f>VLOOKUP(C319,Inventory_data!$A$1:$E$86,5)</f>
        <v>0.27</v>
      </c>
      <c r="F319" s="15">
        <f t="shared" si="4"/>
        <v>0</v>
      </c>
    </row>
    <row r="320" spans="1:6" x14ac:dyDescent="0.25">
      <c r="A320" s="4">
        <v>139</v>
      </c>
      <c r="B320" s="5">
        <v>42372.82230324074</v>
      </c>
      <c r="C320" s="4">
        <v>2</v>
      </c>
      <c r="D320" s="20" t="str">
        <f>VLOOKUP($C320,Inventory_data!$A$2:$C$86,3)</f>
        <v>produce</v>
      </c>
      <c r="E320" s="20">
        <f>VLOOKUP(C320,Inventory_data!$A$1:$E$86,5)</f>
        <v>1.44</v>
      </c>
      <c r="F320" s="15">
        <f t="shared" si="4"/>
        <v>1</v>
      </c>
    </row>
    <row r="321" spans="1:6" x14ac:dyDescent="0.25">
      <c r="A321" s="4">
        <v>139</v>
      </c>
      <c r="B321" s="5">
        <v>42372.82230324074</v>
      </c>
      <c r="C321" s="4">
        <v>31</v>
      </c>
      <c r="D321" s="20" t="str">
        <f>VLOOKUP($C321,Inventory_data!$A$2:$C$86,3)</f>
        <v>snacks</v>
      </c>
      <c r="E321" s="20">
        <f>VLOOKUP(C321,Inventory_data!$A$1:$E$86,5)</f>
        <v>0.61</v>
      </c>
      <c r="F321" s="15">
        <f t="shared" si="4"/>
        <v>0</v>
      </c>
    </row>
    <row r="322" spans="1:6" x14ac:dyDescent="0.25">
      <c r="A322" s="4">
        <v>142</v>
      </c>
      <c r="B322" s="5">
        <v>42375.601967592593</v>
      </c>
      <c r="C322" s="4">
        <v>73</v>
      </c>
      <c r="D322" s="20" t="str">
        <f>VLOOKUP($C322,Inventory_data!$A$2:$C$86,3)</f>
        <v>snacks</v>
      </c>
      <c r="E322" s="20">
        <f>VLOOKUP(C322,Inventory_data!$A$1:$E$86,5)</f>
        <v>0.69</v>
      </c>
      <c r="F322" s="15">
        <f t="shared" si="4"/>
        <v>0</v>
      </c>
    </row>
    <row r="323" spans="1:6" x14ac:dyDescent="0.25">
      <c r="A323" s="4">
        <v>142</v>
      </c>
      <c r="B323" s="5">
        <v>42375.601967592593</v>
      </c>
      <c r="C323" s="4">
        <v>31</v>
      </c>
      <c r="D323" s="20" t="str">
        <f>VLOOKUP($C323,Inventory_data!$A$2:$C$86,3)</f>
        <v>snacks</v>
      </c>
      <c r="E323" s="20">
        <f>VLOOKUP(C323,Inventory_data!$A$1:$E$86,5)</f>
        <v>0.61</v>
      </c>
      <c r="F323" s="15">
        <f t="shared" ref="F323:F386" si="5">IF(E323&lt;1,0,1)</f>
        <v>0</v>
      </c>
    </row>
    <row r="324" spans="1:6" x14ac:dyDescent="0.25">
      <c r="A324" s="4">
        <v>142</v>
      </c>
      <c r="B324" s="5">
        <v>42375.601967592593</v>
      </c>
      <c r="C324" s="4">
        <v>24</v>
      </c>
      <c r="D324" s="20" t="str">
        <f>VLOOKUP($C324,Inventory_data!$A$2:$C$86,3)</f>
        <v>dry_goods</v>
      </c>
      <c r="E324" s="20">
        <f>VLOOKUP(C324,Inventory_data!$A$1:$E$86,5)</f>
        <v>0.56000000000000005</v>
      </c>
      <c r="F324" s="15">
        <f t="shared" si="5"/>
        <v>0</v>
      </c>
    </row>
    <row r="325" spans="1:6" x14ac:dyDescent="0.25">
      <c r="A325" s="4">
        <v>143</v>
      </c>
      <c r="B325" s="5">
        <v>42375.367349537039</v>
      </c>
      <c r="C325" s="4">
        <v>73</v>
      </c>
      <c r="D325" s="20" t="str">
        <f>VLOOKUP($C325,Inventory_data!$A$2:$C$86,3)</f>
        <v>snacks</v>
      </c>
      <c r="E325" s="20">
        <f>VLOOKUP(C325,Inventory_data!$A$1:$E$86,5)</f>
        <v>0.69</v>
      </c>
      <c r="F325" s="15">
        <f t="shared" si="5"/>
        <v>0</v>
      </c>
    </row>
    <row r="326" spans="1:6" x14ac:dyDescent="0.25">
      <c r="A326" s="4">
        <v>143</v>
      </c>
      <c r="B326" s="5">
        <v>42375.367349537039</v>
      </c>
      <c r="C326" s="4">
        <v>77</v>
      </c>
      <c r="D326" s="20" t="str">
        <f>VLOOKUP($C326,Inventory_data!$A$2:$C$86,3)</f>
        <v>produce</v>
      </c>
      <c r="E326" s="20">
        <f>VLOOKUP(C326,Inventory_data!$A$1:$E$86,5)</f>
        <v>2.67</v>
      </c>
      <c r="F326" s="15">
        <f t="shared" si="5"/>
        <v>1</v>
      </c>
    </row>
    <row r="327" spans="1:6" x14ac:dyDescent="0.25">
      <c r="A327" s="4">
        <v>143</v>
      </c>
      <c r="B327" s="5">
        <v>42375.367349537039</v>
      </c>
      <c r="C327" s="4">
        <v>84</v>
      </c>
      <c r="D327" s="20" t="str">
        <f>VLOOKUP($C327,Inventory_data!$A$2:$C$86,3)</f>
        <v>dry_goods</v>
      </c>
      <c r="E327" s="20">
        <f>VLOOKUP(C327,Inventory_data!$A$1:$E$86,5)</f>
        <v>2.59</v>
      </c>
      <c r="F327" s="15">
        <f t="shared" si="5"/>
        <v>1</v>
      </c>
    </row>
    <row r="328" spans="1:6" x14ac:dyDescent="0.25">
      <c r="A328" s="4">
        <v>144</v>
      </c>
      <c r="B328" s="5">
        <v>42374.803425925929</v>
      </c>
      <c r="C328" s="4">
        <v>46</v>
      </c>
      <c r="D328" s="20" t="str">
        <f>VLOOKUP($C328,Inventory_data!$A$2:$C$86,3)</f>
        <v>frozen</v>
      </c>
      <c r="E328" s="20">
        <f>VLOOKUP(C328,Inventory_data!$A$1:$E$86,5)</f>
        <v>16.989999999999998</v>
      </c>
      <c r="F328" s="15">
        <f t="shared" si="5"/>
        <v>1</v>
      </c>
    </row>
    <row r="329" spans="1:6" x14ac:dyDescent="0.25">
      <c r="A329" s="4">
        <v>145</v>
      </c>
      <c r="B329" s="5">
        <v>42374.56177083333</v>
      </c>
      <c r="C329" s="4">
        <v>52</v>
      </c>
      <c r="D329" s="20" t="str">
        <f>VLOOKUP($C329,Inventory_data!$A$2:$C$86,3)</f>
        <v>dairy</v>
      </c>
      <c r="E329" s="20">
        <f>VLOOKUP(C329,Inventory_data!$A$1:$E$86,5)</f>
        <v>1.79</v>
      </c>
      <c r="F329" s="15">
        <f t="shared" si="5"/>
        <v>1</v>
      </c>
    </row>
    <row r="330" spans="1:6" x14ac:dyDescent="0.25">
      <c r="A330" s="4">
        <v>145</v>
      </c>
      <c r="B330" s="5">
        <v>42374.56177083333</v>
      </c>
      <c r="C330" s="4">
        <v>79</v>
      </c>
      <c r="D330" s="20" t="str">
        <f>VLOOKUP($C330,Inventory_data!$A$2:$C$86,3)</f>
        <v>dry_goods</v>
      </c>
      <c r="E330" s="20">
        <f>VLOOKUP(C330,Inventory_data!$A$1:$E$86,5)</f>
        <v>3.3</v>
      </c>
      <c r="F330" s="15">
        <f t="shared" si="5"/>
        <v>1</v>
      </c>
    </row>
    <row r="331" spans="1:6" x14ac:dyDescent="0.25">
      <c r="A331" s="4">
        <v>146</v>
      </c>
      <c r="B331" s="5">
        <v>42372.546412037038</v>
      </c>
      <c r="C331" s="4">
        <v>31</v>
      </c>
      <c r="D331" s="20" t="str">
        <f>VLOOKUP($C331,Inventory_data!$A$2:$C$86,3)</f>
        <v>snacks</v>
      </c>
      <c r="E331" s="20">
        <f>VLOOKUP(C331,Inventory_data!$A$1:$E$86,5)</f>
        <v>0.61</v>
      </c>
      <c r="F331" s="15">
        <f t="shared" si="5"/>
        <v>0</v>
      </c>
    </row>
    <row r="332" spans="1:6" x14ac:dyDescent="0.25">
      <c r="A332" s="4">
        <v>147</v>
      </c>
      <c r="B332" s="5">
        <v>42377.723020833335</v>
      </c>
      <c r="C332" s="4">
        <v>52</v>
      </c>
      <c r="D332" s="20" t="str">
        <f>VLOOKUP($C332,Inventory_data!$A$2:$C$86,3)</f>
        <v>dairy</v>
      </c>
      <c r="E332" s="20">
        <f>VLOOKUP(C332,Inventory_data!$A$1:$E$86,5)</f>
        <v>1.79</v>
      </c>
      <c r="F332" s="15">
        <f t="shared" si="5"/>
        <v>1</v>
      </c>
    </row>
    <row r="333" spans="1:6" x14ac:dyDescent="0.25">
      <c r="A333" s="4">
        <v>147</v>
      </c>
      <c r="B333" s="5">
        <v>42377.723020833335</v>
      </c>
      <c r="C333" s="4">
        <v>39</v>
      </c>
      <c r="D333" s="20" t="str">
        <f>VLOOKUP($C333,Inventory_data!$A$2:$C$86,3)</f>
        <v>snacks</v>
      </c>
      <c r="E333" s="20">
        <f>VLOOKUP(C333,Inventory_data!$A$1:$E$86,5)</f>
        <v>0.59</v>
      </c>
      <c r="F333" s="15">
        <f t="shared" si="5"/>
        <v>0</v>
      </c>
    </row>
    <row r="334" spans="1:6" x14ac:dyDescent="0.25">
      <c r="A334" s="4">
        <v>147</v>
      </c>
      <c r="B334" s="5">
        <v>42377.723020833335</v>
      </c>
      <c r="C334" s="4">
        <v>58</v>
      </c>
      <c r="D334" s="20" t="str">
        <f>VLOOKUP($C334,Inventory_data!$A$2:$C$86,3)</f>
        <v>dry_goods</v>
      </c>
      <c r="E334" s="20">
        <f>VLOOKUP(C334,Inventory_data!$A$1:$E$86,5)</f>
        <v>0.96</v>
      </c>
      <c r="F334" s="15">
        <f t="shared" si="5"/>
        <v>0</v>
      </c>
    </row>
    <row r="335" spans="1:6" x14ac:dyDescent="0.25">
      <c r="A335" s="4">
        <v>148</v>
      </c>
      <c r="B335" s="5">
        <v>42372.773715277777</v>
      </c>
      <c r="C335" s="4">
        <v>15</v>
      </c>
      <c r="D335" s="20" t="str">
        <f>VLOOKUP($C335,Inventory_data!$A$2:$C$86,3)</f>
        <v>snacks</v>
      </c>
      <c r="E335" s="20">
        <f>VLOOKUP(C335,Inventory_data!$A$1:$E$86,5)</f>
        <v>0.43</v>
      </c>
      <c r="F335" s="15">
        <f t="shared" si="5"/>
        <v>0</v>
      </c>
    </row>
    <row r="336" spans="1:6" x14ac:dyDescent="0.25">
      <c r="A336" s="4">
        <v>149</v>
      </c>
      <c r="B336" s="5">
        <v>42377.659907407404</v>
      </c>
      <c r="C336" s="4">
        <v>71</v>
      </c>
      <c r="D336" s="20" t="str">
        <f>VLOOKUP($C336,Inventory_data!$A$2:$C$86,3)</f>
        <v>dry_goods</v>
      </c>
      <c r="E336" s="20">
        <f>VLOOKUP(C336,Inventory_data!$A$1:$E$86,5)</f>
        <v>0.24</v>
      </c>
      <c r="F336" s="15">
        <f t="shared" si="5"/>
        <v>0</v>
      </c>
    </row>
    <row r="337" spans="1:6" x14ac:dyDescent="0.25">
      <c r="A337" s="4">
        <v>149</v>
      </c>
      <c r="B337" s="5">
        <v>42377.659907407404</v>
      </c>
      <c r="C337" s="4">
        <v>54</v>
      </c>
      <c r="D337" s="20" t="str">
        <f>VLOOKUP($C337,Inventory_data!$A$2:$C$86,3)</f>
        <v>dairy</v>
      </c>
      <c r="E337" s="20">
        <f>VLOOKUP(C337,Inventory_data!$A$1:$E$86,5)</f>
        <v>1.23</v>
      </c>
      <c r="F337" s="15">
        <f t="shared" si="5"/>
        <v>1</v>
      </c>
    </row>
    <row r="338" spans="1:6" x14ac:dyDescent="0.25">
      <c r="A338" s="4">
        <v>151</v>
      </c>
      <c r="B338" s="5">
        <v>42375.742812500001</v>
      </c>
      <c r="C338" s="4">
        <v>9</v>
      </c>
      <c r="D338" s="20" t="str">
        <f>VLOOKUP($C338,Inventory_data!$A$2:$C$86,3)</f>
        <v>produce</v>
      </c>
      <c r="E338" s="20">
        <f>VLOOKUP(C338,Inventory_data!$A$1:$E$86,5)</f>
        <v>0.96</v>
      </c>
      <c r="F338" s="15">
        <f t="shared" si="5"/>
        <v>0</v>
      </c>
    </row>
    <row r="339" spans="1:6" x14ac:dyDescent="0.25">
      <c r="A339" s="4">
        <v>151</v>
      </c>
      <c r="B339" s="5">
        <v>42375.742812500001</v>
      </c>
      <c r="C339" s="4">
        <v>12</v>
      </c>
      <c r="D339" s="20" t="str">
        <f>VLOOKUP($C339,Inventory_data!$A$2:$C$86,3)</f>
        <v>dairy</v>
      </c>
      <c r="E339" s="20">
        <f>VLOOKUP(C339,Inventory_data!$A$1:$E$86,5)</f>
        <v>1.1499999999999999</v>
      </c>
      <c r="F339" s="15">
        <f t="shared" si="5"/>
        <v>1</v>
      </c>
    </row>
    <row r="340" spans="1:6" x14ac:dyDescent="0.25">
      <c r="A340" s="4">
        <v>151</v>
      </c>
      <c r="B340" s="5">
        <v>42375.742812500001</v>
      </c>
      <c r="C340" s="4">
        <v>13</v>
      </c>
      <c r="D340" s="20" t="str">
        <f>VLOOKUP($C340,Inventory_data!$A$2:$C$86,3)</f>
        <v>beverages</v>
      </c>
      <c r="E340" s="20">
        <f>VLOOKUP(C340,Inventory_data!$A$1:$E$86,5)</f>
        <v>0.38</v>
      </c>
      <c r="F340" s="15">
        <f t="shared" si="5"/>
        <v>0</v>
      </c>
    </row>
    <row r="341" spans="1:6" x14ac:dyDescent="0.25">
      <c r="A341" s="4">
        <v>152</v>
      </c>
      <c r="B341" s="5">
        <v>42372.525173611109</v>
      </c>
      <c r="C341" s="4">
        <v>84</v>
      </c>
      <c r="D341" s="20" t="str">
        <f>VLOOKUP($C341,Inventory_data!$A$2:$C$86,3)</f>
        <v>dry_goods</v>
      </c>
      <c r="E341" s="20">
        <f>VLOOKUP(C341,Inventory_data!$A$1:$E$86,5)</f>
        <v>2.59</v>
      </c>
      <c r="F341" s="15">
        <f t="shared" si="5"/>
        <v>1</v>
      </c>
    </row>
    <row r="342" spans="1:6" x14ac:dyDescent="0.25">
      <c r="A342" s="4">
        <v>152</v>
      </c>
      <c r="B342" s="5">
        <v>42372.525173611109</v>
      </c>
      <c r="C342" s="4">
        <v>65</v>
      </c>
      <c r="D342" s="20" t="str">
        <f>VLOOKUP($C342,Inventory_data!$A$2:$C$86,3)</f>
        <v>produce</v>
      </c>
      <c r="E342" s="20">
        <f>VLOOKUP(C342,Inventory_data!$A$1:$E$86,5)</f>
        <v>1.32</v>
      </c>
      <c r="F342" s="15">
        <f t="shared" si="5"/>
        <v>1</v>
      </c>
    </row>
    <row r="343" spans="1:6" x14ac:dyDescent="0.25">
      <c r="A343" s="4">
        <v>153</v>
      </c>
      <c r="B343" s="5">
        <v>42375.373518518521</v>
      </c>
      <c r="C343" s="4">
        <v>1</v>
      </c>
      <c r="D343" s="20" t="str">
        <f>VLOOKUP($C343,Inventory_data!$A$2:$C$86,3)</f>
        <v>produce</v>
      </c>
      <c r="E343" s="20">
        <f>VLOOKUP(C343,Inventory_data!$A$1:$E$86,5)</f>
        <v>3.28</v>
      </c>
      <c r="F343" s="15">
        <f t="shared" si="5"/>
        <v>1</v>
      </c>
    </row>
    <row r="344" spans="1:6" x14ac:dyDescent="0.25">
      <c r="A344" s="4">
        <v>153</v>
      </c>
      <c r="B344" s="5">
        <v>42375.373518518521</v>
      </c>
      <c r="C344" s="4">
        <v>56</v>
      </c>
      <c r="D344" s="20" t="str">
        <f>VLOOKUP($C344,Inventory_data!$A$2:$C$86,3)</f>
        <v>dry_goods</v>
      </c>
      <c r="E344" s="20">
        <f>VLOOKUP(C344,Inventory_data!$A$1:$E$86,5)</f>
        <v>0.86</v>
      </c>
      <c r="F344" s="15">
        <f t="shared" si="5"/>
        <v>0</v>
      </c>
    </row>
    <row r="345" spans="1:6" x14ac:dyDescent="0.25">
      <c r="A345" s="4">
        <v>154</v>
      </c>
      <c r="B345" s="5">
        <v>42375.603078703702</v>
      </c>
      <c r="C345" s="4">
        <v>54</v>
      </c>
      <c r="D345" s="20" t="str">
        <f>VLOOKUP($C345,Inventory_data!$A$2:$C$86,3)</f>
        <v>dairy</v>
      </c>
      <c r="E345" s="20">
        <f>VLOOKUP(C345,Inventory_data!$A$1:$E$86,5)</f>
        <v>1.23</v>
      </c>
      <c r="F345" s="15">
        <f t="shared" si="5"/>
        <v>1</v>
      </c>
    </row>
    <row r="346" spans="1:6" x14ac:dyDescent="0.25">
      <c r="A346" s="4">
        <v>154</v>
      </c>
      <c r="B346" s="5">
        <v>42375.603078703702</v>
      </c>
      <c r="C346" s="4">
        <v>64</v>
      </c>
      <c r="D346" s="20" t="str">
        <f>VLOOKUP($C346,Inventory_data!$A$2:$C$86,3)</f>
        <v>produce</v>
      </c>
      <c r="E346" s="20">
        <f>VLOOKUP(C346,Inventory_data!$A$1:$E$86,5)</f>
        <v>1.22</v>
      </c>
      <c r="F346" s="15">
        <f t="shared" si="5"/>
        <v>1</v>
      </c>
    </row>
    <row r="347" spans="1:6" x14ac:dyDescent="0.25">
      <c r="A347" s="4">
        <v>155</v>
      </c>
      <c r="B347" s="5">
        <v>42376.773912037039</v>
      </c>
      <c r="C347" s="4">
        <v>12</v>
      </c>
      <c r="D347" s="20" t="str">
        <f>VLOOKUP($C347,Inventory_data!$A$2:$C$86,3)</f>
        <v>dairy</v>
      </c>
      <c r="E347" s="20">
        <f>VLOOKUP(C347,Inventory_data!$A$1:$E$86,5)</f>
        <v>1.1499999999999999</v>
      </c>
      <c r="F347" s="15">
        <f t="shared" si="5"/>
        <v>1</v>
      </c>
    </row>
    <row r="348" spans="1:6" x14ac:dyDescent="0.25">
      <c r="A348" s="4">
        <v>155</v>
      </c>
      <c r="B348" s="5">
        <v>42376.773912037039</v>
      </c>
      <c r="C348" s="4">
        <v>69</v>
      </c>
      <c r="D348" s="20" t="str">
        <f>VLOOKUP($C348,Inventory_data!$A$2:$C$86,3)</f>
        <v>dry_goods</v>
      </c>
      <c r="E348" s="20">
        <f>VLOOKUP(C348,Inventory_data!$A$1:$E$86,5)</f>
        <v>0.27</v>
      </c>
      <c r="F348" s="15">
        <f t="shared" si="5"/>
        <v>0</v>
      </c>
    </row>
    <row r="349" spans="1:6" x14ac:dyDescent="0.25">
      <c r="A349" s="4">
        <v>156</v>
      </c>
      <c r="B349" s="5">
        <v>42375.806863425925</v>
      </c>
      <c r="C349" s="4">
        <v>37</v>
      </c>
      <c r="D349" s="20" t="str">
        <f>VLOOKUP($C349,Inventory_data!$A$2:$C$86,3)</f>
        <v>frozen</v>
      </c>
      <c r="E349" s="20">
        <f>VLOOKUP(C349,Inventory_data!$A$1:$E$86,5)</f>
        <v>3.52</v>
      </c>
      <c r="F349" s="15">
        <f t="shared" si="5"/>
        <v>1</v>
      </c>
    </row>
    <row r="350" spans="1:6" x14ac:dyDescent="0.25">
      <c r="A350" s="4">
        <v>157</v>
      </c>
      <c r="B350" s="5">
        <v>42373.621041666665</v>
      </c>
      <c r="C350" s="4">
        <v>8</v>
      </c>
      <c r="D350" s="20" t="str">
        <f>VLOOKUP($C350,Inventory_data!$A$2:$C$86,3)</f>
        <v>produce</v>
      </c>
      <c r="E350" s="20">
        <f>VLOOKUP(C350,Inventory_data!$A$1:$E$86,5)</f>
        <v>3.99</v>
      </c>
      <c r="F350" s="15">
        <f t="shared" si="5"/>
        <v>1</v>
      </c>
    </row>
    <row r="351" spans="1:6" x14ac:dyDescent="0.25">
      <c r="A351" s="4">
        <v>157</v>
      </c>
      <c r="B351" s="5">
        <v>42373.621041666665</v>
      </c>
      <c r="C351" s="4">
        <v>8</v>
      </c>
      <c r="D351" s="20" t="str">
        <f>VLOOKUP($C351,Inventory_data!$A$2:$C$86,3)</f>
        <v>produce</v>
      </c>
      <c r="E351" s="20">
        <f>VLOOKUP(C351,Inventory_data!$A$1:$E$86,5)</f>
        <v>3.99</v>
      </c>
      <c r="F351" s="15">
        <f t="shared" si="5"/>
        <v>1</v>
      </c>
    </row>
    <row r="352" spans="1:6" x14ac:dyDescent="0.25">
      <c r="A352" s="4">
        <v>157</v>
      </c>
      <c r="B352" s="5">
        <v>42373.621041666665</v>
      </c>
      <c r="C352" s="4">
        <v>61</v>
      </c>
      <c r="D352" s="20" t="str">
        <f>VLOOKUP($C352,Inventory_data!$A$2:$C$86,3)</f>
        <v>produce</v>
      </c>
      <c r="E352" s="20">
        <f>VLOOKUP(C352,Inventory_data!$A$1:$E$86,5)</f>
        <v>0.55000000000000004</v>
      </c>
      <c r="F352" s="15">
        <f t="shared" si="5"/>
        <v>0</v>
      </c>
    </row>
    <row r="353" spans="1:6" x14ac:dyDescent="0.25">
      <c r="A353" s="4">
        <v>158</v>
      </c>
      <c r="B353" s="5">
        <v>42377.516087962962</v>
      </c>
      <c r="C353" s="4">
        <v>9</v>
      </c>
      <c r="D353" s="20" t="str">
        <f>VLOOKUP($C353,Inventory_data!$A$2:$C$86,3)</f>
        <v>produce</v>
      </c>
      <c r="E353" s="20">
        <f>VLOOKUP(C353,Inventory_data!$A$1:$E$86,5)</f>
        <v>0.96</v>
      </c>
      <c r="F353" s="15">
        <f t="shared" si="5"/>
        <v>0</v>
      </c>
    </row>
    <row r="354" spans="1:6" x14ac:dyDescent="0.25">
      <c r="A354" s="4">
        <v>158</v>
      </c>
      <c r="B354" s="5">
        <v>42377.516087962962</v>
      </c>
      <c r="C354" s="4">
        <v>29</v>
      </c>
      <c r="D354" s="20" t="str">
        <f>VLOOKUP($C354,Inventory_data!$A$2:$C$86,3)</f>
        <v>dairy</v>
      </c>
      <c r="E354" s="20">
        <f>VLOOKUP(C354,Inventory_data!$A$1:$E$86,5)</f>
        <v>0.63</v>
      </c>
      <c r="F354" s="15">
        <f t="shared" si="5"/>
        <v>0</v>
      </c>
    </row>
    <row r="355" spans="1:6" x14ac:dyDescent="0.25">
      <c r="A355" s="4">
        <v>158</v>
      </c>
      <c r="B355" s="5">
        <v>42377.516087962962</v>
      </c>
      <c r="C355" s="4">
        <v>72</v>
      </c>
      <c r="D355" s="20" t="str">
        <f>VLOOKUP($C355,Inventory_data!$A$2:$C$86,3)</f>
        <v>dry_goods</v>
      </c>
      <c r="E355" s="20">
        <f>VLOOKUP(C355,Inventory_data!$A$1:$E$86,5)</f>
        <v>0.27</v>
      </c>
      <c r="F355" s="15">
        <f t="shared" si="5"/>
        <v>0</v>
      </c>
    </row>
    <row r="356" spans="1:6" x14ac:dyDescent="0.25">
      <c r="A356" s="4">
        <v>158</v>
      </c>
      <c r="B356" s="5">
        <v>42377.516087962962</v>
      </c>
      <c r="C356" s="4">
        <v>54</v>
      </c>
      <c r="D356" s="20" t="str">
        <f>VLOOKUP($C356,Inventory_data!$A$2:$C$86,3)</f>
        <v>dairy</v>
      </c>
      <c r="E356" s="20">
        <f>VLOOKUP(C356,Inventory_data!$A$1:$E$86,5)</f>
        <v>1.23</v>
      </c>
      <c r="F356" s="15">
        <f t="shared" si="5"/>
        <v>1</v>
      </c>
    </row>
    <row r="357" spans="1:6" x14ac:dyDescent="0.25">
      <c r="A357" s="4">
        <v>158</v>
      </c>
      <c r="B357" s="5">
        <v>42377.516087962962</v>
      </c>
      <c r="C357" s="4">
        <v>47</v>
      </c>
      <c r="D357" s="20" t="str">
        <f>VLOOKUP($C357,Inventory_data!$A$2:$C$86,3)</f>
        <v>dairy</v>
      </c>
      <c r="E357" s="20">
        <f>VLOOKUP(C357,Inventory_data!$A$1:$E$86,5)</f>
        <v>1.17</v>
      </c>
      <c r="F357" s="15">
        <f t="shared" si="5"/>
        <v>1</v>
      </c>
    </row>
    <row r="358" spans="1:6" x14ac:dyDescent="0.25">
      <c r="A358" s="4">
        <v>159</v>
      </c>
      <c r="B358" s="5">
        <v>42373.523564814815</v>
      </c>
      <c r="C358" s="4">
        <v>77</v>
      </c>
      <c r="D358" s="20" t="str">
        <f>VLOOKUP($C358,Inventory_data!$A$2:$C$86,3)</f>
        <v>produce</v>
      </c>
      <c r="E358" s="20">
        <f>VLOOKUP(C358,Inventory_data!$A$1:$E$86,5)</f>
        <v>2.67</v>
      </c>
      <c r="F358" s="15">
        <f t="shared" si="5"/>
        <v>1</v>
      </c>
    </row>
    <row r="359" spans="1:6" x14ac:dyDescent="0.25">
      <c r="A359" s="4">
        <v>159</v>
      </c>
      <c r="B359" s="5">
        <v>42373.523564814815</v>
      </c>
      <c r="C359" s="4">
        <v>25</v>
      </c>
      <c r="D359" s="20" t="str">
        <f>VLOOKUP($C359,Inventory_data!$A$2:$C$86,3)</f>
        <v>meat</v>
      </c>
      <c r="E359" s="20">
        <f>VLOOKUP(C359,Inventory_data!$A$1:$E$86,5)</f>
        <v>39.99</v>
      </c>
      <c r="F359" s="15">
        <f t="shared" si="5"/>
        <v>1</v>
      </c>
    </row>
    <row r="360" spans="1:6" x14ac:dyDescent="0.25">
      <c r="A360" s="4">
        <v>159</v>
      </c>
      <c r="B360" s="5">
        <v>42373.523564814815</v>
      </c>
      <c r="C360" s="4">
        <v>78</v>
      </c>
      <c r="D360" s="20" t="str">
        <f>VLOOKUP($C360,Inventory_data!$A$2:$C$86,3)</f>
        <v>dry_goods</v>
      </c>
      <c r="E360" s="20">
        <f>VLOOKUP(C360,Inventory_data!$A$1:$E$86,5)</f>
        <v>1.44</v>
      </c>
      <c r="F360" s="15">
        <f t="shared" si="5"/>
        <v>1</v>
      </c>
    </row>
    <row r="361" spans="1:6" x14ac:dyDescent="0.25">
      <c r="A361" s="4">
        <v>160</v>
      </c>
      <c r="B361" s="5">
        <v>42373.810243055559</v>
      </c>
      <c r="C361" s="4">
        <v>1</v>
      </c>
      <c r="D361" s="20" t="str">
        <f>VLOOKUP($C361,Inventory_data!$A$2:$C$86,3)</f>
        <v>produce</v>
      </c>
      <c r="E361" s="20">
        <f>VLOOKUP(C361,Inventory_data!$A$1:$E$86,5)</f>
        <v>3.28</v>
      </c>
      <c r="F361" s="15">
        <f t="shared" si="5"/>
        <v>1</v>
      </c>
    </row>
    <row r="362" spans="1:6" x14ac:dyDescent="0.25">
      <c r="A362" s="4">
        <v>160</v>
      </c>
      <c r="B362" s="5">
        <v>42373.810243055559</v>
      </c>
      <c r="C362" s="4">
        <v>13</v>
      </c>
      <c r="D362" s="20" t="str">
        <f>VLOOKUP($C362,Inventory_data!$A$2:$C$86,3)</f>
        <v>beverages</v>
      </c>
      <c r="E362" s="20">
        <f>VLOOKUP(C362,Inventory_data!$A$1:$E$86,5)</f>
        <v>0.38</v>
      </c>
      <c r="F362" s="15">
        <f t="shared" si="5"/>
        <v>0</v>
      </c>
    </row>
    <row r="363" spans="1:6" x14ac:dyDescent="0.25">
      <c r="A363" s="4">
        <v>160</v>
      </c>
      <c r="B363" s="5">
        <v>42373.810243055559</v>
      </c>
      <c r="C363" s="4">
        <v>32</v>
      </c>
      <c r="D363" s="20" t="str">
        <f>VLOOKUP($C363,Inventory_data!$A$2:$C$86,3)</f>
        <v>produce</v>
      </c>
      <c r="E363" s="20">
        <f>VLOOKUP(C363,Inventory_data!$A$1:$E$86,5)</f>
        <v>2.99</v>
      </c>
      <c r="F363" s="15">
        <f t="shared" si="5"/>
        <v>1</v>
      </c>
    </row>
    <row r="364" spans="1:6" x14ac:dyDescent="0.25">
      <c r="A364" s="4">
        <v>161</v>
      </c>
      <c r="B364" s="5">
        <v>42372.586180555554</v>
      </c>
      <c r="C364" s="4">
        <v>40</v>
      </c>
      <c r="D364" s="20" t="str">
        <f>VLOOKUP($C364,Inventory_data!$A$2:$C$86,3)</f>
        <v>frozen</v>
      </c>
      <c r="E364" s="20">
        <f>VLOOKUP(C364,Inventory_data!$A$1:$E$86,5)</f>
        <v>1.17</v>
      </c>
      <c r="F364" s="15">
        <f t="shared" si="5"/>
        <v>1</v>
      </c>
    </row>
    <row r="365" spans="1:6" x14ac:dyDescent="0.25">
      <c r="A365" s="4">
        <v>162</v>
      </c>
      <c r="B365" s="5">
        <v>42374.558541666665</v>
      </c>
      <c r="C365" s="4">
        <v>55</v>
      </c>
      <c r="D365" s="20" t="str">
        <f>VLOOKUP($C365,Inventory_data!$A$2:$C$86,3)</f>
        <v>dairy</v>
      </c>
      <c r="E365" s="20">
        <f>VLOOKUP(C365,Inventory_data!$A$1:$E$86,5)</f>
        <v>1.1000000000000001</v>
      </c>
      <c r="F365" s="15">
        <f t="shared" si="5"/>
        <v>1</v>
      </c>
    </row>
    <row r="366" spans="1:6" x14ac:dyDescent="0.25">
      <c r="A366" s="4">
        <v>162</v>
      </c>
      <c r="B366" s="5">
        <v>42374.558541666665</v>
      </c>
      <c r="C366" s="4">
        <v>61</v>
      </c>
      <c r="D366" s="20" t="str">
        <f>VLOOKUP($C366,Inventory_data!$A$2:$C$86,3)</f>
        <v>produce</v>
      </c>
      <c r="E366" s="20">
        <f>VLOOKUP(C366,Inventory_data!$A$1:$E$86,5)</f>
        <v>0.55000000000000004</v>
      </c>
      <c r="F366" s="15">
        <f t="shared" si="5"/>
        <v>0</v>
      </c>
    </row>
    <row r="367" spans="1:6" x14ac:dyDescent="0.25">
      <c r="A367" s="4">
        <v>163</v>
      </c>
      <c r="B367" s="5">
        <v>42372.424560185187</v>
      </c>
      <c r="C367" s="4">
        <v>3</v>
      </c>
      <c r="D367" s="20" t="str">
        <f>VLOOKUP($C367,Inventory_data!$A$2:$C$86,3)</f>
        <v>produce</v>
      </c>
      <c r="E367" s="20">
        <f>VLOOKUP(C367,Inventory_data!$A$1:$E$86,5)</f>
        <v>1.02</v>
      </c>
      <c r="F367" s="15">
        <f t="shared" si="5"/>
        <v>1</v>
      </c>
    </row>
    <row r="368" spans="1:6" x14ac:dyDescent="0.25">
      <c r="A368" s="4">
        <v>163</v>
      </c>
      <c r="B368" s="5">
        <v>42372.424560185187</v>
      </c>
      <c r="C368" s="4">
        <v>6</v>
      </c>
      <c r="D368" s="20" t="str">
        <f>VLOOKUP($C368,Inventory_data!$A$2:$C$86,3)</f>
        <v>produce</v>
      </c>
      <c r="E368" s="20">
        <f>VLOOKUP(C368,Inventory_data!$A$1:$E$86,5)</f>
        <v>1.69</v>
      </c>
      <c r="F368" s="15">
        <f t="shared" si="5"/>
        <v>1</v>
      </c>
    </row>
    <row r="369" spans="1:6" x14ac:dyDescent="0.25">
      <c r="A369" s="4">
        <v>163</v>
      </c>
      <c r="B369" s="5">
        <v>42372.424560185187</v>
      </c>
      <c r="C369" s="4">
        <v>62</v>
      </c>
      <c r="D369" s="20" t="str">
        <f>VLOOKUP($C369,Inventory_data!$A$2:$C$86,3)</f>
        <v>dry_goods</v>
      </c>
      <c r="E369" s="20">
        <f>VLOOKUP(C369,Inventory_data!$A$1:$E$86,5)</f>
        <v>1.17</v>
      </c>
      <c r="F369" s="15">
        <f t="shared" si="5"/>
        <v>1</v>
      </c>
    </row>
    <row r="370" spans="1:6" x14ac:dyDescent="0.25">
      <c r="A370" s="4">
        <v>163</v>
      </c>
      <c r="B370" s="5">
        <v>42372.424560185187</v>
      </c>
      <c r="C370" s="4">
        <v>26</v>
      </c>
      <c r="D370" s="20" t="str">
        <f>VLOOKUP($C370,Inventory_data!$A$2:$C$86,3)</f>
        <v>beverages</v>
      </c>
      <c r="E370" s="20">
        <f>VLOOKUP(C370,Inventory_data!$A$1:$E$86,5)</f>
        <v>0.25</v>
      </c>
      <c r="F370" s="15">
        <f t="shared" si="5"/>
        <v>0</v>
      </c>
    </row>
    <row r="371" spans="1:6" x14ac:dyDescent="0.25">
      <c r="A371" s="4">
        <v>163</v>
      </c>
      <c r="B371" s="5">
        <v>42372.424560185187</v>
      </c>
      <c r="C371" s="4">
        <v>51</v>
      </c>
      <c r="D371" s="20" t="str">
        <f>VLOOKUP($C371,Inventory_data!$A$2:$C$86,3)</f>
        <v>dairy</v>
      </c>
      <c r="E371" s="20">
        <f>VLOOKUP(C371,Inventory_data!$A$1:$E$86,5)</f>
        <v>0.89</v>
      </c>
      <c r="F371" s="15">
        <f t="shared" si="5"/>
        <v>0</v>
      </c>
    </row>
    <row r="372" spans="1:6" x14ac:dyDescent="0.25">
      <c r="A372" s="4">
        <v>163</v>
      </c>
      <c r="B372" s="5">
        <v>42372.424560185187</v>
      </c>
      <c r="C372" s="4">
        <v>60</v>
      </c>
      <c r="D372" s="20" t="str">
        <f>VLOOKUP($C372,Inventory_data!$A$2:$C$86,3)</f>
        <v>produce</v>
      </c>
      <c r="E372" s="20">
        <f>VLOOKUP(C372,Inventory_data!$A$1:$E$86,5)</f>
        <v>2.06</v>
      </c>
      <c r="F372" s="15">
        <f t="shared" si="5"/>
        <v>1</v>
      </c>
    </row>
    <row r="373" spans="1:6" x14ac:dyDescent="0.25">
      <c r="A373" s="4">
        <v>164</v>
      </c>
      <c r="B373" s="5">
        <v>42375.806261574071</v>
      </c>
      <c r="C373" s="4">
        <v>2</v>
      </c>
      <c r="D373" s="20" t="str">
        <f>VLOOKUP($C373,Inventory_data!$A$2:$C$86,3)</f>
        <v>produce</v>
      </c>
      <c r="E373" s="20">
        <f>VLOOKUP(C373,Inventory_data!$A$1:$E$86,5)</f>
        <v>1.44</v>
      </c>
      <c r="F373" s="15">
        <f t="shared" si="5"/>
        <v>1</v>
      </c>
    </row>
    <row r="374" spans="1:6" x14ac:dyDescent="0.25">
      <c r="A374" s="4">
        <v>164</v>
      </c>
      <c r="B374" s="5">
        <v>42375.806261574071</v>
      </c>
      <c r="C374" s="4">
        <v>31</v>
      </c>
      <c r="D374" s="20" t="str">
        <f>VLOOKUP($C374,Inventory_data!$A$2:$C$86,3)</f>
        <v>snacks</v>
      </c>
      <c r="E374" s="20">
        <f>VLOOKUP(C374,Inventory_data!$A$1:$E$86,5)</f>
        <v>0.61</v>
      </c>
      <c r="F374" s="15">
        <f t="shared" si="5"/>
        <v>0</v>
      </c>
    </row>
    <row r="375" spans="1:6" x14ac:dyDescent="0.25">
      <c r="A375" s="4">
        <v>164</v>
      </c>
      <c r="B375" s="5">
        <v>42375.806261574071</v>
      </c>
      <c r="C375" s="4">
        <v>58</v>
      </c>
      <c r="D375" s="20" t="str">
        <f>VLOOKUP($C375,Inventory_data!$A$2:$C$86,3)</f>
        <v>dry_goods</v>
      </c>
      <c r="E375" s="20">
        <f>VLOOKUP(C375,Inventory_data!$A$1:$E$86,5)</f>
        <v>0.96</v>
      </c>
      <c r="F375" s="15">
        <f t="shared" si="5"/>
        <v>0</v>
      </c>
    </row>
    <row r="376" spans="1:6" x14ac:dyDescent="0.25">
      <c r="A376" s="4">
        <v>165</v>
      </c>
      <c r="B376" s="5">
        <v>42372.79310185185</v>
      </c>
      <c r="C376" s="4">
        <v>28</v>
      </c>
      <c r="D376" s="20" t="str">
        <f>VLOOKUP($C376,Inventory_data!$A$2:$C$86,3)</f>
        <v>dry_goods</v>
      </c>
      <c r="E376" s="20">
        <f>VLOOKUP(C376,Inventory_data!$A$1:$E$86,5)</f>
        <v>0.69</v>
      </c>
      <c r="F376" s="15">
        <f t="shared" si="5"/>
        <v>0</v>
      </c>
    </row>
    <row r="377" spans="1:6" x14ac:dyDescent="0.25">
      <c r="A377" s="4">
        <v>165</v>
      </c>
      <c r="B377" s="5">
        <v>42372.79310185185</v>
      </c>
      <c r="C377" s="4">
        <v>57</v>
      </c>
      <c r="D377" s="20" t="str">
        <f>VLOOKUP($C377,Inventory_data!$A$2:$C$86,3)</f>
        <v>produce</v>
      </c>
      <c r="E377" s="20">
        <f>VLOOKUP(C377,Inventory_data!$A$1:$E$86,5)</f>
        <v>3.6</v>
      </c>
      <c r="F377" s="15">
        <f t="shared" si="5"/>
        <v>1</v>
      </c>
    </row>
    <row r="378" spans="1:6" x14ac:dyDescent="0.25">
      <c r="A378" s="4">
        <v>166</v>
      </c>
      <c r="B378" s="5">
        <v>42373.785300925927</v>
      </c>
      <c r="C378" s="4">
        <v>63</v>
      </c>
      <c r="D378" s="20" t="str">
        <f>VLOOKUP($C378,Inventory_data!$A$2:$C$86,3)</f>
        <v>produce</v>
      </c>
      <c r="E378" s="20">
        <f>VLOOKUP(C378,Inventory_data!$A$1:$E$86,5)</f>
        <v>3.57</v>
      </c>
      <c r="F378" s="15">
        <f t="shared" si="5"/>
        <v>1</v>
      </c>
    </row>
    <row r="379" spans="1:6" x14ac:dyDescent="0.25">
      <c r="A379" s="4">
        <v>166</v>
      </c>
      <c r="B379" s="5">
        <v>42373.785300925927</v>
      </c>
      <c r="C379" s="4">
        <v>70</v>
      </c>
      <c r="D379" s="20" t="str">
        <f>VLOOKUP($C379,Inventory_data!$A$2:$C$86,3)</f>
        <v>dry_goods</v>
      </c>
      <c r="E379" s="20">
        <f>VLOOKUP(C379,Inventory_data!$A$1:$E$86,5)</f>
        <v>0.19</v>
      </c>
      <c r="F379" s="15">
        <f t="shared" si="5"/>
        <v>0</v>
      </c>
    </row>
    <row r="380" spans="1:6" x14ac:dyDescent="0.25">
      <c r="A380" s="4">
        <v>167</v>
      </c>
      <c r="B380" s="5">
        <v>42374.700381944444</v>
      </c>
      <c r="C380" s="4">
        <v>79</v>
      </c>
      <c r="D380" s="20" t="str">
        <f>VLOOKUP($C380,Inventory_data!$A$2:$C$86,3)</f>
        <v>dry_goods</v>
      </c>
      <c r="E380" s="20">
        <f>VLOOKUP(C380,Inventory_data!$A$1:$E$86,5)</f>
        <v>3.3</v>
      </c>
      <c r="F380" s="15">
        <f t="shared" si="5"/>
        <v>1</v>
      </c>
    </row>
    <row r="381" spans="1:6" x14ac:dyDescent="0.25">
      <c r="A381" s="4">
        <v>168</v>
      </c>
      <c r="B381" s="5">
        <v>42375.728368055556</v>
      </c>
      <c r="C381" s="4">
        <v>39</v>
      </c>
      <c r="D381" s="20" t="str">
        <f>VLOOKUP($C381,Inventory_data!$A$2:$C$86,3)</f>
        <v>snacks</v>
      </c>
      <c r="E381" s="20">
        <f>VLOOKUP(C381,Inventory_data!$A$1:$E$86,5)</f>
        <v>0.59</v>
      </c>
      <c r="F381" s="15">
        <f t="shared" si="5"/>
        <v>0</v>
      </c>
    </row>
    <row r="382" spans="1:6" x14ac:dyDescent="0.25">
      <c r="A382" s="4">
        <v>168</v>
      </c>
      <c r="B382" s="5">
        <v>42375.728368055556</v>
      </c>
      <c r="C382" s="4">
        <v>65</v>
      </c>
      <c r="D382" s="20" t="str">
        <f>VLOOKUP($C382,Inventory_data!$A$2:$C$86,3)</f>
        <v>produce</v>
      </c>
      <c r="E382" s="20">
        <f>VLOOKUP(C382,Inventory_data!$A$1:$E$86,5)</f>
        <v>1.32</v>
      </c>
      <c r="F382" s="15">
        <f t="shared" si="5"/>
        <v>1</v>
      </c>
    </row>
    <row r="383" spans="1:6" x14ac:dyDescent="0.25">
      <c r="A383" s="4">
        <v>169</v>
      </c>
      <c r="B383" s="5">
        <v>42375.334733796299</v>
      </c>
      <c r="C383" s="4">
        <v>37</v>
      </c>
      <c r="D383" s="20" t="str">
        <f>VLOOKUP($C383,Inventory_data!$A$2:$C$86,3)</f>
        <v>frozen</v>
      </c>
      <c r="E383" s="20">
        <f>VLOOKUP(C383,Inventory_data!$A$1:$E$86,5)</f>
        <v>3.52</v>
      </c>
      <c r="F383" s="15">
        <f t="shared" si="5"/>
        <v>1</v>
      </c>
    </row>
    <row r="384" spans="1:6" x14ac:dyDescent="0.25">
      <c r="A384" s="4">
        <v>169</v>
      </c>
      <c r="B384" s="5">
        <v>42375.334733796299</v>
      </c>
      <c r="C384" s="4">
        <v>44</v>
      </c>
      <c r="D384" s="20" t="str">
        <f>VLOOKUP($C384,Inventory_data!$A$2:$C$86,3)</f>
        <v>frozen</v>
      </c>
      <c r="E384" s="20">
        <f>VLOOKUP(C384,Inventory_data!$A$1:$E$86,5)</f>
        <v>4.99</v>
      </c>
      <c r="F384" s="15">
        <f t="shared" si="5"/>
        <v>1</v>
      </c>
    </row>
    <row r="385" spans="1:6" x14ac:dyDescent="0.25">
      <c r="A385" s="4">
        <v>170</v>
      </c>
      <c r="B385" s="5">
        <v>42373.683379629627</v>
      </c>
      <c r="C385" s="4">
        <v>2</v>
      </c>
      <c r="D385" s="20" t="str">
        <f>VLOOKUP($C385,Inventory_data!$A$2:$C$86,3)</f>
        <v>produce</v>
      </c>
      <c r="E385" s="20">
        <f>VLOOKUP(C385,Inventory_data!$A$1:$E$86,5)</f>
        <v>1.44</v>
      </c>
      <c r="F385" s="15">
        <f t="shared" si="5"/>
        <v>1</v>
      </c>
    </row>
    <row r="386" spans="1:6" x14ac:dyDescent="0.25">
      <c r="A386" s="4">
        <v>170</v>
      </c>
      <c r="B386" s="5">
        <v>42373.683379629627</v>
      </c>
      <c r="C386" s="4">
        <v>74</v>
      </c>
      <c r="D386" s="20" t="str">
        <f>VLOOKUP($C386,Inventory_data!$A$2:$C$86,3)</f>
        <v>snacks</v>
      </c>
      <c r="E386" s="20">
        <f>VLOOKUP(C386,Inventory_data!$A$1:$E$86,5)</f>
        <v>0.75</v>
      </c>
      <c r="F386" s="15">
        <f t="shared" si="5"/>
        <v>0</v>
      </c>
    </row>
    <row r="387" spans="1:6" x14ac:dyDescent="0.25">
      <c r="A387" s="4">
        <v>170</v>
      </c>
      <c r="B387" s="5">
        <v>42373.683379629627</v>
      </c>
      <c r="C387" s="4">
        <v>9</v>
      </c>
      <c r="D387" s="20" t="str">
        <f>VLOOKUP($C387,Inventory_data!$A$2:$C$86,3)</f>
        <v>produce</v>
      </c>
      <c r="E387" s="20">
        <f>VLOOKUP(C387,Inventory_data!$A$1:$E$86,5)</f>
        <v>0.96</v>
      </c>
      <c r="F387" s="15">
        <f t="shared" ref="F387:F450" si="6">IF(E387&lt;1,0,1)</f>
        <v>0</v>
      </c>
    </row>
    <row r="388" spans="1:6" x14ac:dyDescent="0.25">
      <c r="A388" s="4">
        <v>171</v>
      </c>
      <c r="B388" s="5">
        <v>42377.746365740742</v>
      </c>
      <c r="C388" s="4">
        <v>78</v>
      </c>
      <c r="D388" s="20" t="str">
        <f>VLOOKUP($C388,Inventory_data!$A$2:$C$86,3)</f>
        <v>dry_goods</v>
      </c>
      <c r="E388" s="20">
        <f>VLOOKUP(C388,Inventory_data!$A$1:$E$86,5)</f>
        <v>1.44</v>
      </c>
      <c r="F388" s="15">
        <f t="shared" si="6"/>
        <v>1</v>
      </c>
    </row>
    <row r="389" spans="1:6" x14ac:dyDescent="0.25">
      <c r="A389" s="4">
        <v>171</v>
      </c>
      <c r="B389" s="5">
        <v>42377.746365740742</v>
      </c>
      <c r="C389" s="4">
        <v>43</v>
      </c>
      <c r="D389" s="20" t="str">
        <f>VLOOKUP($C389,Inventory_data!$A$2:$C$86,3)</f>
        <v>bread</v>
      </c>
      <c r="E389" s="20">
        <f>VLOOKUP(C389,Inventory_data!$A$1:$E$86,5)</f>
        <v>0.99</v>
      </c>
      <c r="F389" s="15">
        <f t="shared" si="6"/>
        <v>0</v>
      </c>
    </row>
    <row r="390" spans="1:6" x14ac:dyDescent="0.25">
      <c r="A390" s="4">
        <v>171</v>
      </c>
      <c r="B390" s="5">
        <v>42377.746365740742</v>
      </c>
      <c r="C390" s="4">
        <v>18</v>
      </c>
      <c r="D390" s="20" t="str">
        <f>VLOOKUP($C390,Inventory_data!$A$2:$C$86,3)</f>
        <v>dry_goods</v>
      </c>
      <c r="E390" s="20">
        <f>VLOOKUP(C390,Inventory_data!$A$1:$E$86,5)</f>
        <v>0.67</v>
      </c>
      <c r="F390" s="15">
        <f t="shared" si="6"/>
        <v>0</v>
      </c>
    </row>
    <row r="391" spans="1:6" x14ac:dyDescent="0.25">
      <c r="A391" s="4">
        <v>172</v>
      </c>
      <c r="B391" s="5">
        <v>42377.334583333337</v>
      </c>
      <c r="C391" s="4">
        <v>46</v>
      </c>
      <c r="D391" s="20" t="str">
        <f>VLOOKUP($C391,Inventory_data!$A$2:$C$86,3)</f>
        <v>frozen</v>
      </c>
      <c r="E391" s="20">
        <f>VLOOKUP(C391,Inventory_data!$A$1:$E$86,5)</f>
        <v>16.989999999999998</v>
      </c>
      <c r="F391" s="15">
        <f t="shared" si="6"/>
        <v>1</v>
      </c>
    </row>
    <row r="392" spans="1:6" x14ac:dyDescent="0.25">
      <c r="A392" s="4">
        <v>172</v>
      </c>
      <c r="B392" s="5">
        <v>42377.334583333337</v>
      </c>
      <c r="C392" s="4">
        <v>82</v>
      </c>
      <c r="D392" s="20" t="str">
        <f>VLOOKUP($C392,Inventory_data!$A$2:$C$86,3)</f>
        <v>dry_goods</v>
      </c>
      <c r="E392" s="20">
        <f>VLOOKUP(C392,Inventory_data!$A$1:$E$86,5)</f>
        <v>3.08</v>
      </c>
      <c r="F392" s="15">
        <f t="shared" si="6"/>
        <v>1</v>
      </c>
    </row>
    <row r="393" spans="1:6" x14ac:dyDescent="0.25">
      <c r="A393" s="4">
        <v>173</v>
      </c>
      <c r="B393" s="5">
        <v>42374.374930555554</v>
      </c>
      <c r="C393" s="4">
        <v>42</v>
      </c>
      <c r="D393" s="20" t="str">
        <f>VLOOKUP($C393,Inventory_data!$A$2:$C$86,3)</f>
        <v>produce</v>
      </c>
      <c r="E393" s="20">
        <f>VLOOKUP(C393,Inventory_data!$A$1:$E$86,5)</f>
        <v>5.99</v>
      </c>
      <c r="F393" s="15">
        <f t="shared" si="6"/>
        <v>1</v>
      </c>
    </row>
    <row r="394" spans="1:6" x14ac:dyDescent="0.25">
      <c r="A394" s="4">
        <v>173</v>
      </c>
      <c r="B394" s="5">
        <v>42374.374930555554</v>
      </c>
      <c r="C394" s="4">
        <v>59</v>
      </c>
      <c r="D394" s="20" t="str">
        <f>VLOOKUP($C394,Inventory_data!$A$2:$C$86,3)</f>
        <v>produce</v>
      </c>
      <c r="E394" s="20">
        <f>VLOOKUP(C394,Inventory_data!$A$1:$E$86,5)</f>
        <v>4.29</v>
      </c>
      <c r="F394" s="15">
        <f t="shared" si="6"/>
        <v>1</v>
      </c>
    </row>
    <row r="395" spans="1:6" x14ac:dyDescent="0.25">
      <c r="A395" s="4">
        <v>173</v>
      </c>
      <c r="B395" s="5">
        <v>42374.374930555554</v>
      </c>
      <c r="C395" s="4">
        <v>71</v>
      </c>
      <c r="D395" s="20" t="str">
        <f>VLOOKUP($C395,Inventory_data!$A$2:$C$86,3)</f>
        <v>dry_goods</v>
      </c>
      <c r="E395" s="20">
        <f>VLOOKUP(C395,Inventory_data!$A$1:$E$86,5)</f>
        <v>0.24</v>
      </c>
      <c r="F395" s="15">
        <f t="shared" si="6"/>
        <v>0</v>
      </c>
    </row>
    <row r="396" spans="1:6" x14ac:dyDescent="0.25">
      <c r="A396" s="4">
        <v>174</v>
      </c>
      <c r="B396" s="5">
        <v>42373.763842592591</v>
      </c>
      <c r="C396" s="4">
        <v>56</v>
      </c>
      <c r="D396" s="20" t="str">
        <f>VLOOKUP($C396,Inventory_data!$A$2:$C$86,3)</f>
        <v>dry_goods</v>
      </c>
      <c r="E396" s="20">
        <f>VLOOKUP(C396,Inventory_data!$A$1:$E$86,5)</f>
        <v>0.86</v>
      </c>
      <c r="F396" s="15">
        <f t="shared" si="6"/>
        <v>0</v>
      </c>
    </row>
    <row r="397" spans="1:6" x14ac:dyDescent="0.25">
      <c r="A397" s="4">
        <v>174</v>
      </c>
      <c r="B397" s="5">
        <v>42373.763842592591</v>
      </c>
      <c r="C397" s="4">
        <v>49</v>
      </c>
      <c r="D397" s="20" t="str">
        <f>VLOOKUP($C397,Inventory_data!$A$2:$C$86,3)</f>
        <v>dairy</v>
      </c>
      <c r="E397" s="20">
        <f>VLOOKUP(C397,Inventory_data!$A$1:$E$86,5)</f>
        <v>0.67</v>
      </c>
      <c r="F397" s="15">
        <f t="shared" si="6"/>
        <v>0</v>
      </c>
    </row>
    <row r="398" spans="1:6" x14ac:dyDescent="0.25">
      <c r="A398" s="4">
        <v>174</v>
      </c>
      <c r="B398" s="5">
        <v>42373.763842592591</v>
      </c>
      <c r="C398" s="4">
        <v>30</v>
      </c>
      <c r="D398" s="20" t="str">
        <f>VLOOKUP($C398,Inventory_data!$A$2:$C$86,3)</f>
        <v>dairy</v>
      </c>
      <c r="E398" s="20">
        <f>VLOOKUP(C398,Inventory_data!$A$1:$E$86,5)</f>
        <v>0.91</v>
      </c>
      <c r="F398" s="15">
        <f t="shared" si="6"/>
        <v>0</v>
      </c>
    </row>
    <row r="399" spans="1:6" x14ac:dyDescent="0.25">
      <c r="A399" s="4">
        <v>175</v>
      </c>
      <c r="B399" s="5">
        <v>42372.498645833337</v>
      </c>
      <c r="C399" s="4">
        <v>15</v>
      </c>
      <c r="D399" s="20" t="str">
        <f>VLOOKUP($C399,Inventory_data!$A$2:$C$86,3)</f>
        <v>snacks</v>
      </c>
      <c r="E399" s="20">
        <f>VLOOKUP(C399,Inventory_data!$A$1:$E$86,5)</f>
        <v>0.43</v>
      </c>
      <c r="F399" s="15">
        <f t="shared" si="6"/>
        <v>0</v>
      </c>
    </row>
    <row r="400" spans="1:6" x14ac:dyDescent="0.25">
      <c r="A400" s="4">
        <v>175</v>
      </c>
      <c r="B400" s="5">
        <v>42372.498645833337</v>
      </c>
      <c r="C400" s="4">
        <v>48</v>
      </c>
      <c r="D400" s="20" t="str">
        <f>VLOOKUP($C400,Inventory_data!$A$2:$C$86,3)</f>
        <v>dry_goods</v>
      </c>
      <c r="E400" s="20">
        <f>VLOOKUP(C400,Inventory_data!$A$1:$E$86,5)</f>
        <v>0.89</v>
      </c>
      <c r="F400" s="15">
        <f t="shared" si="6"/>
        <v>0</v>
      </c>
    </row>
    <row r="401" spans="1:6" x14ac:dyDescent="0.25">
      <c r="A401" s="4">
        <v>175</v>
      </c>
      <c r="B401" s="5">
        <v>42372.498645833337</v>
      </c>
      <c r="C401" s="4">
        <v>79</v>
      </c>
      <c r="D401" s="20" t="str">
        <f>VLOOKUP($C401,Inventory_data!$A$2:$C$86,3)</f>
        <v>dry_goods</v>
      </c>
      <c r="E401" s="20">
        <f>VLOOKUP(C401,Inventory_data!$A$1:$E$86,5)</f>
        <v>3.3</v>
      </c>
      <c r="F401" s="15">
        <f t="shared" si="6"/>
        <v>1</v>
      </c>
    </row>
    <row r="402" spans="1:6" x14ac:dyDescent="0.25">
      <c r="A402" s="4">
        <v>176</v>
      </c>
      <c r="B402" s="5">
        <v>42375.687106481484</v>
      </c>
      <c r="C402" s="4">
        <v>71</v>
      </c>
      <c r="D402" s="20" t="str">
        <f>VLOOKUP($C402,Inventory_data!$A$2:$C$86,3)</f>
        <v>dry_goods</v>
      </c>
      <c r="E402" s="20">
        <f>VLOOKUP(C402,Inventory_data!$A$1:$E$86,5)</f>
        <v>0.24</v>
      </c>
      <c r="F402" s="15">
        <f t="shared" si="6"/>
        <v>0</v>
      </c>
    </row>
    <row r="403" spans="1:6" x14ac:dyDescent="0.25">
      <c r="A403" s="4">
        <v>176</v>
      </c>
      <c r="B403" s="5">
        <v>42375.687106481484</v>
      </c>
      <c r="C403" s="4">
        <v>53</v>
      </c>
      <c r="D403" s="20" t="str">
        <f>VLOOKUP($C403,Inventory_data!$A$2:$C$86,3)</f>
        <v>dairy</v>
      </c>
      <c r="E403" s="20">
        <f>VLOOKUP(C403,Inventory_data!$A$1:$E$86,5)</f>
        <v>1.69</v>
      </c>
      <c r="F403" s="15">
        <f t="shared" si="6"/>
        <v>1</v>
      </c>
    </row>
    <row r="404" spans="1:6" x14ac:dyDescent="0.25">
      <c r="A404" s="4">
        <v>176</v>
      </c>
      <c r="B404" s="5">
        <v>42375.687106481484</v>
      </c>
      <c r="C404" s="4">
        <v>63</v>
      </c>
      <c r="D404" s="20" t="str">
        <f>VLOOKUP($C404,Inventory_data!$A$2:$C$86,3)</f>
        <v>produce</v>
      </c>
      <c r="E404" s="20">
        <f>VLOOKUP(C404,Inventory_data!$A$1:$E$86,5)</f>
        <v>3.57</v>
      </c>
      <c r="F404" s="15">
        <f t="shared" si="6"/>
        <v>1</v>
      </c>
    </row>
    <row r="405" spans="1:6" x14ac:dyDescent="0.25">
      <c r="A405" s="4">
        <v>176</v>
      </c>
      <c r="B405" s="5">
        <v>42375.687106481484</v>
      </c>
      <c r="C405" s="4">
        <v>77</v>
      </c>
      <c r="D405" s="20" t="str">
        <f>VLOOKUP($C405,Inventory_data!$A$2:$C$86,3)</f>
        <v>produce</v>
      </c>
      <c r="E405" s="20">
        <f>VLOOKUP(C405,Inventory_data!$A$1:$E$86,5)</f>
        <v>2.67</v>
      </c>
      <c r="F405" s="15">
        <f t="shared" si="6"/>
        <v>1</v>
      </c>
    </row>
    <row r="406" spans="1:6" x14ac:dyDescent="0.25">
      <c r="A406" s="4">
        <v>177</v>
      </c>
      <c r="B406" s="5">
        <v>42372.471030092594</v>
      </c>
      <c r="C406" s="4">
        <v>66</v>
      </c>
      <c r="D406" s="20" t="str">
        <f>VLOOKUP($C406,Inventory_data!$A$2:$C$86,3)</f>
        <v>produce</v>
      </c>
      <c r="E406" s="20">
        <f>VLOOKUP(C406,Inventory_data!$A$1:$E$86,5)</f>
        <v>1.1200000000000001</v>
      </c>
      <c r="F406" s="15">
        <f t="shared" si="6"/>
        <v>1</v>
      </c>
    </row>
    <row r="407" spans="1:6" x14ac:dyDescent="0.25">
      <c r="A407" s="4">
        <v>177</v>
      </c>
      <c r="B407" s="5">
        <v>42372.471030092594</v>
      </c>
      <c r="C407" s="4">
        <v>44</v>
      </c>
      <c r="D407" s="20" t="str">
        <f>VLOOKUP($C407,Inventory_data!$A$2:$C$86,3)</f>
        <v>frozen</v>
      </c>
      <c r="E407" s="20">
        <f>VLOOKUP(C407,Inventory_data!$A$1:$E$86,5)</f>
        <v>4.99</v>
      </c>
      <c r="F407" s="15">
        <f t="shared" si="6"/>
        <v>1</v>
      </c>
    </row>
    <row r="408" spans="1:6" x14ac:dyDescent="0.25">
      <c r="A408" s="4">
        <v>177</v>
      </c>
      <c r="B408" s="5">
        <v>42372.471030092594</v>
      </c>
      <c r="C408" s="4">
        <v>43</v>
      </c>
      <c r="D408" s="20" t="str">
        <f>VLOOKUP($C408,Inventory_data!$A$2:$C$86,3)</f>
        <v>bread</v>
      </c>
      <c r="E408" s="20">
        <f>VLOOKUP(C408,Inventory_data!$A$1:$E$86,5)</f>
        <v>0.99</v>
      </c>
      <c r="F408" s="15">
        <f t="shared" si="6"/>
        <v>0</v>
      </c>
    </row>
    <row r="409" spans="1:6" x14ac:dyDescent="0.25">
      <c r="A409" s="4">
        <v>178</v>
      </c>
      <c r="B409" s="5">
        <v>42375.576122685183</v>
      </c>
      <c r="C409" s="4">
        <v>39</v>
      </c>
      <c r="D409" s="20" t="str">
        <f>VLOOKUP($C409,Inventory_data!$A$2:$C$86,3)</f>
        <v>snacks</v>
      </c>
      <c r="E409" s="20">
        <f>VLOOKUP(C409,Inventory_data!$A$1:$E$86,5)</f>
        <v>0.59</v>
      </c>
      <c r="F409" s="15">
        <f t="shared" si="6"/>
        <v>0</v>
      </c>
    </row>
    <row r="410" spans="1:6" x14ac:dyDescent="0.25">
      <c r="A410" s="4">
        <v>178</v>
      </c>
      <c r="B410" s="5">
        <v>42375.576122685183</v>
      </c>
      <c r="C410" s="4">
        <v>51</v>
      </c>
      <c r="D410" s="20" t="str">
        <f>VLOOKUP($C410,Inventory_data!$A$2:$C$86,3)</f>
        <v>dairy</v>
      </c>
      <c r="E410" s="20">
        <f>VLOOKUP(C410,Inventory_data!$A$1:$E$86,5)</f>
        <v>0.89</v>
      </c>
      <c r="F410" s="15">
        <f t="shared" si="6"/>
        <v>0</v>
      </c>
    </row>
    <row r="411" spans="1:6" x14ac:dyDescent="0.25">
      <c r="A411" s="4">
        <v>179</v>
      </c>
      <c r="B411" s="5">
        <v>42377.528460648151</v>
      </c>
      <c r="C411" s="4">
        <v>22</v>
      </c>
      <c r="D411" s="20" t="str">
        <f>VLOOKUP($C411,Inventory_data!$A$2:$C$86,3)</f>
        <v>meat</v>
      </c>
      <c r="E411" s="20">
        <f>VLOOKUP(C411,Inventory_data!$A$1:$E$86,5)</f>
        <v>19.59</v>
      </c>
      <c r="F411" s="15">
        <f t="shared" si="6"/>
        <v>1</v>
      </c>
    </row>
    <row r="412" spans="1:6" x14ac:dyDescent="0.25">
      <c r="A412" s="4">
        <v>179</v>
      </c>
      <c r="B412" s="5">
        <v>42377.528460648151</v>
      </c>
      <c r="C412" s="4">
        <v>36</v>
      </c>
      <c r="D412" s="20" t="str">
        <f>VLOOKUP($C412,Inventory_data!$A$2:$C$86,3)</f>
        <v>canned_jarred_goods</v>
      </c>
      <c r="E412" s="20">
        <f>VLOOKUP(C412,Inventory_data!$A$1:$E$86,5)</f>
        <v>1.1200000000000001</v>
      </c>
      <c r="F412" s="15">
        <f t="shared" si="6"/>
        <v>1</v>
      </c>
    </row>
    <row r="413" spans="1:6" x14ac:dyDescent="0.25">
      <c r="A413" s="4">
        <v>180</v>
      </c>
      <c r="B413" s="5">
        <v>42376.341446759259</v>
      </c>
      <c r="C413" s="4">
        <v>26</v>
      </c>
      <c r="D413" s="20" t="str">
        <f>VLOOKUP($C413,Inventory_data!$A$2:$C$86,3)</f>
        <v>beverages</v>
      </c>
      <c r="E413" s="20">
        <f>VLOOKUP(C413,Inventory_data!$A$1:$E$86,5)</f>
        <v>0.25</v>
      </c>
      <c r="F413" s="15">
        <f t="shared" si="6"/>
        <v>0</v>
      </c>
    </row>
    <row r="414" spans="1:6" x14ac:dyDescent="0.25">
      <c r="A414" s="4">
        <v>182</v>
      </c>
      <c r="B414" s="5">
        <v>42375.537060185183</v>
      </c>
      <c r="C414" s="4">
        <v>36</v>
      </c>
      <c r="D414" s="20" t="str">
        <f>VLOOKUP($C414,Inventory_data!$A$2:$C$86,3)</f>
        <v>canned_jarred_goods</v>
      </c>
      <c r="E414" s="20">
        <f>VLOOKUP(C414,Inventory_data!$A$1:$E$86,5)</f>
        <v>1.1200000000000001</v>
      </c>
      <c r="F414" s="15">
        <f t="shared" si="6"/>
        <v>1</v>
      </c>
    </row>
    <row r="415" spans="1:6" x14ac:dyDescent="0.25">
      <c r="A415" s="4">
        <v>182</v>
      </c>
      <c r="B415" s="5">
        <v>42375.537060185183</v>
      </c>
      <c r="C415" s="4">
        <v>29</v>
      </c>
      <c r="D415" s="20" t="str">
        <f>VLOOKUP($C415,Inventory_data!$A$2:$C$86,3)</f>
        <v>dairy</v>
      </c>
      <c r="E415" s="20">
        <f>VLOOKUP(C415,Inventory_data!$A$1:$E$86,5)</f>
        <v>0.63</v>
      </c>
      <c r="F415" s="15">
        <f t="shared" si="6"/>
        <v>0</v>
      </c>
    </row>
    <row r="416" spans="1:6" x14ac:dyDescent="0.25">
      <c r="A416" s="4">
        <v>182</v>
      </c>
      <c r="B416" s="5">
        <v>42375.537060185183</v>
      </c>
      <c r="C416" s="4">
        <v>6</v>
      </c>
      <c r="D416" s="20" t="str">
        <f>VLOOKUP($C416,Inventory_data!$A$2:$C$86,3)</f>
        <v>produce</v>
      </c>
      <c r="E416" s="20">
        <f>VLOOKUP(C416,Inventory_data!$A$1:$E$86,5)</f>
        <v>1.69</v>
      </c>
      <c r="F416" s="15">
        <f t="shared" si="6"/>
        <v>1</v>
      </c>
    </row>
    <row r="417" spans="1:6" x14ac:dyDescent="0.25">
      <c r="A417" s="4">
        <v>183</v>
      </c>
      <c r="B417" s="5">
        <v>42374.593206018515</v>
      </c>
      <c r="C417" s="4">
        <v>16</v>
      </c>
      <c r="D417" s="20" t="str">
        <f>VLOOKUP($C417,Inventory_data!$A$2:$C$86,3)</f>
        <v>snacks</v>
      </c>
      <c r="E417" s="20">
        <f>VLOOKUP(C417,Inventory_data!$A$1:$E$86,5)</f>
        <v>2.4300000000000002</v>
      </c>
      <c r="F417" s="15">
        <f t="shared" si="6"/>
        <v>1</v>
      </c>
    </row>
    <row r="418" spans="1:6" x14ac:dyDescent="0.25">
      <c r="A418" s="4">
        <v>184</v>
      </c>
      <c r="B418" s="5">
        <v>42377.430069444446</v>
      </c>
      <c r="C418" s="4">
        <v>6</v>
      </c>
      <c r="D418" s="20" t="str">
        <f>VLOOKUP($C418,Inventory_data!$A$2:$C$86,3)</f>
        <v>produce</v>
      </c>
      <c r="E418" s="20">
        <f>VLOOKUP(C418,Inventory_data!$A$1:$E$86,5)</f>
        <v>1.69</v>
      </c>
      <c r="F418" s="15">
        <f t="shared" si="6"/>
        <v>1</v>
      </c>
    </row>
    <row r="419" spans="1:6" x14ac:dyDescent="0.25">
      <c r="A419" s="4">
        <v>185</v>
      </c>
      <c r="B419" s="5">
        <v>42376.462881944448</v>
      </c>
      <c r="C419" s="4">
        <v>11</v>
      </c>
      <c r="D419" s="20" t="str">
        <f>VLOOKUP($C419,Inventory_data!$A$2:$C$86,3)</f>
        <v>produce</v>
      </c>
      <c r="E419" s="20">
        <f>VLOOKUP(C419,Inventory_data!$A$1:$E$86,5)</f>
        <v>4.8899999999999997</v>
      </c>
      <c r="F419" s="15">
        <f t="shared" si="6"/>
        <v>1</v>
      </c>
    </row>
    <row r="420" spans="1:6" x14ac:dyDescent="0.25">
      <c r="A420" s="4">
        <v>185</v>
      </c>
      <c r="B420" s="5">
        <v>42376.462881944448</v>
      </c>
      <c r="C420" s="4">
        <v>22</v>
      </c>
      <c r="D420" s="20" t="str">
        <f>VLOOKUP($C420,Inventory_data!$A$2:$C$86,3)</f>
        <v>meat</v>
      </c>
      <c r="E420" s="20">
        <f>VLOOKUP(C420,Inventory_data!$A$1:$E$86,5)</f>
        <v>19.59</v>
      </c>
      <c r="F420" s="15">
        <f t="shared" si="6"/>
        <v>1</v>
      </c>
    </row>
    <row r="421" spans="1:6" x14ac:dyDescent="0.25">
      <c r="A421" s="4">
        <v>186</v>
      </c>
      <c r="B421" s="5">
        <v>42375.385706018518</v>
      </c>
      <c r="C421" s="4">
        <v>74</v>
      </c>
      <c r="D421" s="20" t="str">
        <f>VLOOKUP($C421,Inventory_data!$A$2:$C$86,3)</f>
        <v>snacks</v>
      </c>
      <c r="E421" s="20">
        <f>VLOOKUP(C421,Inventory_data!$A$1:$E$86,5)</f>
        <v>0.75</v>
      </c>
      <c r="F421" s="15">
        <f t="shared" si="6"/>
        <v>0</v>
      </c>
    </row>
    <row r="422" spans="1:6" x14ac:dyDescent="0.25">
      <c r="A422" s="4">
        <v>186</v>
      </c>
      <c r="B422" s="5">
        <v>42375.385706018518</v>
      </c>
      <c r="C422" s="4">
        <v>54</v>
      </c>
      <c r="D422" s="20" t="str">
        <f>VLOOKUP($C422,Inventory_data!$A$2:$C$86,3)</f>
        <v>dairy</v>
      </c>
      <c r="E422" s="20">
        <f>VLOOKUP(C422,Inventory_data!$A$1:$E$86,5)</f>
        <v>1.23</v>
      </c>
      <c r="F422" s="15">
        <f t="shared" si="6"/>
        <v>1</v>
      </c>
    </row>
    <row r="423" spans="1:6" x14ac:dyDescent="0.25">
      <c r="A423" s="4">
        <v>187</v>
      </c>
      <c r="B423" s="5">
        <v>42377.493217592593</v>
      </c>
      <c r="C423" s="4">
        <v>16</v>
      </c>
      <c r="D423" s="20" t="str">
        <f>VLOOKUP($C423,Inventory_data!$A$2:$C$86,3)</f>
        <v>snacks</v>
      </c>
      <c r="E423" s="20">
        <f>VLOOKUP(C423,Inventory_data!$A$1:$E$86,5)</f>
        <v>2.4300000000000002</v>
      </c>
      <c r="F423" s="15">
        <f t="shared" si="6"/>
        <v>1</v>
      </c>
    </row>
    <row r="424" spans="1:6" x14ac:dyDescent="0.25">
      <c r="A424" s="4">
        <v>187</v>
      </c>
      <c r="B424" s="5">
        <v>42377.493217592593</v>
      </c>
      <c r="C424" s="4">
        <v>23</v>
      </c>
      <c r="D424" s="20" t="str">
        <f>VLOOKUP($C424,Inventory_data!$A$2:$C$86,3)</f>
        <v>dry_goods</v>
      </c>
      <c r="E424" s="20">
        <f>VLOOKUP(C424,Inventory_data!$A$1:$E$86,5)</f>
        <v>0.91</v>
      </c>
      <c r="F424" s="15">
        <f t="shared" si="6"/>
        <v>0</v>
      </c>
    </row>
    <row r="425" spans="1:6" x14ac:dyDescent="0.25">
      <c r="A425" s="4">
        <v>187</v>
      </c>
      <c r="B425" s="5">
        <v>42377.493217592593</v>
      </c>
      <c r="C425" s="4">
        <v>4</v>
      </c>
      <c r="D425" s="20" t="str">
        <f>VLOOKUP($C425,Inventory_data!$A$2:$C$86,3)</f>
        <v>produce</v>
      </c>
      <c r="E425" s="20">
        <f>VLOOKUP(C425,Inventory_data!$A$1:$E$86,5)</f>
        <v>1.19</v>
      </c>
      <c r="F425" s="15">
        <f t="shared" si="6"/>
        <v>1</v>
      </c>
    </row>
    <row r="426" spans="1:6" x14ac:dyDescent="0.25">
      <c r="A426" s="4">
        <v>187</v>
      </c>
      <c r="B426" s="5">
        <v>42377.493217592593</v>
      </c>
      <c r="C426" s="4">
        <v>69</v>
      </c>
      <c r="D426" s="20" t="str">
        <f>VLOOKUP($C426,Inventory_data!$A$2:$C$86,3)</f>
        <v>dry_goods</v>
      </c>
      <c r="E426" s="20">
        <f>VLOOKUP(C426,Inventory_data!$A$1:$E$86,5)</f>
        <v>0.27</v>
      </c>
      <c r="F426" s="15">
        <f t="shared" si="6"/>
        <v>0</v>
      </c>
    </row>
    <row r="427" spans="1:6" x14ac:dyDescent="0.25">
      <c r="A427" s="4">
        <v>188</v>
      </c>
      <c r="B427" s="5">
        <v>42372.7499537037</v>
      </c>
      <c r="C427" s="4">
        <v>12</v>
      </c>
      <c r="D427" s="20" t="str">
        <f>VLOOKUP($C427,Inventory_data!$A$2:$C$86,3)</f>
        <v>dairy</v>
      </c>
      <c r="E427" s="20">
        <f>VLOOKUP(C427,Inventory_data!$A$1:$E$86,5)</f>
        <v>1.1499999999999999</v>
      </c>
      <c r="F427" s="15">
        <f t="shared" si="6"/>
        <v>1</v>
      </c>
    </row>
    <row r="428" spans="1:6" x14ac:dyDescent="0.25">
      <c r="A428" s="4">
        <v>190</v>
      </c>
      <c r="B428" s="5">
        <v>42377.374976851854</v>
      </c>
      <c r="C428" s="4">
        <v>27</v>
      </c>
      <c r="D428" s="20" t="str">
        <f>VLOOKUP($C428,Inventory_data!$A$2:$C$86,3)</f>
        <v>other</v>
      </c>
      <c r="E428" s="20">
        <f>VLOOKUP(C428,Inventory_data!$A$1:$E$86,5)</f>
        <v>6</v>
      </c>
      <c r="F428" s="15">
        <f t="shared" si="6"/>
        <v>1</v>
      </c>
    </row>
    <row r="429" spans="1:6" x14ac:dyDescent="0.25">
      <c r="A429" s="4">
        <v>190</v>
      </c>
      <c r="B429" s="5">
        <v>42377.374976851854</v>
      </c>
      <c r="C429" s="4">
        <v>24</v>
      </c>
      <c r="D429" s="20" t="str">
        <f>VLOOKUP($C429,Inventory_data!$A$2:$C$86,3)</f>
        <v>dry_goods</v>
      </c>
      <c r="E429" s="20">
        <f>VLOOKUP(C429,Inventory_data!$A$1:$E$86,5)</f>
        <v>0.56000000000000005</v>
      </c>
      <c r="F429" s="15">
        <f t="shared" si="6"/>
        <v>0</v>
      </c>
    </row>
    <row r="430" spans="1:6" x14ac:dyDescent="0.25">
      <c r="A430" s="4">
        <v>190</v>
      </c>
      <c r="B430" s="5">
        <v>42377.374976851854</v>
      </c>
      <c r="C430" s="4">
        <v>33</v>
      </c>
      <c r="D430" s="20" t="str">
        <f>VLOOKUP($C430,Inventory_data!$A$2:$C$86,3)</f>
        <v>canned_jarred_goods</v>
      </c>
      <c r="E430" s="20">
        <f>VLOOKUP(C430,Inventory_data!$A$1:$E$86,5)</f>
        <v>0.97</v>
      </c>
      <c r="F430" s="15">
        <f t="shared" si="6"/>
        <v>0</v>
      </c>
    </row>
    <row r="431" spans="1:6" x14ac:dyDescent="0.25">
      <c r="A431" s="4">
        <v>190</v>
      </c>
      <c r="B431" s="5">
        <v>42377.374976851854</v>
      </c>
      <c r="C431" s="4">
        <v>77</v>
      </c>
      <c r="D431" s="20" t="str">
        <f>VLOOKUP($C431,Inventory_data!$A$2:$C$86,3)</f>
        <v>produce</v>
      </c>
      <c r="E431" s="20">
        <f>VLOOKUP(C431,Inventory_data!$A$1:$E$86,5)</f>
        <v>2.67</v>
      </c>
      <c r="F431" s="15">
        <f t="shared" si="6"/>
        <v>1</v>
      </c>
    </row>
    <row r="432" spans="1:6" x14ac:dyDescent="0.25">
      <c r="A432" s="4">
        <v>190</v>
      </c>
      <c r="B432" s="5">
        <v>42377.374976851854</v>
      </c>
      <c r="C432" s="4">
        <v>40</v>
      </c>
      <c r="D432" s="20" t="str">
        <f>VLOOKUP($C432,Inventory_data!$A$2:$C$86,3)</f>
        <v>frozen</v>
      </c>
      <c r="E432" s="20">
        <f>VLOOKUP(C432,Inventory_data!$A$1:$E$86,5)</f>
        <v>1.17</v>
      </c>
      <c r="F432" s="15">
        <f t="shared" si="6"/>
        <v>1</v>
      </c>
    </row>
    <row r="433" spans="1:6" x14ac:dyDescent="0.25">
      <c r="A433" s="4">
        <v>191</v>
      </c>
      <c r="B433" s="5">
        <v>42377.45380787037</v>
      </c>
      <c r="C433" s="4">
        <v>78</v>
      </c>
      <c r="D433" s="20" t="str">
        <f>VLOOKUP($C433,Inventory_data!$A$2:$C$86,3)</f>
        <v>dry_goods</v>
      </c>
      <c r="E433" s="20">
        <f>VLOOKUP(C433,Inventory_data!$A$1:$E$86,5)</f>
        <v>1.44</v>
      </c>
      <c r="F433" s="15">
        <f t="shared" si="6"/>
        <v>1</v>
      </c>
    </row>
    <row r="434" spans="1:6" x14ac:dyDescent="0.25">
      <c r="A434" s="4">
        <v>191</v>
      </c>
      <c r="B434" s="5">
        <v>42377.45380787037</v>
      </c>
      <c r="C434" s="4">
        <v>32</v>
      </c>
      <c r="D434" s="20" t="str">
        <f>VLOOKUP($C434,Inventory_data!$A$2:$C$86,3)</f>
        <v>produce</v>
      </c>
      <c r="E434" s="20">
        <f>VLOOKUP(C434,Inventory_data!$A$1:$E$86,5)</f>
        <v>2.99</v>
      </c>
      <c r="F434" s="15">
        <f t="shared" si="6"/>
        <v>1</v>
      </c>
    </row>
    <row r="435" spans="1:6" x14ac:dyDescent="0.25">
      <c r="A435" s="4">
        <v>192</v>
      </c>
      <c r="B435" s="5">
        <v>42373.811979166669</v>
      </c>
      <c r="C435" s="4">
        <v>22</v>
      </c>
      <c r="D435" s="20" t="str">
        <f>VLOOKUP($C435,Inventory_data!$A$2:$C$86,3)</f>
        <v>meat</v>
      </c>
      <c r="E435" s="20">
        <f>VLOOKUP(C435,Inventory_data!$A$1:$E$86,5)</f>
        <v>19.59</v>
      </c>
      <c r="F435" s="15">
        <f t="shared" si="6"/>
        <v>1</v>
      </c>
    </row>
    <row r="436" spans="1:6" x14ac:dyDescent="0.25">
      <c r="A436" s="4">
        <v>192</v>
      </c>
      <c r="B436" s="5">
        <v>42373.811979166669</v>
      </c>
      <c r="C436" s="4">
        <v>73</v>
      </c>
      <c r="D436" s="20" t="str">
        <f>VLOOKUP($C436,Inventory_data!$A$2:$C$86,3)</f>
        <v>snacks</v>
      </c>
      <c r="E436" s="20">
        <f>VLOOKUP(C436,Inventory_data!$A$1:$E$86,5)</f>
        <v>0.69</v>
      </c>
      <c r="F436" s="15">
        <f t="shared" si="6"/>
        <v>0</v>
      </c>
    </row>
    <row r="437" spans="1:6" x14ac:dyDescent="0.25">
      <c r="A437" s="4">
        <v>193</v>
      </c>
      <c r="B437" s="5">
        <v>42375.470520833333</v>
      </c>
      <c r="C437" s="4">
        <v>62</v>
      </c>
      <c r="D437" s="20" t="str">
        <f>VLOOKUP($C437,Inventory_data!$A$2:$C$86,3)</f>
        <v>dry_goods</v>
      </c>
      <c r="E437" s="20">
        <f>VLOOKUP(C437,Inventory_data!$A$1:$E$86,5)</f>
        <v>1.17</v>
      </c>
      <c r="F437" s="15">
        <f t="shared" si="6"/>
        <v>1</v>
      </c>
    </row>
    <row r="438" spans="1:6" x14ac:dyDescent="0.25">
      <c r="A438" s="4">
        <v>193</v>
      </c>
      <c r="B438" s="5">
        <v>42375.470520833333</v>
      </c>
      <c r="C438" s="4">
        <v>61</v>
      </c>
      <c r="D438" s="20" t="str">
        <f>VLOOKUP($C438,Inventory_data!$A$2:$C$86,3)</f>
        <v>produce</v>
      </c>
      <c r="E438" s="20">
        <f>VLOOKUP(C438,Inventory_data!$A$1:$E$86,5)</f>
        <v>0.55000000000000004</v>
      </c>
      <c r="F438" s="15">
        <f t="shared" si="6"/>
        <v>0</v>
      </c>
    </row>
    <row r="439" spans="1:6" x14ac:dyDescent="0.25">
      <c r="A439" s="4">
        <v>194</v>
      </c>
      <c r="B439" s="5">
        <v>42377.811145833337</v>
      </c>
      <c r="C439" s="4">
        <v>54</v>
      </c>
      <c r="D439" s="20" t="str">
        <f>VLOOKUP($C439,Inventory_data!$A$2:$C$86,3)</f>
        <v>dairy</v>
      </c>
      <c r="E439" s="20">
        <f>VLOOKUP(C439,Inventory_data!$A$1:$E$86,5)</f>
        <v>1.23</v>
      </c>
      <c r="F439" s="15">
        <f t="shared" si="6"/>
        <v>1</v>
      </c>
    </row>
    <row r="440" spans="1:6" x14ac:dyDescent="0.25">
      <c r="A440" s="4">
        <v>194</v>
      </c>
      <c r="B440" s="5">
        <v>42377.811145833337</v>
      </c>
      <c r="C440" s="4">
        <v>45</v>
      </c>
      <c r="D440" s="20" t="str">
        <f>VLOOKUP($C440,Inventory_data!$A$2:$C$86,3)</f>
        <v>frozen</v>
      </c>
      <c r="E440" s="20">
        <f>VLOOKUP(C440,Inventory_data!$A$1:$E$86,5)</f>
        <v>1.29</v>
      </c>
      <c r="F440" s="15">
        <f t="shared" si="6"/>
        <v>1</v>
      </c>
    </row>
    <row r="441" spans="1:6" x14ac:dyDescent="0.25">
      <c r="A441" s="4">
        <v>194</v>
      </c>
      <c r="B441" s="5">
        <v>42377.811145833337</v>
      </c>
      <c r="C441" s="4">
        <v>31</v>
      </c>
      <c r="D441" s="20" t="str">
        <f>VLOOKUP($C441,Inventory_data!$A$2:$C$86,3)</f>
        <v>snacks</v>
      </c>
      <c r="E441" s="20">
        <f>VLOOKUP(C441,Inventory_data!$A$1:$E$86,5)</f>
        <v>0.61</v>
      </c>
      <c r="F441" s="15">
        <f t="shared" si="6"/>
        <v>0</v>
      </c>
    </row>
    <row r="442" spans="1:6" x14ac:dyDescent="0.25">
      <c r="A442" s="4">
        <v>195</v>
      </c>
      <c r="B442" s="5">
        <v>42376.52449074074</v>
      </c>
      <c r="C442" s="4">
        <v>65</v>
      </c>
      <c r="D442" s="20" t="str">
        <f>VLOOKUP($C442,Inventory_data!$A$2:$C$86,3)</f>
        <v>produce</v>
      </c>
      <c r="E442" s="20">
        <f>VLOOKUP(C442,Inventory_data!$A$1:$E$86,5)</f>
        <v>1.32</v>
      </c>
      <c r="F442" s="15">
        <f t="shared" si="6"/>
        <v>1</v>
      </c>
    </row>
    <row r="443" spans="1:6" x14ac:dyDescent="0.25">
      <c r="A443" s="4">
        <v>195</v>
      </c>
      <c r="B443" s="5">
        <v>42376.52449074074</v>
      </c>
      <c r="C443" s="4">
        <v>32</v>
      </c>
      <c r="D443" s="20" t="str">
        <f>VLOOKUP($C443,Inventory_data!$A$2:$C$86,3)</f>
        <v>produce</v>
      </c>
      <c r="E443" s="20">
        <f>VLOOKUP(C443,Inventory_data!$A$1:$E$86,5)</f>
        <v>2.99</v>
      </c>
      <c r="F443" s="15">
        <f t="shared" si="6"/>
        <v>1</v>
      </c>
    </row>
    <row r="444" spans="1:6" x14ac:dyDescent="0.25">
      <c r="A444" s="4">
        <v>195</v>
      </c>
      <c r="B444" s="5">
        <v>42376.52449074074</v>
      </c>
      <c r="C444" s="4">
        <v>34</v>
      </c>
      <c r="D444" s="20" t="str">
        <f>VLOOKUP($C444,Inventory_data!$A$2:$C$86,3)</f>
        <v>canned_jarred_goods</v>
      </c>
      <c r="E444" s="20">
        <f>VLOOKUP(C444,Inventory_data!$A$1:$E$86,5)</f>
        <v>0.95</v>
      </c>
      <c r="F444" s="15">
        <f t="shared" si="6"/>
        <v>0</v>
      </c>
    </row>
    <row r="445" spans="1:6" x14ac:dyDescent="0.25">
      <c r="A445" s="4">
        <v>195</v>
      </c>
      <c r="B445" s="5">
        <v>42376.52449074074</v>
      </c>
      <c r="C445" s="4">
        <v>59</v>
      </c>
      <c r="D445" s="20" t="str">
        <f>VLOOKUP($C445,Inventory_data!$A$2:$C$86,3)</f>
        <v>produce</v>
      </c>
      <c r="E445" s="20">
        <f>VLOOKUP(C445,Inventory_data!$A$1:$E$86,5)</f>
        <v>4.29</v>
      </c>
      <c r="F445" s="15">
        <f t="shared" si="6"/>
        <v>1</v>
      </c>
    </row>
    <row r="446" spans="1:6" x14ac:dyDescent="0.25">
      <c r="A446" s="4">
        <v>196</v>
      </c>
      <c r="B446" s="5">
        <v>42377.693449074075</v>
      </c>
      <c r="C446" s="4">
        <v>66</v>
      </c>
      <c r="D446" s="20" t="str">
        <f>VLOOKUP($C446,Inventory_data!$A$2:$C$86,3)</f>
        <v>produce</v>
      </c>
      <c r="E446" s="20">
        <f>VLOOKUP(C446,Inventory_data!$A$1:$E$86,5)</f>
        <v>1.1200000000000001</v>
      </c>
      <c r="F446" s="15">
        <f t="shared" si="6"/>
        <v>1</v>
      </c>
    </row>
    <row r="447" spans="1:6" x14ac:dyDescent="0.25">
      <c r="A447" s="4">
        <v>199</v>
      </c>
      <c r="B447" s="5">
        <v>42373.354212962964</v>
      </c>
      <c r="C447" s="4">
        <v>34</v>
      </c>
      <c r="D447" s="20" t="str">
        <f>VLOOKUP($C447,Inventory_data!$A$2:$C$86,3)</f>
        <v>canned_jarred_goods</v>
      </c>
      <c r="E447" s="20">
        <f>VLOOKUP(C447,Inventory_data!$A$1:$E$86,5)</f>
        <v>0.95</v>
      </c>
      <c r="F447" s="15">
        <f t="shared" si="6"/>
        <v>0</v>
      </c>
    </row>
    <row r="448" spans="1:6" x14ac:dyDescent="0.25">
      <c r="A448" s="4">
        <v>199</v>
      </c>
      <c r="B448" s="5">
        <v>42373.354212962964</v>
      </c>
      <c r="C448" s="4">
        <v>60</v>
      </c>
      <c r="D448" s="20" t="str">
        <f>VLOOKUP($C448,Inventory_data!$A$2:$C$86,3)</f>
        <v>produce</v>
      </c>
      <c r="E448" s="20">
        <f>VLOOKUP(C448,Inventory_data!$A$1:$E$86,5)</f>
        <v>2.06</v>
      </c>
      <c r="F448" s="15">
        <f t="shared" si="6"/>
        <v>1</v>
      </c>
    </row>
    <row r="449" spans="1:6" x14ac:dyDescent="0.25">
      <c r="A449" s="4">
        <v>200</v>
      </c>
      <c r="B449" s="5">
        <v>42377.761504629627</v>
      </c>
      <c r="C449" s="4">
        <v>46</v>
      </c>
      <c r="D449" s="20" t="str">
        <f>VLOOKUP($C449,Inventory_data!$A$2:$C$86,3)</f>
        <v>frozen</v>
      </c>
      <c r="E449" s="20">
        <f>VLOOKUP(C449,Inventory_data!$A$1:$E$86,5)</f>
        <v>16.989999999999998</v>
      </c>
      <c r="F449" s="15">
        <f t="shared" si="6"/>
        <v>1</v>
      </c>
    </row>
    <row r="450" spans="1:6" x14ac:dyDescent="0.25">
      <c r="A450" s="4">
        <v>201</v>
      </c>
      <c r="B450" s="5">
        <v>42372.341747685183</v>
      </c>
      <c r="C450" s="4">
        <v>9</v>
      </c>
      <c r="D450" s="20" t="str">
        <f>VLOOKUP($C450,Inventory_data!$A$2:$C$86,3)</f>
        <v>produce</v>
      </c>
      <c r="E450" s="20">
        <f>VLOOKUP(C450,Inventory_data!$A$1:$E$86,5)</f>
        <v>0.96</v>
      </c>
      <c r="F450" s="15">
        <f t="shared" si="6"/>
        <v>0</v>
      </c>
    </row>
    <row r="451" spans="1:6" x14ac:dyDescent="0.25">
      <c r="A451" s="4">
        <v>201</v>
      </c>
      <c r="B451" s="5">
        <v>42372.341747685183</v>
      </c>
      <c r="C451" s="4">
        <v>24</v>
      </c>
      <c r="D451" s="20" t="str">
        <f>VLOOKUP($C451,Inventory_data!$A$2:$C$86,3)</f>
        <v>dry_goods</v>
      </c>
      <c r="E451" s="20">
        <f>VLOOKUP(C451,Inventory_data!$A$1:$E$86,5)</f>
        <v>0.56000000000000005</v>
      </c>
      <c r="F451" s="15">
        <f t="shared" ref="F451:F514" si="7">IF(E451&lt;1,0,1)</f>
        <v>0</v>
      </c>
    </row>
    <row r="452" spans="1:6" x14ac:dyDescent="0.25">
      <c r="A452" s="4">
        <v>202</v>
      </c>
      <c r="B452" s="5">
        <v>42376.697847222225</v>
      </c>
      <c r="C452" s="4">
        <v>81</v>
      </c>
      <c r="D452" s="20" t="str">
        <f>VLOOKUP($C452,Inventory_data!$A$2:$C$86,3)</f>
        <v>dry_goods</v>
      </c>
      <c r="E452" s="20">
        <f>VLOOKUP(C452,Inventory_data!$A$1:$E$86,5)</f>
        <v>2.99</v>
      </c>
      <c r="F452" s="15">
        <f t="shared" si="7"/>
        <v>1</v>
      </c>
    </row>
    <row r="453" spans="1:6" x14ac:dyDescent="0.25">
      <c r="A453" s="4">
        <v>202</v>
      </c>
      <c r="B453" s="5">
        <v>42376.697847222225</v>
      </c>
      <c r="C453" s="4">
        <v>80</v>
      </c>
      <c r="D453" s="20" t="str">
        <f>VLOOKUP($C453,Inventory_data!$A$2:$C$86,3)</f>
        <v>dry_goods</v>
      </c>
      <c r="E453" s="20">
        <f>VLOOKUP(C453,Inventory_data!$A$1:$E$86,5)</f>
        <v>3.49</v>
      </c>
      <c r="F453" s="15">
        <f t="shared" si="7"/>
        <v>1</v>
      </c>
    </row>
    <row r="454" spans="1:6" x14ac:dyDescent="0.25">
      <c r="A454" s="4">
        <v>202</v>
      </c>
      <c r="B454" s="5">
        <v>42376.697847222225</v>
      </c>
      <c r="C454" s="4">
        <v>43</v>
      </c>
      <c r="D454" s="20" t="str">
        <f>VLOOKUP($C454,Inventory_data!$A$2:$C$86,3)</f>
        <v>bread</v>
      </c>
      <c r="E454" s="20">
        <f>VLOOKUP(C454,Inventory_data!$A$1:$E$86,5)</f>
        <v>0.99</v>
      </c>
      <c r="F454" s="15">
        <f t="shared" si="7"/>
        <v>0</v>
      </c>
    </row>
    <row r="455" spans="1:6" x14ac:dyDescent="0.25">
      <c r="A455" s="4">
        <v>203</v>
      </c>
      <c r="B455" s="5">
        <v>42377.4996875</v>
      </c>
      <c r="C455" s="4">
        <v>67</v>
      </c>
      <c r="D455" s="20" t="str">
        <f>VLOOKUP($C455,Inventory_data!$A$2:$C$86,3)</f>
        <v>dry_goods</v>
      </c>
      <c r="E455" s="20">
        <f>VLOOKUP(C455,Inventory_data!$A$1:$E$86,5)</f>
        <v>1.74</v>
      </c>
      <c r="F455" s="15">
        <f t="shared" si="7"/>
        <v>1</v>
      </c>
    </row>
    <row r="456" spans="1:6" x14ac:dyDescent="0.25">
      <c r="A456" s="4">
        <v>203</v>
      </c>
      <c r="B456" s="5">
        <v>42377.4996875</v>
      </c>
      <c r="C456" s="4">
        <v>60</v>
      </c>
      <c r="D456" s="20" t="str">
        <f>VLOOKUP($C456,Inventory_data!$A$2:$C$86,3)</f>
        <v>produce</v>
      </c>
      <c r="E456" s="20">
        <f>VLOOKUP(C456,Inventory_data!$A$1:$E$86,5)</f>
        <v>2.06</v>
      </c>
      <c r="F456" s="15">
        <f t="shared" si="7"/>
        <v>1</v>
      </c>
    </row>
    <row r="457" spans="1:6" x14ac:dyDescent="0.25">
      <c r="A457" s="4">
        <v>203</v>
      </c>
      <c r="B457" s="5">
        <v>42377.4996875</v>
      </c>
      <c r="C457" s="4">
        <v>14</v>
      </c>
      <c r="D457" s="20" t="str">
        <f>VLOOKUP($C457,Inventory_data!$A$2:$C$86,3)</f>
        <v>snacks</v>
      </c>
      <c r="E457" s="20">
        <f>VLOOKUP(C457,Inventory_data!$A$1:$E$86,5)</f>
        <v>0.53</v>
      </c>
      <c r="F457" s="15">
        <f t="shared" si="7"/>
        <v>0</v>
      </c>
    </row>
    <row r="458" spans="1:6" x14ac:dyDescent="0.25">
      <c r="A458" s="4">
        <v>204</v>
      </c>
      <c r="B458" s="5">
        <v>42377.471620370372</v>
      </c>
      <c r="C458" s="4">
        <v>27</v>
      </c>
      <c r="D458" s="20" t="str">
        <f>VLOOKUP($C458,Inventory_data!$A$2:$C$86,3)</f>
        <v>other</v>
      </c>
      <c r="E458" s="20">
        <f>VLOOKUP(C458,Inventory_data!$A$1:$E$86,5)</f>
        <v>6</v>
      </c>
      <c r="F458" s="15">
        <f t="shared" si="7"/>
        <v>1</v>
      </c>
    </row>
    <row r="459" spans="1:6" x14ac:dyDescent="0.25">
      <c r="A459" s="4">
        <v>204</v>
      </c>
      <c r="B459" s="5">
        <v>42377.471620370372</v>
      </c>
      <c r="C459" s="4">
        <v>41</v>
      </c>
      <c r="D459" s="20" t="str">
        <f>VLOOKUP($C459,Inventory_data!$A$2:$C$86,3)</f>
        <v>frozen</v>
      </c>
      <c r="E459" s="20">
        <f>VLOOKUP(C459,Inventory_data!$A$1:$E$86,5)</f>
        <v>1.0900000000000001</v>
      </c>
      <c r="F459" s="15">
        <f t="shared" si="7"/>
        <v>1</v>
      </c>
    </row>
    <row r="460" spans="1:6" x14ac:dyDescent="0.25">
      <c r="A460" s="4">
        <v>204</v>
      </c>
      <c r="B460" s="5">
        <v>42377.471620370372</v>
      </c>
      <c r="C460" s="4">
        <v>22</v>
      </c>
      <c r="D460" s="20" t="str">
        <f>VLOOKUP($C460,Inventory_data!$A$2:$C$86,3)</f>
        <v>meat</v>
      </c>
      <c r="E460" s="20">
        <f>VLOOKUP(C460,Inventory_data!$A$1:$E$86,5)</f>
        <v>19.59</v>
      </c>
      <c r="F460" s="15">
        <f t="shared" si="7"/>
        <v>1</v>
      </c>
    </row>
    <row r="461" spans="1:6" x14ac:dyDescent="0.25">
      <c r="A461" s="4">
        <v>205</v>
      </c>
      <c r="B461" s="5">
        <v>42376.650347222225</v>
      </c>
      <c r="C461" s="4">
        <v>51</v>
      </c>
      <c r="D461" s="20" t="str">
        <f>VLOOKUP($C461,Inventory_data!$A$2:$C$86,3)</f>
        <v>dairy</v>
      </c>
      <c r="E461" s="20">
        <f>VLOOKUP(C461,Inventory_data!$A$1:$E$86,5)</f>
        <v>0.89</v>
      </c>
      <c r="F461" s="15">
        <f t="shared" si="7"/>
        <v>0</v>
      </c>
    </row>
    <row r="462" spans="1:6" x14ac:dyDescent="0.25">
      <c r="A462" s="4">
        <v>205</v>
      </c>
      <c r="B462" s="5">
        <v>42376.650347222225</v>
      </c>
      <c r="C462" s="4">
        <v>29</v>
      </c>
      <c r="D462" s="20" t="str">
        <f>VLOOKUP($C462,Inventory_data!$A$2:$C$86,3)</f>
        <v>dairy</v>
      </c>
      <c r="E462" s="20">
        <f>VLOOKUP(C462,Inventory_data!$A$1:$E$86,5)</f>
        <v>0.63</v>
      </c>
      <c r="F462" s="15">
        <f t="shared" si="7"/>
        <v>0</v>
      </c>
    </row>
    <row r="463" spans="1:6" x14ac:dyDescent="0.25">
      <c r="A463" s="4">
        <v>206</v>
      </c>
      <c r="B463" s="5">
        <v>42374.81517361111</v>
      </c>
      <c r="C463" s="4">
        <v>67</v>
      </c>
      <c r="D463" s="20" t="str">
        <f>VLOOKUP($C463,Inventory_data!$A$2:$C$86,3)</f>
        <v>dry_goods</v>
      </c>
      <c r="E463" s="20">
        <f>VLOOKUP(C463,Inventory_data!$A$1:$E$86,5)</f>
        <v>1.74</v>
      </c>
      <c r="F463" s="15">
        <f t="shared" si="7"/>
        <v>1</v>
      </c>
    </row>
    <row r="464" spans="1:6" x14ac:dyDescent="0.25">
      <c r="A464" s="4">
        <v>207</v>
      </c>
      <c r="B464" s="5">
        <v>42372.813877314817</v>
      </c>
      <c r="C464" s="4">
        <v>58</v>
      </c>
      <c r="D464" s="20" t="str">
        <f>VLOOKUP($C464,Inventory_data!$A$2:$C$86,3)</f>
        <v>dry_goods</v>
      </c>
      <c r="E464" s="20">
        <f>VLOOKUP(C464,Inventory_data!$A$1:$E$86,5)</f>
        <v>0.96</v>
      </c>
      <c r="F464" s="15">
        <f t="shared" si="7"/>
        <v>0</v>
      </c>
    </row>
    <row r="465" spans="1:6" x14ac:dyDescent="0.25">
      <c r="A465" s="4">
        <v>207</v>
      </c>
      <c r="B465" s="5">
        <v>42372.813877314817</v>
      </c>
      <c r="C465" s="4">
        <v>70</v>
      </c>
      <c r="D465" s="20" t="str">
        <f>VLOOKUP($C465,Inventory_data!$A$2:$C$86,3)</f>
        <v>dry_goods</v>
      </c>
      <c r="E465" s="20">
        <f>VLOOKUP(C465,Inventory_data!$A$1:$E$86,5)</f>
        <v>0.19</v>
      </c>
      <c r="F465" s="15">
        <f t="shared" si="7"/>
        <v>0</v>
      </c>
    </row>
    <row r="466" spans="1:6" x14ac:dyDescent="0.25">
      <c r="A466" s="4">
        <v>207</v>
      </c>
      <c r="B466" s="5">
        <v>42372.813877314817</v>
      </c>
      <c r="C466" s="4">
        <v>41</v>
      </c>
      <c r="D466" s="20" t="str">
        <f>VLOOKUP($C466,Inventory_data!$A$2:$C$86,3)</f>
        <v>frozen</v>
      </c>
      <c r="E466" s="20">
        <f>VLOOKUP(C466,Inventory_data!$A$1:$E$86,5)</f>
        <v>1.0900000000000001</v>
      </c>
      <c r="F466" s="15">
        <f t="shared" si="7"/>
        <v>1</v>
      </c>
    </row>
    <row r="467" spans="1:6" x14ac:dyDescent="0.25">
      <c r="A467" s="4">
        <v>207</v>
      </c>
      <c r="B467" s="5">
        <v>42372.813877314817</v>
      </c>
      <c r="C467" s="4">
        <v>84</v>
      </c>
      <c r="D467" s="20" t="str">
        <f>VLOOKUP($C467,Inventory_data!$A$2:$C$86,3)</f>
        <v>dry_goods</v>
      </c>
      <c r="E467" s="20">
        <f>VLOOKUP(C467,Inventory_data!$A$1:$E$86,5)</f>
        <v>2.59</v>
      </c>
      <c r="F467" s="15">
        <f t="shared" si="7"/>
        <v>1</v>
      </c>
    </row>
    <row r="468" spans="1:6" x14ac:dyDescent="0.25">
      <c r="A468" s="4">
        <v>209</v>
      </c>
      <c r="B468" s="5">
        <v>42375.814803240741</v>
      </c>
      <c r="C468" s="4">
        <v>14</v>
      </c>
      <c r="D468" s="20" t="str">
        <f>VLOOKUP($C468,Inventory_data!$A$2:$C$86,3)</f>
        <v>snacks</v>
      </c>
      <c r="E468" s="20">
        <f>VLOOKUP(C468,Inventory_data!$A$1:$E$86,5)</f>
        <v>0.53</v>
      </c>
      <c r="F468" s="15">
        <f t="shared" si="7"/>
        <v>0</v>
      </c>
    </row>
    <row r="469" spans="1:6" x14ac:dyDescent="0.25">
      <c r="A469" s="4">
        <v>209</v>
      </c>
      <c r="B469" s="5">
        <v>42375.814803240741</v>
      </c>
      <c r="C469" s="4">
        <v>26</v>
      </c>
      <c r="D469" s="20" t="str">
        <f>VLOOKUP($C469,Inventory_data!$A$2:$C$86,3)</f>
        <v>beverages</v>
      </c>
      <c r="E469" s="20">
        <f>VLOOKUP(C469,Inventory_data!$A$1:$E$86,5)</f>
        <v>0.25</v>
      </c>
      <c r="F469" s="15">
        <f t="shared" si="7"/>
        <v>0</v>
      </c>
    </row>
    <row r="470" spans="1:6" x14ac:dyDescent="0.25">
      <c r="A470" s="4">
        <v>209</v>
      </c>
      <c r="B470" s="5">
        <v>42375.814803240741</v>
      </c>
      <c r="C470" s="4">
        <v>36</v>
      </c>
      <c r="D470" s="20" t="str">
        <f>VLOOKUP($C470,Inventory_data!$A$2:$C$86,3)</f>
        <v>canned_jarred_goods</v>
      </c>
      <c r="E470" s="20">
        <f>VLOOKUP(C470,Inventory_data!$A$1:$E$86,5)</f>
        <v>1.1200000000000001</v>
      </c>
      <c r="F470" s="15">
        <f t="shared" si="7"/>
        <v>1</v>
      </c>
    </row>
    <row r="471" spans="1:6" x14ac:dyDescent="0.25">
      <c r="A471" s="4">
        <v>210</v>
      </c>
      <c r="B471" s="5">
        <v>42376.480370370373</v>
      </c>
      <c r="C471" s="4">
        <v>11</v>
      </c>
      <c r="D471" s="20" t="str">
        <f>VLOOKUP($C471,Inventory_data!$A$2:$C$86,3)</f>
        <v>produce</v>
      </c>
      <c r="E471" s="20">
        <f>VLOOKUP(C471,Inventory_data!$A$1:$E$86,5)</f>
        <v>4.8899999999999997</v>
      </c>
      <c r="F471" s="15">
        <f t="shared" si="7"/>
        <v>1</v>
      </c>
    </row>
    <row r="472" spans="1:6" x14ac:dyDescent="0.25">
      <c r="A472" s="4">
        <v>210</v>
      </c>
      <c r="B472" s="5">
        <v>42376.480370370373</v>
      </c>
      <c r="C472" s="4">
        <v>83</v>
      </c>
      <c r="D472" s="20" t="str">
        <f>VLOOKUP($C472,Inventory_data!$A$2:$C$86,3)</f>
        <v>snacks</v>
      </c>
      <c r="E472" s="20">
        <f>VLOOKUP(C472,Inventory_data!$A$1:$E$86,5)</f>
        <v>0.39</v>
      </c>
      <c r="F472" s="15">
        <f t="shared" si="7"/>
        <v>0</v>
      </c>
    </row>
    <row r="473" spans="1:6" x14ac:dyDescent="0.25">
      <c r="A473" s="4">
        <v>210</v>
      </c>
      <c r="B473" s="5">
        <v>42376.480370370373</v>
      </c>
      <c r="C473" s="4">
        <v>82</v>
      </c>
      <c r="D473" s="20" t="str">
        <f>VLOOKUP($C473,Inventory_data!$A$2:$C$86,3)</f>
        <v>dry_goods</v>
      </c>
      <c r="E473" s="20">
        <f>VLOOKUP(C473,Inventory_data!$A$1:$E$86,5)</f>
        <v>3.08</v>
      </c>
      <c r="F473" s="15">
        <f t="shared" si="7"/>
        <v>1</v>
      </c>
    </row>
    <row r="474" spans="1:6" x14ac:dyDescent="0.25">
      <c r="A474" s="4">
        <v>211</v>
      </c>
      <c r="B474" s="5">
        <v>42374.581446759257</v>
      </c>
      <c r="C474" s="4">
        <v>45</v>
      </c>
      <c r="D474" s="20" t="str">
        <f>VLOOKUP($C474,Inventory_data!$A$2:$C$86,3)</f>
        <v>frozen</v>
      </c>
      <c r="E474" s="20">
        <f>VLOOKUP(C474,Inventory_data!$A$1:$E$86,5)</f>
        <v>1.29</v>
      </c>
      <c r="F474" s="15">
        <f t="shared" si="7"/>
        <v>1</v>
      </c>
    </row>
    <row r="475" spans="1:6" x14ac:dyDescent="0.25">
      <c r="A475" s="4">
        <v>211</v>
      </c>
      <c r="B475" s="5">
        <v>42374.581446759257</v>
      </c>
      <c r="C475" s="4">
        <v>68</v>
      </c>
      <c r="D475" s="20" t="str">
        <f>VLOOKUP($C475,Inventory_data!$A$2:$C$86,3)</f>
        <v>produce</v>
      </c>
      <c r="E475" s="20">
        <f>VLOOKUP(C475,Inventory_data!$A$1:$E$86,5)</f>
        <v>0.67</v>
      </c>
      <c r="F475" s="15">
        <f t="shared" si="7"/>
        <v>0</v>
      </c>
    </row>
    <row r="476" spans="1:6" x14ac:dyDescent="0.25">
      <c r="A476" s="4">
        <v>211</v>
      </c>
      <c r="B476" s="5">
        <v>42374.581446759257</v>
      </c>
      <c r="C476" s="4">
        <v>23</v>
      </c>
      <c r="D476" s="20" t="str">
        <f>VLOOKUP($C476,Inventory_data!$A$2:$C$86,3)</f>
        <v>dry_goods</v>
      </c>
      <c r="E476" s="20">
        <f>VLOOKUP(C476,Inventory_data!$A$1:$E$86,5)</f>
        <v>0.91</v>
      </c>
      <c r="F476" s="15">
        <f t="shared" si="7"/>
        <v>0</v>
      </c>
    </row>
    <row r="477" spans="1:6" x14ac:dyDescent="0.25">
      <c r="A477" s="4">
        <v>212</v>
      </c>
      <c r="B477" s="5">
        <v>42374.476030092592</v>
      </c>
      <c r="C477" s="4">
        <v>60</v>
      </c>
      <c r="D477" s="20" t="str">
        <f>VLOOKUP($C477,Inventory_data!$A$2:$C$86,3)</f>
        <v>produce</v>
      </c>
      <c r="E477" s="20">
        <f>VLOOKUP(C477,Inventory_data!$A$1:$E$86,5)</f>
        <v>2.06</v>
      </c>
      <c r="F477" s="15">
        <f t="shared" si="7"/>
        <v>1</v>
      </c>
    </row>
    <row r="478" spans="1:6" x14ac:dyDescent="0.25">
      <c r="A478" s="4">
        <v>213</v>
      </c>
      <c r="B478" s="5">
        <v>42373.337824074071</v>
      </c>
      <c r="C478" s="4">
        <v>70</v>
      </c>
      <c r="D478" s="20" t="str">
        <f>VLOOKUP($C478,Inventory_data!$A$2:$C$86,3)</f>
        <v>dry_goods</v>
      </c>
      <c r="E478" s="20">
        <f>VLOOKUP(C478,Inventory_data!$A$1:$E$86,5)</f>
        <v>0.19</v>
      </c>
      <c r="F478" s="15">
        <f t="shared" si="7"/>
        <v>0</v>
      </c>
    </row>
    <row r="479" spans="1:6" x14ac:dyDescent="0.25">
      <c r="A479" s="4">
        <v>213</v>
      </c>
      <c r="B479" s="5">
        <v>42373.337824074071</v>
      </c>
      <c r="C479" s="4">
        <v>4</v>
      </c>
      <c r="D479" s="20" t="str">
        <f>VLOOKUP($C479,Inventory_data!$A$2:$C$86,3)</f>
        <v>produce</v>
      </c>
      <c r="E479" s="20">
        <f>VLOOKUP(C479,Inventory_data!$A$1:$E$86,5)</f>
        <v>1.19</v>
      </c>
      <c r="F479" s="15">
        <f t="shared" si="7"/>
        <v>1</v>
      </c>
    </row>
    <row r="480" spans="1:6" x14ac:dyDescent="0.25">
      <c r="A480" s="4">
        <v>213</v>
      </c>
      <c r="B480" s="5">
        <v>42373.337824074071</v>
      </c>
      <c r="C480" s="4">
        <v>22</v>
      </c>
      <c r="D480" s="20" t="str">
        <f>VLOOKUP($C480,Inventory_data!$A$2:$C$86,3)</f>
        <v>meat</v>
      </c>
      <c r="E480" s="20">
        <f>VLOOKUP(C480,Inventory_data!$A$1:$E$86,5)</f>
        <v>19.59</v>
      </c>
      <c r="F480" s="15">
        <f t="shared" si="7"/>
        <v>1</v>
      </c>
    </row>
    <row r="481" spans="1:6" x14ac:dyDescent="0.25">
      <c r="A481" s="4">
        <v>214</v>
      </c>
      <c r="B481" s="5">
        <v>42372.64266203704</v>
      </c>
      <c r="C481" s="4">
        <v>13</v>
      </c>
      <c r="D481" s="20" t="str">
        <f>VLOOKUP($C481,Inventory_data!$A$2:$C$86,3)</f>
        <v>beverages</v>
      </c>
      <c r="E481" s="20">
        <f>VLOOKUP(C481,Inventory_data!$A$1:$E$86,5)</f>
        <v>0.38</v>
      </c>
      <c r="F481" s="15">
        <f t="shared" si="7"/>
        <v>0</v>
      </c>
    </row>
    <row r="482" spans="1:6" x14ac:dyDescent="0.25">
      <c r="A482" s="4">
        <v>214</v>
      </c>
      <c r="B482" s="5">
        <v>42372.64266203704</v>
      </c>
      <c r="C482" s="4">
        <v>40</v>
      </c>
      <c r="D482" s="20" t="str">
        <f>VLOOKUP($C482,Inventory_data!$A$2:$C$86,3)</f>
        <v>frozen</v>
      </c>
      <c r="E482" s="20">
        <f>VLOOKUP(C482,Inventory_data!$A$1:$E$86,5)</f>
        <v>1.17</v>
      </c>
      <c r="F482" s="15">
        <f t="shared" si="7"/>
        <v>1</v>
      </c>
    </row>
    <row r="483" spans="1:6" x14ac:dyDescent="0.25">
      <c r="A483" s="4">
        <v>214</v>
      </c>
      <c r="B483" s="5">
        <v>42372.64266203704</v>
      </c>
      <c r="C483" s="4">
        <v>60</v>
      </c>
      <c r="D483" s="20" t="str">
        <f>VLOOKUP($C483,Inventory_data!$A$2:$C$86,3)</f>
        <v>produce</v>
      </c>
      <c r="E483" s="20">
        <f>VLOOKUP(C483,Inventory_data!$A$1:$E$86,5)</f>
        <v>2.06</v>
      </c>
      <c r="F483" s="15">
        <f t="shared" si="7"/>
        <v>1</v>
      </c>
    </row>
    <row r="484" spans="1:6" x14ac:dyDescent="0.25">
      <c r="A484" s="4">
        <v>214</v>
      </c>
      <c r="B484" s="5">
        <v>42372.64266203704</v>
      </c>
      <c r="C484" s="4">
        <v>41</v>
      </c>
      <c r="D484" s="20" t="str">
        <f>VLOOKUP($C484,Inventory_data!$A$2:$C$86,3)</f>
        <v>frozen</v>
      </c>
      <c r="E484" s="20">
        <f>VLOOKUP(C484,Inventory_data!$A$1:$E$86,5)</f>
        <v>1.0900000000000001</v>
      </c>
      <c r="F484" s="15">
        <f t="shared" si="7"/>
        <v>1</v>
      </c>
    </row>
    <row r="485" spans="1:6" x14ac:dyDescent="0.25">
      <c r="A485" s="4">
        <v>215</v>
      </c>
      <c r="B485" s="5">
        <v>42373.633240740739</v>
      </c>
      <c r="C485" s="4">
        <v>33</v>
      </c>
      <c r="D485" s="20" t="str">
        <f>VLOOKUP($C485,Inventory_data!$A$2:$C$86,3)</f>
        <v>canned_jarred_goods</v>
      </c>
      <c r="E485" s="20">
        <f>VLOOKUP(C485,Inventory_data!$A$1:$E$86,5)</f>
        <v>0.97</v>
      </c>
      <c r="F485" s="15">
        <f t="shared" si="7"/>
        <v>0</v>
      </c>
    </row>
    <row r="486" spans="1:6" x14ac:dyDescent="0.25">
      <c r="A486" s="4">
        <v>215</v>
      </c>
      <c r="B486" s="5">
        <v>42373.633240740739</v>
      </c>
      <c r="C486" s="4">
        <v>56</v>
      </c>
      <c r="D486" s="20" t="str">
        <f>VLOOKUP($C486,Inventory_data!$A$2:$C$86,3)</f>
        <v>dry_goods</v>
      </c>
      <c r="E486" s="20">
        <f>VLOOKUP(C486,Inventory_data!$A$1:$E$86,5)</f>
        <v>0.86</v>
      </c>
      <c r="F486" s="15">
        <f t="shared" si="7"/>
        <v>0</v>
      </c>
    </row>
    <row r="487" spans="1:6" x14ac:dyDescent="0.25">
      <c r="A487" s="4">
        <v>216</v>
      </c>
      <c r="B487" s="5">
        <v>42374.786481481482</v>
      </c>
      <c r="C487" s="4">
        <v>72</v>
      </c>
      <c r="D487" s="20" t="str">
        <f>VLOOKUP($C487,Inventory_data!$A$2:$C$86,3)</f>
        <v>dry_goods</v>
      </c>
      <c r="E487" s="20">
        <f>VLOOKUP(C487,Inventory_data!$A$1:$E$86,5)</f>
        <v>0.27</v>
      </c>
      <c r="F487" s="15">
        <f t="shared" si="7"/>
        <v>0</v>
      </c>
    </row>
    <row r="488" spans="1:6" x14ac:dyDescent="0.25">
      <c r="A488" s="4">
        <v>216</v>
      </c>
      <c r="B488" s="5">
        <v>42374.786481481482</v>
      </c>
      <c r="C488" s="4">
        <v>32</v>
      </c>
      <c r="D488" s="20" t="str">
        <f>VLOOKUP($C488,Inventory_data!$A$2:$C$86,3)</f>
        <v>produce</v>
      </c>
      <c r="E488" s="20">
        <f>VLOOKUP(C488,Inventory_data!$A$1:$E$86,5)</f>
        <v>2.99</v>
      </c>
      <c r="F488" s="15">
        <f t="shared" si="7"/>
        <v>1</v>
      </c>
    </row>
    <row r="489" spans="1:6" x14ac:dyDescent="0.25">
      <c r="A489" s="4">
        <v>216</v>
      </c>
      <c r="B489" s="5">
        <v>42374.786481481482</v>
      </c>
      <c r="C489" s="4">
        <v>27</v>
      </c>
      <c r="D489" s="20" t="str">
        <f>VLOOKUP($C489,Inventory_data!$A$2:$C$86,3)</f>
        <v>other</v>
      </c>
      <c r="E489" s="20">
        <f>VLOOKUP(C489,Inventory_data!$A$1:$E$86,5)</f>
        <v>6</v>
      </c>
      <c r="F489" s="15">
        <f t="shared" si="7"/>
        <v>1</v>
      </c>
    </row>
    <row r="490" spans="1:6" x14ac:dyDescent="0.25">
      <c r="A490" s="4">
        <v>216</v>
      </c>
      <c r="B490" s="5">
        <v>42374.786481481482</v>
      </c>
      <c r="C490" s="4">
        <v>40</v>
      </c>
      <c r="D490" s="20" t="str">
        <f>VLOOKUP($C490,Inventory_data!$A$2:$C$86,3)</f>
        <v>frozen</v>
      </c>
      <c r="E490" s="20">
        <f>VLOOKUP(C490,Inventory_data!$A$1:$E$86,5)</f>
        <v>1.17</v>
      </c>
      <c r="F490" s="15">
        <f t="shared" si="7"/>
        <v>1</v>
      </c>
    </row>
    <row r="491" spans="1:6" x14ac:dyDescent="0.25">
      <c r="A491" s="4">
        <v>216</v>
      </c>
      <c r="B491" s="5">
        <v>42374.786481481482</v>
      </c>
      <c r="C491" s="4">
        <v>36</v>
      </c>
      <c r="D491" s="20" t="str">
        <f>VLOOKUP($C491,Inventory_data!$A$2:$C$86,3)</f>
        <v>canned_jarred_goods</v>
      </c>
      <c r="E491" s="20">
        <f>VLOOKUP(C491,Inventory_data!$A$1:$E$86,5)</f>
        <v>1.1200000000000001</v>
      </c>
      <c r="F491" s="15">
        <f t="shared" si="7"/>
        <v>1</v>
      </c>
    </row>
    <row r="492" spans="1:6" x14ac:dyDescent="0.25">
      <c r="A492" s="4">
        <v>217</v>
      </c>
      <c r="B492" s="5">
        <v>42373.572523148148</v>
      </c>
      <c r="C492" s="4">
        <v>12</v>
      </c>
      <c r="D492" s="20" t="str">
        <f>VLOOKUP($C492,Inventory_data!$A$2:$C$86,3)</f>
        <v>dairy</v>
      </c>
      <c r="E492" s="20">
        <f>VLOOKUP(C492,Inventory_data!$A$1:$E$86,5)</f>
        <v>1.1499999999999999</v>
      </c>
      <c r="F492" s="15">
        <f t="shared" si="7"/>
        <v>1</v>
      </c>
    </row>
    <row r="493" spans="1:6" x14ac:dyDescent="0.25">
      <c r="A493" s="4">
        <v>217</v>
      </c>
      <c r="B493" s="5">
        <v>42373.572523148148</v>
      </c>
      <c r="C493" s="4">
        <v>52</v>
      </c>
      <c r="D493" s="20" t="str">
        <f>VLOOKUP($C493,Inventory_data!$A$2:$C$86,3)</f>
        <v>dairy</v>
      </c>
      <c r="E493" s="20">
        <f>VLOOKUP(C493,Inventory_data!$A$1:$E$86,5)</f>
        <v>1.79</v>
      </c>
      <c r="F493" s="15">
        <f t="shared" si="7"/>
        <v>1</v>
      </c>
    </row>
    <row r="494" spans="1:6" x14ac:dyDescent="0.25">
      <c r="A494" s="4">
        <v>217</v>
      </c>
      <c r="B494" s="5">
        <v>42373.572523148148</v>
      </c>
      <c r="C494" s="4">
        <v>52</v>
      </c>
      <c r="D494" s="20" t="str">
        <f>VLOOKUP($C494,Inventory_data!$A$2:$C$86,3)</f>
        <v>dairy</v>
      </c>
      <c r="E494" s="20">
        <f>VLOOKUP(C494,Inventory_data!$A$1:$E$86,5)</f>
        <v>1.79</v>
      </c>
      <c r="F494" s="15">
        <f t="shared" si="7"/>
        <v>1</v>
      </c>
    </row>
    <row r="495" spans="1:6" x14ac:dyDescent="0.25">
      <c r="A495" s="4">
        <v>218</v>
      </c>
      <c r="B495" s="5">
        <v>42377.807650462964</v>
      </c>
      <c r="C495" s="4">
        <v>33</v>
      </c>
      <c r="D495" s="20" t="str">
        <f>VLOOKUP($C495,Inventory_data!$A$2:$C$86,3)</f>
        <v>canned_jarred_goods</v>
      </c>
      <c r="E495" s="20">
        <f>VLOOKUP(C495,Inventory_data!$A$1:$E$86,5)</f>
        <v>0.97</v>
      </c>
      <c r="F495" s="15">
        <f t="shared" si="7"/>
        <v>0</v>
      </c>
    </row>
    <row r="496" spans="1:6" x14ac:dyDescent="0.25">
      <c r="A496" s="4">
        <v>218</v>
      </c>
      <c r="B496" s="5">
        <v>42377.807650462964</v>
      </c>
      <c r="C496" s="4">
        <v>45</v>
      </c>
      <c r="D496" s="20" t="str">
        <f>VLOOKUP($C496,Inventory_data!$A$2:$C$86,3)</f>
        <v>frozen</v>
      </c>
      <c r="E496" s="20">
        <f>VLOOKUP(C496,Inventory_data!$A$1:$E$86,5)</f>
        <v>1.29</v>
      </c>
      <c r="F496" s="15">
        <f t="shared" si="7"/>
        <v>1</v>
      </c>
    </row>
    <row r="497" spans="1:6" x14ac:dyDescent="0.25">
      <c r="A497" s="4">
        <v>220</v>
      </c>
      <c r="B497" s="5">
        <v>42372.669409722221</v>
      </c>
      <c r="C497" s="4">
        <v>14</v>
      </c>
      <c r="D497" s="20" t="str">
        <f>VLOOKUP($C497,Inventory_data!$A$2:$C$86,3)</f>
        <v>snacks</v>
      </c>
      <c r="E497" s="20">
        <f>VLOOKUP(C497,Inventory_data!$A$1:$E$86,5)</f>
        <v>0.53</v>
      </c>
      <c r="F497" s="15">
        <f t="shared" si="7"/>
        <v>0</v>
      </c>
    </row>
    <row r="498" spans="1:6" x14ac:dyDescent="0.25">
      <c r="A498" s="4">
        <v>220</v>
      </c>
      <c r="B498" s="5">
        <v>42372.669409722221</v>
      </c>
      <c r="C498" s="4">
        <v>2</v>
      </c>
      <c r="D498" s="20" t="str">
        <f>VLOOKUP($C498,Inventory_data!$A$2:$C$86,3)</f>
        <v>produce</v>
      </c>
      <c r="E498" s="20">
        <f>VLOOKUP(C498,Inventory_data!$A$1:$E$86,5)</f>
        <v>1.44</v>
      </c>
      <c r="F498" s="15">
        <f t="shared" si="7"/>
        <v>1</v>
      </c>
    </row>
    <row r="499" spans="1:6" x14ac:dyDescent="0.25">
      <c r="A499" s="4">
        <v>221</v>
      </c>
      <c r="B499" s="5">
        <v>42373.604074074072</v>
      </c>
      <c r="C499" s="4">
        <v>15</v>
      </c>
      <c r="D499" s="20" t="str">
        <f>VLOOKUP($C499,Inventory_data!$A$2:$C$86,3)</f>
        <v>snacks</v>
      </c>
      <c r="E499" s="20">
        <f>VLOOKUP(C499,Inventory_data!$A$1:$E$86,5)</f>
        <v>0.43</v>
      </c>
      <c r="F499" s="15">
        <f t="shared" si="7"/>
        <v>0</v>
      </c>
    </row>
    <row r="500" spans="1:6" x14ac:dyDescent="0.25">
      <c r="A500" s="4">
        <v>221</v>
      </c>
      <c r="B500" s="5">
        <v>42373.604074074072</v>
      </c>
      <c r="C500" s="4">
        <v>84</v>
      </c>
      <c r="D500" s="20" t="str">
        <f>VLOOKUP($C500,Inventory_data!$A$2:$C$86,3)</f>
        <v>dry_goods</v>
      </c>
      <c r="E500" s="20">
        <f>VLOOKUP(C500,Inventory_data!$A$1:$E$86,5)</f>
        <v>2.59</v>
      </c>
      <c r="F500" s="15">
        <f t="shared" si="7"/>
        <v>1</v>
      </c>
    </row>
    <row r="501" spans="1:6" x14ac:dyDescent="0.25">
      <c r="A501" s="4">
        <v>221</v>
      </c>
      <c r="B501" s="5">
        <v>42373.604074074072</v>
      </c>
      <c r="C501" s="4">
        <v>77</v>
      </c>
      <c r="D501" s="20" t="str">
        <f>VLOOKUP($C501,Inventory_data!$A$2:$C$86,3)</f>
        <v>produce</v>
      </c>
      <c r="E501" s="20">
        <f>VLOOKUP(C501,Inventory_data!$A$1:$E$86,5)</f>
        <v>2.67</v>
      </c>
      <c r="F501" s="15">
        <f t="shared" si="7"/>
        <v>1</v>
      </c>
    </row>
    <row r="502" spans="1:6" x14ac:dyDescent="0.25">
      <c r="A502" s="4">
        <v>222</v>
      </c>
      <c r="B502" s="5">
        <v>42372.558692129627</v>
      </c>
      <c r="C502" s="4">
        <v>41</v>
      </c>
      <c r="D502" s="20" t="str">
        <f>VLOOKUP($C502,Inventory_data!$A$2:$C$86,3)</f>
        <v>frozen</v>
      </c>
      <c r="E502" s="20">
        <f>VLOOKUP(C502,Inventory_data!$A$1:$E$86,5)</f>
        <v>1.0900000000000001</v>
      </c>
      <c r="F502" s="15">
        <f t="shared" si="7"/>
        <v>1</v>
      </c>
    </row>
    <row r="503" spans="1:6" x14ac:dyDescent="0.25">
      <c r="A503" s="4">
        <v>224</v>
      </c>
      <c r="B503" s="5">
        <v>42375.745810185188</v>
      </c>
      <c r="C503" s="4">
        <v>8</v>
      </c>
      <c r="D503" s="20" t="str">
        <f>VLOOKUP($C503,Inventory_data!$A$2:$C$86,3)</f>
        <v>produce</v>
      </c>
      <c r="E503" s="20">
        <f>VLOOKUP(C503,Inventory_data!$A$1:$E$86,5)</f>
        <v>3.99</v>
      </c>
      <c r="F503" s="15">
        <f t="shared" si="7"/>
        <v>1</v>
      </c>
    </row>
    <row r="504" spans="1:6" x14ac:dyDescent="0.25">
      <c r="A504" s="4">
        <v>224</v>
      </c>
      <c r="B504" s="5">
        <v>42375.745810185188</v>
      </c>
      <c r="C504" s="4">
        <v>36</v>
      </c>
      <c r="D504" s="20" t="str">
        <f>VLOOKUP($C504,Inventory_data!$A$2:$C$86,3)</f>
        <v>canned_jarred_goods</v>
      </c>
      <c r="E504" s="20">
        <f>VLOOKUP(C504,Inventory_data!$A$1:$E$86,5)</f>
        <v>1.1200000000000001</v>
      </c>
      <c r="F504" s="15">
        <f t="shared" si="7"/>
        <v>1</v>
      </c>
    </row>
    <row r="505" spans="1:6" x14ac:dyDescent="0.25">
      <c r="A505" s="4">
        <v>224</v>
      </c>
      <c r="B505" s="5">
        <v>42375.745810185188</v>
      </c>
      <c r="C505" s="4">
        <v>16</v>
      </c>
      <c r="D505" s="20" t="str">
        <f>VLOOKUP($C505,Inventory_data!$A$2:$C$86,3)</f>
        <v>snacks</v>
      </c>
      <c r="E505" s="20">
        <f>VLOOKUP(C505,Inventory_data!$A$1:$E$86,5)</f>
        <v>2.4300000000000002</v>
      </c>
      <c r="F505" s="15">
        <f t="shared" si="7"/>
        <v>1</v>
      </c>
    </row>
    <row r="506" spans="1:6" x14ac:dyDescent="0.25">
      <c r="A506" s="4">
        <v>225</v>
      </c>
      <c r="B506" s="5">
        <v>42375.789143518516</v>
      </c>
      <c r="C506" s="4">
        <v>65</v>
      </c>
      <c r="D506" s="20" t="str">
        <f>VLOOKUP($C506,Inventory_data!$A$2:$C$86,3)</f>
        <v>produce</v>
      </c>
      <c r="E506" s="20">
        <f>VLOOKUP(C506,Inventory_data!$A$1:$E$86,5)</f>
        <v>1.32</v>
      </c>
      <c r="F506" s="15">
        <f t="shared" si="7"/>
        <v>1</v>
      </c>
    </row>
    <row r="507" spans="1:6" x14ac:dyDescent="0.25">
      <c r="A507" s="4">
        <v>226</v>
      </c>
      <c r="B507" s="5">
        <v>42376.721122685187</v>
      </c>
      <c r="C507" s="4">
        <v>32</v>
      </c>
      <c r="D507" s="20" t="str">
        <f>VLOOKUP($C507,Inventory_data!$A$2:$C$86,3)</f>
        <v>produce</v>
      </c>
      <c r="E507" s="20">
        <f>VLOOKUP(C507,Inventory_data!$A$1:$E$86,5)</f>
        <v>2.99</v>
      </c>
      <c r="F507" s="15">
        <f t="shared" si="7"/>
        <v>1</v>
      </c>
    </row>
    <row r="508" spans="1:6" x14ac:dyDescent="0.25">
      <c r="A508" s="4">
        <v>226</v>
      </c>
      <c r="B508" s="5">
        <v>42376.721122685187</v>
      </c>
      <c r="C508" s="4">
        <v>54</v>
      </c>
      <c r="D508" s="20" t="str">
        <f>VLOOKUP($C508,Inventory_data!$A$2:$C$86,3)</f>
        <v>dairy</v>
      </c>
      <c r="E508" s="20">
        <f>VLOOKUP(C508,Inventory_data!$A$1:$E$86,5)</f>
        <v>1.23</v>
      </c>
      <c r="F508" s="15">
        <f t="shared" si="7"/>
        <v>1</v>
      </c>
    </row>
    <row r="509" spans="1:6" x14ac:dyDescent="0.25">
      <c r="A509" s="4">
        <v>226</v>
      </c>
      <c r="B509" s="5">
        <v>42376.721122685187</v>
      </c>
      <c r="C509" s="4">
        <v>52</v>
      </c>
      <c r="D509" s="20" t="str">
        <f>VLOOKUP($C509,Inventory_data!$A$2:$C$86,3)</f>
        <v>dairy</v>
      </c>
      <c r="E509" s="20">
        <f>VLOOKUP(C509,Inventory_data!$A$1:$E$86,5)</f>
        <v>1.79</v>
      </c>
      <c r="F509" s="15">
        <f t="shared" si="7"/>
        <v>1</v>
      </c>
    </row>
    <row r="510" spans="1:6" x14ac:dyDescent="0.25">
      <c r="A510" s="4">
        <v>226</v>
      </c>
      <c r="B510" s="5">
        <v>42376.721122685187</v>
      </c>
      <c r="C510" s="4">
        <v>40</v>
      </c>
      <c r="D510" s="20" t="str">
        <f>VLOOKUP($C510,Inventory_data!$A$2:$C$86,3)</f>
        <v>frozen</v>
      </c>
      <c r="E510" s="20">
        <f>VLOOKUP(C510,Inventory_data!$A$1:$E$86,5)</f>
        <v>1.17</v>
      </c>
      <c r="F510" s="15">
        <f t="shared" si="7"/>
        <v>1</v>
      </c>
    </row>
    <row r="511" spans="1:6" x14ac:dyDescent="0.25">
      <c r="A511" s="4">
        <v>227</v>
      </c>
      <c r="B511" s="5">
        <v>42372.335173611114</v>
      </c>
      <c r="C511" s="4">
        <v>20</v>
      </c>
      <c r="D511" s="20" t="str">
        <f>VLOOKUP($C511,Inventory_data!$A$2:$C$86,3)</f>
        <v>snacks</v>
      </c>
      <c r="E511" s="20">
        <f>VLOOKUP(C511,Inventory_data!$A$1:$E$86,5)</f>
        <v>1.1100000000000001</v>
      </c>
      <c r="F511" s="15">
        <f t="shared" si="7"/>
        <v>1</v>
      </c>
    </row>
    <row r="512" spans="1:6" x14ac:dyDescent="0.25">
      <c r="A512" s="4">
        <v>228</v>
      </c>
      <c r="B512" s="5">
        <v>42375.411736111113</v>
      </c>
      <c r="C512" s="4">
        <v>12</v>
      </c>
      <c r="D512" s="20" t="str">
        <f>VLOOKUP($C512,Inventory_data!$A$2:$C$86,3)</f>
        <v>dairy</v>
      </c>
      <c r="E512" s="20">
        <f>VLOOKUP(C512,Inventory_data!$A$1:$E$86,5)</f>
        <v>1.1499999999999999</v>
      </c>
      <c r="F512" s="15">
        <f t="shared" si="7"/>
        <v>1</v>
      </c>
    </row>
    <row r="513" spans="1:6" x14ac:dyDescent="0.25">
      <c r="A513" s="4">
        <v>229</v>
      </c>
      <c r="B513" s="5">
        <v>42375.566759259258</v>
      </c>
      <c r="C513" s="4">
        <v>68</v>
      </c>
      <c r="D513" s="20" t="str">
        <f>VLOOKUP($C513,Inventory_data!$A$2:$C$86,3)</f>
        <v>produce</v>
      </c>
      <c r="E513" s="20">
        <f>VLOOKUP(C513,Inventory_data!$A$1:$E$86,5)</f>
        <v>0.67</v>
      </c>
      <c r="F513" s="15">
        <f t="shared" si="7"/>
        <v>0</v>
      </c>
    </row>
    <row r="514" spans="1:6" x14ac:dyDescent="0.25">
      <c r="A514" s="4">
        <v>229</v>
      </c>
      <c r="B514" s="5">
        <v>42375.566759259258</v>
      </c>
      <c r="C514" s="4">
        <v>19</v>
      </c>
      <c r="D514" s="20" t="str">
        <f>VLOOKUP($C514,Inventory_data!$A$2:$C$86,3)</f>
        <v>snacks</v>
      </c>
      <c r="E514" s="20">
        <f>VLOOKUP(C514,Inventory_data!$A$1:$E$86,5)</f>
        <v>0.41</v>
      </c>
      <c r="F514" s="15">
        <f t="shared" si="7"/>
        <v>0</v>
      </c>
    </row>
    <row r="515" spans="1:6" x14ac:dyDescent="0.25">
      <c r="A515" s="4">
        <v>229</v>
      </c>
      <c r="B515" s="5">
        <v>42375.566759259258</v>
      </c>
      <c r="C515" s="4">
        <v>26</v>
      </c>
      <c r="D515" s="20" t="str">
        <f>VLOOKUP($C515,Inventory_data!$A$2:$C$86,3)</f>
        <v>beverages</v>
      </c>
      <c r="E515" s="20">
        <f>VLOOKUP(C515,Inventory_data!$A$1:$E$86,5)</f>
        <v>0.25</v>
      </c>
      <c r="F515" s="15">
        <f t="shared" ref="F515:F578" si="8">IF(E515&lt;1,0,1)</f>
        <v>0</v>
      </c>
    </row>
    <row r="516" spans="1:6" x14ac:dyDescent="0.25">
      <c r="A516" s="4">
        <v>229</v>
      </c>
      <c r="B516" s="5">
        <v>42375.566759259258</v>
      </c>
      <c r="C516" s="4">
        <v>70</v>
      </c>
      <c r="D516" s="20" t="str">
        <f>VLOOKUP($C516,Inventory_data!$A$2:$C$86,3)</f>
        <v>dry_goods</v>
      </c>
      <c r="E516" s="20">
        <f>VLOOKUP(C516,Inventory_data!$A$1:$E$86,5)</f>
        <v>0.19</v>
      </c>
      <c r="F516" s="15">
        <f t="shared" si="8"/>
        <v>0</v>
      </c>
    </row>
    <row r="517" spans="1:6" x14ac:dyDescent="0.25">
      <c r="A517" s="4">
        <v>229</v>
      </c>
      <c r="B517" s="5">
        <v>42375.566759259258</v>
      </c>
      <c r="C517" s="4">
        <v>16</v>
      </c>
      <c r="D517" s="20" t="str">
        <f>VLOOKUP($C517,Inventory_data!$A$2:$C$86,3)</f>
        <v>snacks</v>
      </c>
      <c r="E517" s="20">
        <f>VLOOKUP(C517,Inventory_data!$A$1:$E$86,5)</f>
        <v>2.4300000000000002</v>
      </c>
      <c r="F517" s="15">
        <f t="shared" si="8"/>
        <v>1</v>
      </c>
    </row>
    <row r="518" spans="1:6" x14ac:dyDescent="0.25">
      <c r="A518" s="4">
        <v>229</v>
      </c>
      <c r="B518" s="5">
        <v>42375.566759259258</v>
      </c>
      <c r="C518" s="4">
        <v>79</v>
      </c>
      <c r="D518" s="20" t="str">
        <f>VLOOKUP($C518,Inventory_data!$A$2:$C$86,3)</f>
        <v>dry_goods</v>
      </c>
      <c r="E518" s="20">
        <f>VLOOKUP(C518,Inventory_data!$A$1:$E$86,5)</f>
        <v>3.3</v>
      </c>
      <c r="F518" s="15">
        <f t="shared" si="8"/>
        <v>1</v>
      </c>
    </row>
    <row r="519" spans="1:6" x14ac:dyDescent="0.25">
      <c r="A519" s="4">
        <v>229</v>
      </c>
      <c r="B519" s="5">
        <v>42375.566759259258</v>
      </c>
      <c r="C519" s="4">
        <v>15</v>
      </c>
      <c r="D519" s="20" t="str">
        <f>VLOOKUP($C519,Inventory_data!$A$2:$C$86,3)</f>
        <v>snacks</v>
      </c>
      <c r="E519" s="20">
        <f>VLOOKUP(C519,Inventory_data!$A$1:$E$86,5)</f>
        <v>0.43</v>
      </c>
      <c r="F519" s="15">
        <f t="shared" si="8"/>
        <v>0</v>
      </c>
    </row>
    <row r="520" spans="1:6" x14ac:dyDescent="0.25">
      <c r="A520" s="4">
        <v>231</v>
      </c>
      <c r="B520" s="5">
        <v>42376.699490740742</v>
      </c>
      <c r="C520" s="4">
        <v>38</v>
      </c>
      <c r="D520" s="20" t="str">
        <f>VLOOKUP($C520,Inventory_data!$A$2:$C$86,3)</f>
        <v>frozen</v>
      </c>
      <c r="E520" s="20">
        <f>VLOOKUP(C520,Inventory_data!$A$1:$E$86,5)</f>
        <v>1.19</v>
      </c>
      <c r="F520" s="15">
        <f t="shared" si="8"/>
        <v>1</v>
      </c>
    </row>
    <row r="521" spans="1:6" x14ac:dyDescent="0.25">
      <c r="A521" s="4">
        <v>231</v>
      </c>
      <c r="B521" s="5">
        <v>42376.699490740742</v>
      </c>
      <c r="C521" s="4">
        <v>61</v>
      </c>
      <c r="D521" s="20" t="str">
        <f>VLOOKUP($C521,Inventory_data!$A$2:$C$86,3)</f>
        <v>produce</v>
      </c>
      <c r="E521" s="20">
        <f>VLOOKUP(C521,Inventory_data!$A$1:$E$86,5)</f>
        <v>0.55000000000000004</v>
      </c>
      <c r="F521" s="15">
        <f t="shared" si="8"/>
        <v>0</v>
      </c>
    </row>
    <row r="522" spans="1:6" x14ac:dyDescent="0.25">
      <c r="A522" s="4">
        <v>232</v>
      </c>
      <c r="B522" s="5">
        <v>42375.703993055555</v>
      </c>
      <c r="C522" s="4">
        <v>32</v>
      </c>
      <c r="D522" s="20" t="str">
        <f>VLOOKUP($C522,Inventory_data!$A$2:$C$86,3)</f>
        <v>produce</v>
      </c>
      <c r="E522" s="20">
        <f>VLOOKUP(C522,Inventory_data!$A$1:$E$86,5)</f>
        <v>2.99</v>
      </c>
      <c r="F522" s="15">
        <f t="shared" si="8"/>
        <v>1</v>
      </c>
    </row>
    <row r="523" spans="1:6" x14ac:dyDescent="0.25">
      <c r="A523" s="4">
        <v>232</v>
      </c>
      <c r="B523" s="5">
        <v>42375.703993055555</v>
      </c>
      <c r="C523" s="4">
        <v>8</v>
      </c>
      <c r="D523" s="20" t="str">
        <f>VLOOKUP($C523,Inventory_data!$A$2:$C$86,3)</f>
        <v>produce</v>
      </c>
      <c r="E523" s="20">
        <f>VLOOKUP(C523,Inventory_data!$A$1:$E$86,5)</f>
        <v>3.99</v>
      </c>
      <c r="F523" s="15">
        <f t="shared" si="8"/>
        <v>1</v>
      </c>
    </row>
    <row r="524" spans="1:6" x14ac:dyDescent="0.25">
      <c r="A524" s="4">
        <v>232</v>
      </c>
      <c r="B524" s="5">
        <v>42375.703993055555</v>
      </c>
      <c r="C524" s="4">
        <v>41</v>
      </c>
      <c r="D524" s="20" t="str">
        <f>VLOOKUP($C524,Inventory_data!$A$2:$C$86,3)</f>
        <v>frozen</v>
      </c>
      <c r="E524" s="20">
        <f>VLOOKUP(C524,Inventory_data!$A$1:$E$86,5)</f>
        <v>1.0900000000000001</v>
      </c>
      <c r="F524" s="15">
        <f t="shared" si="8"/>
        <v>1</v>
      </c>
    </row>
    <row r="525" spans="1:6" x14ac:dyDescent="0.25">
      <c r="A525" s="4">
        <v>233</v>
      </c>
      <c r="B525" s="5">
        <v>42377.428136574075</v>
      </c>
      <c r="C525" s="4">
        <v>10</v>
      </c>
      <c r="D525" s="20" t="str">
        <f>VLOOKUP($C525,Inventory_data!$A$2:$C$86,3)</f>
        <v>produce</v>
      </c>
      <c r="E525" s="20">
        <f>VLOOKUP(C525,Inventory_data!$A$1:$E$86,5)</f>
        <v>0.96</v>
      </c>
      <c r="F525" s="15">
        <f t="shared" si="8"/>
        <v>0</v>
      </c>
    </row>
    <row r="526" spans="1:6" x14ac:dyDescent="0.25">
      <c r="A526" s="4">
        <v>233</v>
      </c>
      <c r="B526" s="5">
        <v>42377.428136574075</v>
      </c>
      <c r="C526" s="4">
        <v>28</v>
      </c>
      <c r="D526" s="20" t="str">
        <f>VLOOKUP($C526,Inventory_data!$A$2:$C$86,3)</f>
        <v>dry_goods</v>
      </c>
      <c r="E526" s="20">
        <f>VLOOKUP(C526,Inventory_data!$A$1:$E$86,5)</f>
        <v>0.69</v>
      </c>
      <c r="F526" s="15">
        <f t="shared" si="8"/>
        <v>0</v>
      </c>
    </row>
    <row r="527" spans="1:6" x14ac:dyDescent="0.25">
      <c r="A527" s="4">
        <v>235</v>
      </c>
      <c r="B527" s="5">
        <v>42374.506516203706</v>
      </c>
      <c r="C527" s="4">
        <v>32</v>
      </c>
      <c r="D527" s="20" t="str">
        <f>VLOOKUP($C527,Inventory_data!$A$2:$C$86,3)</f>
        <v>produce</v>
      </c>
      <c r="E527" s="20">
        <f>VLOOKUP(C527,Inventory_data!$A$1:$E$86,5)</f>
        <v>2.99</v>
      </c>
      <c r="F527" s="15">
        <f t="shared" si="8"/>
        <v>1</v>
      </c>
    </row>
    <row r="528" spans="1:6" x14ac:dyDescent="0.25">
      <c r="A528" s="4">
        <v>235</v>
      </c>
      <c r="B528" s="5">
        <v>42374.506516203706</v>
      </c>
      <c r="C528" s="4">
        <v>22</v>
      </c>
      <c r="D528" s="20" t="str">
        <f>VLOOKUP($C528,Inventory_data!$A$2:$C$86,3)</f>
        <v>meat</v>
      </c>
      <c r="E528" s="20">
        <f>VLOOKUP(C528,Inventory_data!$A$1:$E$86,5)</f>
        <v>19.59</v>
      </c>
      <c r="F528" s="15">
        <f t="shared" si="8"/>
        <v>1</v>
      </c>
    </row>
    <row r="529" spans="1:6" x14ac:dyDescent="0.25">
      <c r="A529" s="4">
        <v>235</v>
      </c>
      <c r="B529" s="5">
        <v>42374.506516203706</v>
      </c>
      <c r="C529" s="4">
        <v>41</v>
      </c>
      <c r="D529" s="20" t="str">
        <f>VLOOKUP($C529,Inventory_data!$A$2:$C$86,3)</f>
        <v>frozen</v>
      </c>
      <c r="E529" s="20">
        <f>VLOOKUP(C529,Inventory_data!$A$1:$E$86,5)</f>
        <v>1.0900000000000001</v>
      </c>
      <c r="F529" s="15">
        <f t="shared" si="8"/>
        <v>1</v>
      </c>
    </row>
    <row r="530" spans="1:6" x14ac:dyDescent="0.25">
      <c r="A530" s="4">
        <v>235</v>
      </c>
      <c r="B530" s="5">
        <v>42374.506516203706</v>
      </c>
      <c r="C530" s="4">
        <v>21</v>
      </c>
      <c r="D530" s="20" t="str">
        <f>VLOOKUP($C530,Inventory_data!$A$2:$C$86,3)</f>
        <v>snacks</v>
      </c>
      <c r="E530" s="20">
        <f>VLOOKUP(C530,Inventory_data!$A$1:$E$86,5)</f>
        <v>2.59</v>
      </c>
      <c r="F530" s="15">
        <f t="shared" si="8"/>
        <v>1</v>
      </c>
    </row>
    <row r="531" spans="1:6" x14ac:dyDescent="0.25">
      <c r="A531" s="4">
        <v>236</v>
      </c>
      <c r="B531" s="5">
        <v>42373.657905092594</v>
      </c>
      <c r="C531" s="4">
        <v>78</v>
      </c>
      <c r="D531" s="20" t="str">
        <f>VLOOKUP($C531,Inventory_data!$A$2:$C$86,3)</f>
        <v>dry_goods</v>
      </c>
      <c r="E531" s="20">
        <f>VLOOKUP(C531,Inventory_data!$A$1:$E$86,5)</f>
        <v>1.44</v>
      </c>
      <c r="F531" s="15">
        <f t="shared" si="8"/>
        <v>1</v>
      </c>
    </row>
    <row r="532" spans="1:6" x14ac:dyDescent="0.25">
      <c r="A532" s="4">
        <v>236</v>
      </c>
      <c r="B532" s="5">
        <v>42373.657905092594</v>
      </c>
      <c r="C532" s="4">
        <v>55</v>
      </c>
      <c r="D532" s="20" t="str">
        <f>VLOOKUP($C532,Inventory_data!$A$2:$C$86,3)</f>
        <v>dairy</v>
      </c>
      <c r="E532" s="20">
        <f>VLOOKUP(C532,Inventory_data!$A$1:$E$86,5)</f>
        <v>1.1000000000000001</v>
      </c>
      <c r="F532" s="15">
        <f t="shared" si="8"/>
        <v>1</v>
      </c>
    </row>
    <row r="533" spans="1:6" x14ac:dyDescent="0.25">
      <c r="A533" s="4">
        <v>236</v>
      </c>
      <c r="B533" s="5">
        <v>42373.657905092594</v>
      </c>
      <c r="C533" s="4">
        <v>11</v>
      </c>
      <c r="D533" s="20" t="str">
        <f>VLOOKUP($C533,Inventory_data!$A$2:$C$86,3)</f>
        <v>produce</v>
      </c>
      <c r="E533" s="20">
        <f>VLOOKUP(C533,Inventory_data!$A$1:$E$86,5)</f>
        <v>4.8899999999999997</v>
      </c>
      <c r="F533" s="15">
        <f t="shared" si="8"/>
        <v>1</v>
      </c>
    </row>
    <row r="534" spans="1:6" x14ac:dyDescent="0.25">
      <c r="A534" s="4">
        <v>236</v>
      </c>
      <c r="B534" s="5">
        <v>42373.657905092594</v>
      </c>
      <c r="C534" s="4">
        <v>32</v>
      </c>
      <c r="D534" s="20" t="str">
        <f>VLOOKUP($C534,Inventory_data!$A$2:$C$86,3)</f>
        <v>produce</v>
      </c>
      <c r="E534" s="20">
        <f>VLOOKUP(C534,Inventory_data!$A$1:$E$86,5)</f>
        <v>2.99</v>
      </c>
      <c r="F534" s="15">
        <f t="shared" si="8"/>
        <v>1</v>
      </c>
    </row>
    <row r="535" spans="1:6" x14ac:dyDescent="0.25">
      <c r="A535" s="4">
        <v>237</v>
      </c>
      <c r="B535" s="5">
        <v>42373.832997685182</v>
      </c>
      <c r="C535" s="4">
        <v>47</v>
      </c>
      <c r="D535" s="20" t="str">
        <f>VLOOKUP($C535,Inventory_data!$A$2:$C$86,3)</f>
        <v>dairy</v>
      </c>
      <c r="E535" s="20">
        <f>VLOOKUP(C535,Inventory_data!$A$1:$E$86,5)</f>
        <v>1.17</v>
      </c>
      <c r="F535" s="15">
        <f t="shared" si="8"/>
        <v>1</v>
      </c>
    </row>
    <row r="536" spans="1:6" x14ac:dyDescent="0.25">
      <c r="A536" s="4">
        <v>237</v>
      </c>
      <c r="B536" s="5">
        <v>42373.832997685182</v>
      </c>
      <c r="C536" s="4">
        <v>20</v>
      </c>
      <c r="D536" s="20" t="str">
        <f>VLOOKUP($C536,Inventory_data!$A$2:$C$86,3)</f>
        <v>snacks</v>
      </c>
      <c r="E536" s="20">
        <f>VLOOKUP(C536,Inventory_data!$A$1:$E$86,5)</f>
        <v>1.1100000000000001</v>
      </c>
      <c r="F536" s="15">
        <f t="shared" si="8"/>
        <v>1</v>
      </c>
    </row>
    <row r="537" spans="1:6" x14ac:dyDescent="0.25">
      <c r="A537" s="4">
        <v>238</v>
      </c>
      <c r="B537" s="5">
        <v>42376.388761574075</v>
      </c>
      <c r="C537" s="4">
        <v>66</v>
      </c>
      <c r="D537" s="20" t="str">
        <f>VLOOKUP($C537,Inventory_data!$A$2:$C$86,3)</f>
        <v>produce</v>
      </c>
      <c r="E537" s="20">
        <f>VLOOKUP(C537,Inventory_data!$A$1:$E$86,5)</f>
        <v>1.1200000000000001</v>
      </c>
      <c r="F537" s="15">
        <f t="shared" si="8"/>
        <v>1</v>
      </c>
    </row>
    <row r="538" spans="1:6" x14ac:dyDescent="0.25">
      <c r="A538" s="4">
        <v>238</v>
      </c>
      <c r="B538" s="5">
        <v>42376.388761574075</v>
      </c>
      <c r="C538" s="4">
        <v>40</v>
      </c>
      <c r="D538" s="20" t="str">
        <f>VLOOKUP($C538,Inventory_data!$A$2:$C$86,3)</f>
        <v>frozen</v>
      </c>
      <c r="E538" s="20">
        <f>VLOOKUP(C538,Inventory_data!$A$1:$E$86,5)</f>
        <v>1.17</v>
      </c>
      <c r="F538" s="15">
        <f t="shared" si="8"/>
        <v>1</v>
      </c>
    </row>
    <row r="539" spans="1:6" x14ac:dyDescent="0.25">
      <c r="A539" s="4">
        <v>239</v>
      </c>
      <c r="B539" s="5">
        <v>42374.547523148147</v>
      </c>
      <c r="C539" s="4">
        <v>36</v>
      </c>
      <c r="D539" s="20" t="str">
        <f>VLOOKUP($C539,Inventory_data!$A$2:$C$86,3)</f>
        <v>canned_jarred_goods</v>
      </c>
      <c r="E539" s="20">
        <f>VLOOKUP(C539,Inventory_data!$A$1:$E$86,5)</f>
        <v>1.1200000000000001</v>
      </c>
      <c r="F539" s="15">
        <f t="shared" si="8"/>
        <v>1</v>
      </c>
    </row>
    <row r="540" spans="1:6" x14ac:dyDescent="0.25">
      <c r="A540" s="4">
        <v>239</v>
      </c>
      <c r="B540" s="5">
        <v>42374.547523148147</v>
      </c>
      <c r="C540" s="4">
        <v>9</v>
      </c>
      <c r="D540" s="20" t="str">
        <f>VLOOKUP($C540,Inventory_data!$A$2:$C$86,3)</f>
        <v>produce</v>
      </c>
      <c r="E540" s="20">
        <f>VLOOKUP(C540,Inventory_data!$A$1:$E$86,5)</f>
        <v>0.96</v>
      </c>
      <c r="F540" s="15">
        <f t="shared" si="8"/>
        <v>0</v>
      </c>
    </row>
    <row r="541" spans="1:6" x14ac:dyDescent="0.25">
      <c r="A541" s="4">
        <v>239</v>
      </c>
      <c r="B541" s="5">
        <v>42374.547523148147</v>
      </c>
      <c r="C541" s="4">
        <v>66</v>
      </c>
      <c r="D541" s="20" t="str">
        <f>VLOOKUP($C541,Inventory_data!$A$2:$C$86,3)</f>
        <v>produce</v>
      </c>
      <c r="E541" s="20">
        <f>VLOOKUP(C541,Inventory_data!$A$1:$E$86,5)</f>
        <v>1.1200000000000001</v>
      </c>
      <c r="F541" s="15">
        <f t="shared" si="8"/>
        <v>1</v>
      </c>
    </row>
    <row r="542" spans="1:6" x14ac:dyDescent="0.25">
      <c r="A542" s="4">
        <v>239</v>
      </c>
      <c r="B542" s="5">
        <v>42374.547523148147</v>
      </c>
      <c r="C542" s="4">
        <v>17</v>
      </c>
      <c r="D542" s="20" t="str">
        <f>VLOOKUP($C542,Inventory_data!$A$2:$C$86,3)</f>
        <v>other</v>
      </c>
      <c r="E542" s="20">
        <f>VLOOKUP(C542,Inventory_data!$A$1:$E$86,5)</f>
        <v>2.67</v>
      </c>
      <c r="F542" s="15">
        <f t="shared" si="8"/>
        <v>1</v>
      </c>
    </row>
    <row r="543" spans="1:6" x14ac:dyDescent="0.25">
      <c r="A543" s="4">
        <v>240</v>
      </c>
      <c r="B543" s="5">
        <v>42372.763657407406</v>
      </c>
      <c r="C543" s="4">
        <v>42</v>
      </c>
      <c r="D543" s="20" t="str">
        <f>VLOOKUP($C543,Inventory_data!$A$2:$C$86,3)</f>
        <v>produce</v>
      </c>
      <c r="E543" s="20">
        <f>VLOOKUP(C543,Inventory_data!$A$1:$E$86,5)</f>
        <v>5.99</v>
      </c>
      <c r="F543" s="15">
        <f t="shared" si="8"/>
        <v>1</v>
      </c>
    </row>
    <row r="544" spans="1:6" x14ac:dyDescent="0.25">
      <c r="A544" s="4">
        <v>240</v>
      </c>
      <c r="B544" s="5">
        <v>42372.763657407406</v>
      </c>
      <c r="C544" s="4">
        <v>17</v>
      </c>
      <c r="D544" s="20" t="str">
        <f>VLOOKUP($C544,Inventory_data!$A$2:$C$86,3)</f>
        <v>other</v>
      </c>
      <c r="E544" s="20">
        <f>VLOOKUP(C544,Inventory_data!$A$1:$E$86,5)</f>
        <v>2.67</v>
      </c>
      <c r="F544" s="15">
        <f t="shared" si="8"/>
        <v>1</v>
      </c>
    </row>
    <row r="545" spans="1:6" x14ac:dyDescent="0.25">
      <c r="A545" s="4">
        <v>240</v>
      </c>
      <c r="B545" s="5">
        <v>42372.763657407406</v>
      </c>
      <c r="C545" s="4">
        <v>52</v>
      </c>
      <c r="D545" s="20" t="str">
        <f>VLOOKUP($C545,Inventory_data!$A$2:$C$86,3)</f>
        <v>dairy</v>
      </c>
      <c r="E545" s="20">
        <f>VLOOKUP(C545,Inventory_data!$A$1:$E$86,5)</f>
        <v>1.79</v>
      </c>
      <c r="F545" s="15">
        <f t="shared" si="8"/>
        <v>1</v>
      </c>
    </row>
    <row r="546" spans="1:6" x14ac:dyDescent="0.25">
      <c r="A546" s="4">
        <v>240</v>
      </c>
      <c r="B546" s="5">
        <v>42372.763657407406</v>
      </c>
      <c r="C546" s="4">
        <v>59</v>
      </c>
      <c r="D546" s="20" t="str">
        <f>VLOOKUP($C546,Inventory_data!$A$2:$C$86,3)</f>
        <v>produce</v>
      </c>
      <c r="E546" s="20">
        <f>VLOOKUP(C546,Inventory_data!$A$1:$E$86,5)</f>
        <v>4.29</v>
      </c>
      <c r="F546" s="15">
        <f t="shared" si="8"/>
        <v>1</v>
      </c>
    </row>
    <row r="547" spans="1:6" x14ac:dyDescent="0.25">
      <c r="A547" s="4">
        <v>240</v>
      </c>
      <c r="B547" s="5">
        <v>42372.763657407406</v>
      </c>
      <c r="C547" s="4">
        <v>66</v>
      </c>
      <c r="D547" s="20" t="str">
        <f>VLOOKUP($C547,Inventory_data!$A$2:$C$86,3)</f>
        <v>produce</v>
      </c>
      <c r="E547" s="20">
        <f>VLOOKUP(C547,Inventory_data!$A$1:$E$86,5)</f>
        <v>1.1200000000000001</v>
      </c>
      <c r="F547" s="15">
        <f t="shared" si="8"/>
        <v>1</v>
      </c>
    </row>
    <row r="548" spans="1:6" x14ac:dyDescent="0.25">
      <c r="A548" s="4">
        <v>242</v>
      </c>
      <c r="B548" s="5">
        <v>42373.480497685188</v>
      </c>
      <c r="C548" s="4">
        <v>82</v>
      </c>
      <c r="D548" s="20" t="str">
        <f>VLOOKUP($C548,Inventory_data!$A$2:$C$86,3)</f>
        <v>dry_goods</v>
      </c>
      <c r="E548" s="20">
        <f>VLOOKUP(C548,Inventory_data!$A$1:$E$86,5)</f>
        <v>3.08</v>
      </c>
      <c r="F548" s="15">
        <f t="shared" si="8"/>
        <v>1</v>
      </c>
    </row>
    <row r="549" spans="1:6" x14ac:dyDescent="0.25">
      <c r="A549" s="4">
        <v>242</v>
      </c>
      <c r="B549" s="5">
        <v>42373.480497685188</v>
      </c>
      <c r="C549" s="4">
        <v>1</v>
      </c>
      <c r="D549" s="20" t="str">
        <f>VLOOKUP($C549,Inventory_data!$A$2:$C$86,3)</f>
        <v>produce</v>
      </c>
      <c r="E549" s="20">
        <f>VLOOKUP(C549,Inventory_data!$A$1:$E$86,5)</f>
        <v>3.28</v>
      </c>
      <c r="F549" s="15">
        <f t="shared" si="8"/>
        <v>1</v>
      </c>
    </row>
    <row r="550" spans="1:6" x14ac:dyDescent="0.25">
      <c r="A550" s="4">
        <v>243</v>
      </c>
      <c r="B550" s="5">
        <v>42372.376539351855</v>
      </c>
      <c r="C550" s="4">
        <v>12</v>
      </c>
      <c r="D550" s="20" t="str">
        <f>VLOOKUP($C550,Inventory_data!$A$2:$C$86,3)</f>
        <v>dairy</v>
      </c>
      <c r="E550" s="20">
        <f>VLOOKUP(C550,Inventory_data!$A$1:$E$86,5)</f>
        <v>1.1499999999999999</v>
      </c>
      <c r="F550" s="15">
        <f t="shared" si="8"/>
        <v>1</v>
      </c>
    </row>
    <row r="551" spans="1:6" x14ac:dyDescent="0.25">
      <c r="A551" s="4">
        <v>243</v>
      </c>
      <c r="B551" s="5">
        <v>42372.376539351855</v>
      </c>
      <c r="C551" s="4">
        <v>79</v>
      </c>
      <c r="D551" s="20" t="str">
        <f>VLOOKUP($C551,Inventory_data!$A$2:$C$86,3)</f>
        <v>dry_goods</v>
      </c>
      <c r="E551" s="20">
        <f>VLOOKUP(C551,Inventory_data!$A$1:$E$86,5)</f>
        <v>3.3</v>
      </c>
      <c r="F551" s="15">
        <f t="shared" si="8"/>
        <v>1</v>
      </c>
    </row>
    <row r="552" spans="1:6" x14ac:dyDescent="0.25">
      <c r="A552" s="4">
        <v>243</v>
      </c>
      <c r="B552" s="5">
        <v>42372.376539351855</v>
      </c>
      <c r="C552" s="4">
        <v>1</v>
      </c>
      <c r="D552" s="20" t="str">
        <f>VLOOKUP($C552,Inventory_data!$A$2:$C$86,3)</f>
        <v>produce</v>
      </c>
      <c r="E552" s="20">
        <f>VLOOKUP(C552,Inventory_data!$A$1:$E$86,5)</f>
        <v>3.28</v>
      </c>
      <c r="F552" s="15">
        <f t="shared" si="8"/>
        <v>1</v>
      </c>
    </row>
    <row r="553" spans="1:6" x14ac:dyDescent="0.25">
      <c r="A553" s="4">
        <v>243</v>
      </c>
      <c r="B553" s="5">
        <v>42372.376539351855</v>
      </c>
      <c r="C553" s="4">
        <v>11</v>
      </c>
      <c r="D553" s="20" t="str">
        <f>VLOOKUP($C553,Inventory_data!$A$2:$C$86,3)</f>
        <v>produce</v>
      </c>
      <c r="E553" s="20">
        <f>VLOOKUP(C553,Inventory_data!$A$1:$E$86,5)</f>
        <v>4.8899999999999997</v>
      </c>
      <c r="F553" s="15">
        <f t="shared" si="8"/>
        <v>1</v>
      </c>
    </row>
    <row r="554" spans="1:6" x14ac:dyDescent="0.25">
      <c r="A554" s="4">
        <v>244</v>
      </c>
      <c r="B554" s="5">
        <v>42376.723321759258</v>
      </c>
      <c r="C554" s="4">
        <v>70</v>
      </c>
      <c r="D554" s="20" t="str">
        <f>VLOOKUP($C554,Inventory_data!$A$2:$C$86,3)</f>
        <v>dry_goods</v>
      </c>
      <c r="E554" s="20">
        <f>VLOOKUP(C554,Inventory_data!$A$1:$E$86,5)</f>
        <v>0.19</v>
      </c>
      <c r="F554" s="15">
        <f t="shared" si="8"/>
        <v>0</v>
      </c>
    </row>
    <row r="555" spans="1:6" x14ac:dyDescent="0.25">
      <c r="A555" s="4">
        <v>244</v>
      </c>
      <c r="B555" s="5">
        <v>42376.723321759258</v>
      </c>
      <c r="C555" s="4">
        <v>43</v>
      </c>
      <c r="D555" s="20" t="str">
        <f>VLOOKUP($C555,Inventory_data!$A$2:$C$86,3)</f>
        <v>bread</v>
      </c>
      <c r="E555" s="20">
        <f>VLOOKUP(C555,Inventory_data!$A$1:$E$86,5)</f>
        <v>0.99</v>
      </c>
      <c r="F555" s="15">
        <f t="shared" si="8"/>
        <v>0</v>
      </c>
    </row>
    <row r="556" spans="1:6" x14ac:dyDescent="0.25">
      <c r="A556" s="4">
        <v>245</v>
      </c>
      <c r="B556" s="5">
        <v>42375.371898148151</v>
      </c>
      <c r="C556" s="4">
        <v>26</v>
      </c>
      <c r="D556" s="20" t="str">
        <f>VLOOKUP($C556,Inventory_data!$A$2:$C$86,3)</f>
        <v>beverages</v>
      </c>
      <c r="E556" s="20">
        <f>VLOOKUP(C556,Inventory_data!$A$1:$E$86,5)</f>
        <v>0.25</v>
      </c>
      <c r="F556" s="15">
        <f t="shared" si="8"/>
        <v>0</v>
      </c>
    </row>
    <row r="557" spans="1:6" x14ac:dyDescent="0.25">
      <c r="A557" s="4">
        <v>245</v>
      </c>
      <c r="B557" s="5">
        <v>42375.371898148151</v>
      </c>
      <c r="C557" s="4">
        <v>72</v>
      </c>
      <c r="D557" s="20" t="str">
        <f>VLOOKUP($C557,Inventory_data!$A$2:$C$86,3)</f>
        <v>dry_goods</v>
      </c>
      <c r="E557" s="20">
        <f>VLOOKUP(C557,Inventory_data!$A$1:$E$86,5)</f>
        <v>0.27</v>
      </c>
      <c r="F557" s="15">
        <f t="shared" si="8"/>
        <v>0</v>
      </c>
    </row>
    <row r="558" spans="1:6" x14ac:dyDescent="0.25">
      <c r="A558" s="4">
        <v>245</v>
      </c>
      <c r="B558" s="5">
        <v>42375.371898148151</v>
      </c>
      <c r="C558" s="4">
        <v>78</v>
      </c>
      <c r="D558" s="20" t="str">
        <f>VLOOKUP($C558,Inventory_data!$A$2:$C$86,3)</f>
        <v>dry_goods</v>
      </c>
      <c r="E558" s="20">
        <f>VLOOKUP(C558,Inventory_data!$A$1:$E$86,5)</f>
        <v>1.44</v>
      </c>
      <c r="F558" s="15">
        <f t="shared" si="8"/>
        <v>1</v>
      </c>
    </row>
    <row r="559" spans="1:6" x14ac:dyDescent="0.25">
      <c r="A559" s="4">
        <v>245</v>
      </c>
      <c r="B559" s="5">
        <v>42375.371898148151</v>
      </c>
      <c r="C559" s="4">
        <v>16</v>
      </c>
      <c r="D559" s="20" t="str">
        <f>VLOOKUP($C559,Inventory_data!$A$2:$C$86,3)</f>
        <v>snacks</v>
      </c>
      <c r="E559" s="20">
        <f>VLOOKUP(C559,Inventory_data!$A$1:$E$86,5)</f>
        <v>2.4300000000000002</v>
      </c>
      <c r="F559" s="15">
        <f t="shared" si="8"/>
        <v>1</v>
      </c>
    </row>
    <row r="560" spans="1:6" x14ac:dyDescent="0.25">
      <c r="A560" s="4">
        <v>245</v>
      </c>
      <c r="B560" s="5">
        <v>42375.371898148151</v>
      </c>
      <c r="C560" s="4">
        <v>9</v>
      </c>
      <c r="D560" s="20" t="str">
        <f>VLOOKUP($C560,Inventory_data!$A$2:$C$86,3)</f>
        <v>produce</v>
      </c>
      <c r="E560" s="20">
        <f>VLOOKUP(C560,Inventory_data!$A$1:$E$86,5)</f>
        <v>0.96</v>
      </c>
      <c r="F560" s="15">
        <f t="shared" si="8"/>
        <v>0</v>
      </c>
    </row>
    <row r="561" spans="1:6" x14ac:dyDescent="0.25">
      <c r="A561" s="4">
        <v>245</v>
      </c>
      <c r="B561" s="5">
        <v>42375.371898148151</v>
      </c>
      <c r="C561" s="4">
        <v>83</v>
      </c>
      <c r="D561" s="20" t="str">
        <f>VLOOKUP($C561,Inventory_data!$A$2:$C$86,3)</f>
        <v>snacks</v>
      </c>
      <c r="E561" s="20">
        <f>VLOOKUP(C561,Inventory_data!$A$1:$E$86,5)</f>
        <v>0.39</v>
      </c>
      <c r="F561" s="15">
        <f t="shared" si="8"/>
        <v>0</v>
      </c>
    </row>
    <row r="562" spans="1:6" x14ac:dyDescent="0.25">
      <c r="A562" s="4">
        <v>246</v>
      </c>
      <c r="B562" s="5">
        <v>42376.799409722225</v>
      </c>
      <c r="C562" s="4">
        <v>8</v>
      </c>
      <c r="D562" s="20" t="str">
        <f>VLOOKUP($C562,Inventory_data!$A$2:$C$86,3)</f>
        <v>produce</v>
      </c>
      <c r="E562" s="20">
        <f>VLOOKUP(C562,Inventory_data!$A$1:$E$86,5)</f>
        <v>3.99</v>
      </c>
      <c r="F562" s="15">
        <f t="shared" si="8"/>
        <v>1</v>
      </c>
    </row>
    <row r="563" spans="1:6" x14ac:dyDescent="0.25">
      <c r="A563" s="4">
        <v>246</v>
      </c>
      <c r="B563" s="5">
        <v>42376.799409722225</v>
      </c>
      <c r="C563" s="4">
        <v>43</v>
      </c>
      <c r="D563" s="20" t="str">
        <f>VLOOKUP($C563,Inventory_data!$A$2:$C$86,3)</f>
        <v>bread</v>
      </c>
      <c r="E563" s="20">
        <f>VLOOKUP(C563,Inventory_data!$A$1:$E$86,5)</f>
        <v>0.99</v>
      </c>
      <c r="F563" s="15">
        <f t="shared" si="8"/>
        <v>0</v>
      </c>
    </row>
    <row r="564" spans="1:6" x14ac:dyDescent="0.25">
      <c r="A564" s="4">
        <v>247</v>
      </c>
      <c r="B564" s="5">
        <v>42376.604189814818</v>
      </c>
      <c r="C564" s="4">
        <v>55</v>
      </c>
      <c r="D564" s="20" t="str">
        <f>VLOOKUP($C564,Inventory_data!$A$2:$C$86,3)</f>
        <v>dairy</v>
      </c>
      <c r="E564" s="20">
        <f>VLOOKUP(C564,Inventory_data!$A$1:$E$86,5)</f>
        <v>1.1000000000000001</v>
      </c>
      <c r="F564" s="15">
        <f t="shared" si="8"/>
        <v>1</v>
      </c>
    </row>
    <row r="565" spans="1:6" x14ac:dyDescent="0.25">
      <c r="A565" s="4">
        <v>247</v>
      </c>
      <c r="B565" s="5">
        <v>42376.604189814818</v>
      </c>
      <c r="C565" s="4">
        <v>46</v>
      </c>
      <c r="D565" s="20" t="str">
        <f>VLOOKUP($C565,Inventory_data!$A$2:$C$86,3)</f>
        <v>frozen</v>
      </c>
      <c r="E565" s="20">
        <f>VLOOKUP(C565,Inventory_data!$A$1:$E$86,5)</f>
        <v>16.989999999999998</v>
      </c>
      <c r="F565" s="15">
        <f t="shared" si="8"/>
        <v>1</v>
      </c>
    </row>
    <row r="566" spans="1:6" x14ac:dyDescent="0.25">
      <c r="A566" s="4">
        <v>249</v>
      </c>
      <c r="B566" s="5">
        <v>42375.599050925928</v>
      </c>
      <c r="C566" s="4">
        <v>80</v>
      </c>
      <c r="D566" s="20" t="str">
        <f>VLOOKUP($C566,Inventory_data!$A$2:$C$86,3)</f>
        <v>dry_goods</v>
      </c>
      <c r="E566" s="20">
        <f>VLOOKUP(C566,Inventory_data!$A$1:$E$86,5)</f>
        <v>3.49</v>
      </c>
      <c r="F566" s="15">
        <f t="shared" si="8"/>
        <v>1</v>
      </c>
    </row>
    <row r="567" spans="1:6" x14ac:dyDescent="0.25">
      <c r="A567" s="4">
        <v>249</v>
      </c>
      <c r="B567" s="5">
        <v>42375.599050925928</v>
      </c>
      <c r="C567" s="4">
        <v>53</v>
      </c>
      <c r="D567" s="20" t="str">
        <f>VLOOKUP($C567,Inventory_data!$A$2:$C$86,3)</f>
        <v>dairy</v>
      </c>
      <c r="E567" s="20">
        <f>VLOOKUP(C567,Inventory_data!$A$1:$E$86,5)</f>
        <v>1.69</v>
      </c>
      <c r="F567" s="15">
        <f t="shared" si="8"/>
        <v>1</v>
      </c>
    </row>
    <row r="568" spans="1:6" x14ac:dyDescent="0.25">
      <c r="A568" s="4">
        <v>249</v>
      </c>
      <c r="B568" s="5">
        <v>42375.599050925928</v>
      </c>
      <c r="C568" s="4">
        <v>45</v>
      </c>
      <c r="D568" s="20" t="str">
        <f>VLOOKUP($C568,Inventory_data!$A$2:$C$86,3)</f>
        <v>frozen</v>
      </c>
      <c r="E568" s="20">
        <f>VLOOKUP(C568,Inventory_data!$A$1:$E$86,5)</f>
        <v>1.29</v>
      </c>
      <c r="F568" s="15">
        <f t="shared" si="8"/>
        <v>1</v>
      </c>
    </row>
    <row r="569" spans="1:6" x14ac:dyDescent="0.25">
      <c r="A569" s="4">
        <v>249</v>
      </c>
      <c r="B569" s="5">
        <v>42375.599050925928</v>
      </c>
      <c r="C569" s="4">
        <v>23</v>
      </c>
      <c r="D569" s="20" t="str">
        <f>VLOOKUP($C569,Inventory_data!$A$2:$C$86,3)</f>
        <v>dry_goods</v>
      </c>
      <c r="E569" s="20">
        <f>VLOOKUP(C569,Inventory_data!$A$1:$E$86,5)</f>
        <v>0.91</v>
      </c>
      <c r="F569" s="15">
        <f t="shared" si="8"/>
        <v>0</v>
      </c>
    </row>
    <row r="570" spans="1:6" x14ac:dyDescent="0.25">
      <c r="A570" s="4">
        <v>250</v>
      </c>
      <c r="B570" s="5">
        <v>42374.629930555559</v>
      </c>
      <c r="C570" s="4">
        <v>52</v>
      </c>
      <c r="D570" s="20" t="str">
        <f>VLOOKUP($C570,Inventory_data!$A$2:$C$86,3)</f>
        <v>dairy</v>
      </c>
      <c r="E570" s="20">
        <f>VLOOKUP(C570,Inventory_data!$A$1:$E$86,5)</f>
        <v>1.79</v>
      </c>
      <c r="F570" s="15">
        <f t="shared" si="8"/>
        <v>1</v>
      </c>
    </row>
    <row r="571" spans="1:6" x14ac:dyDescent="0.25">
      <c r="A571" s="4">
        <v>250</v>
      </c>
      <c r="B571" s="5">
        <v>42374.629930555559</v>
      </c>
      <c r="C571" s="4">
        <v>57</v>
      </c>
      <c r="D571" s="20" t="str">
        <f>VLOOKUP($C571,Inventory_data!$A$2:$C$86,3)</f>
        <v>produce</v>
      </c>
      <c r="E571" s="20">
        <f>VLOOKUP(C571,Inventory_data!$A$1:$E$86,5)</f>
        <v>3.6</v>
      </c>
      <c r="F571" s="15">
        <f t="shared" si="8"/>
        <v>1</v>
      </c>
    </row>
    <row r="572" spans="1:6" x14ac:dyDescent="0.25">
      <c r="A572" s="4">
        <v>251</v>
      </c>
      <c r="B572" s="5">
        <v>42373.334328703706</v>
      </c>
      <c r="C572" s="4">
        <v>7</v>
      </c>
      <c r="D572" s="20" t="str">
        <f>VLOOKUP($C572,Inventory_data!$A$2:$C$86,3)</f>
        <v>produce</v>
      </c>
      <c r="E572" s="20">
        <f>VLOOKUP(C572,Inventory_data!$A$1:$E$86,5)</f>
        <v>2.54</v>
      </c>
      <c r="F572" s="15">
        <f t="shared" si="8"/>
        <v>1</v>
      </c>
    </row>
    <row r="573" spans="1:6" x14ac:dyDescent="0.25">
      <c r="A573" s="4">
        <v>251</v>
      </c>
      <c r="B573" s="5">
        <v>42373.334328703706</v>
      </c>
      <c r="C573" s="4">
        <v>17</v>
      </c>
      <c r="D573" s="20" t="str">
        <f>VLOOKUP($C573,Inventory_data!$A$2:$C$86,3)</f>
        <v>other</v>
      </c>
      <c r="E573" s="20">
        <f>VLOOKUP(C573,Inventory_data!$A$1:$E$86,5)</f>
        <v>2.67</v>
      </c>
      <c r="F573" s="15">
        <f t="shared" si="8"/>
        <v>1</v>
      </c>
    </row>
    <row r="574" spans="1:6" x14ac:dyDescent="0.25">
      <c r="A574" s="4">
        <v>252</v>
      </c>
      <c r="B574" s="5">
        <v>42373.425370370373</v>
      </c>
      <c r="C574" s="4">
        <v>64</v>
      </c>
      <c r="D574" s="20" t="str">
        <f>VLOOKUP($C574,Inventory_data!$A$2:$C$86,3)</f>
        <v>produce</v>
      </c>
      <c r="E574" s="20">
        <f>VLOOKUP(C574,Inventory_data!$A$1:$E$86,5)</f>
        <v>1.22</v>
      </c>
      <c r="F574" s="15">
        <f t="shared" si="8"/>
        <v>1</v>
      </c>
    </row>
    <row r="575" spans="1:6" x14ac:dyDescent="0.25">
      <c r="A575" s="4">
        <v>252</v>
      </c>
      <c r="B575" s="5">
        <v>42373.425370370373</v>
      </c>
      <c r="C575" s="4">
        <v>80</v>
      </c>
      <c r="D575" s="20" t="str">
        <f>VLOOKUP($C575,Inventory_data!$A$2:$C$86,3)</f>
        <v>dry_goods</v>
      </c>
      <c r="E575" s="20">
        <f>VLOOKUP(C575,Inventory_data!$A$1:$E$86,5)</f>
        <v>3.49</v>
      </c>
      <c r="F575" s="15">
        <f t="shared" si="8"/>
        <v>1</v>
      </c>
    </row>
    <row r="576" spans="1:6" x14ac:dyDescent="0.25">
      <c r="A576" s="4">
        <v>253</v>
      </c>
      <c r="B576" s="5">
        <v>42375.593981481485</v>
      </c>
      <c r="C576" s="4">
        <v>41</v>
      </c>
      <c r="D576" s="20" t="str">
        <f>VLOOKUP($C576,Inventory_data!$A$2:$C$86,3)</f>
        <v>frozen</v>
      </c>
      <c r="E576" s="20">
        <f>VLOOKUP(C576,Inventory_data!$A$1:$E$86,5)</f>
        <v>1.0900000000000001</v>
      </c>
      <c r="F576" s="15">
        <f t="shared" si="8"/>
        <v>1</v>
      </c>
    </row>
    <row r="577" spans="1:6" x14ac:dyDescent="0.25">
      <c r="A577" s="4">
        <v>253</v>
      </c>
      <c r="B577" s="5">
        <v>42375.593981481485</v>
      </c>
      <c r="C577" s="4">
        <v>74</v>
      </c>
      <c r="D577" s="20" t="str">
        <f>VLOOKUP($C577,Inventory_data!$A$2:$C$86,3)</f>
        <v>snacks</v>
      </c>
      <c r="E577" s="20">
        <f>VLOOKUP(C577,Inventory_data!$A$1:$E$86,5)</f>
        <v>0.75</v>
      </c>
      <c r="F577" s="15">
        <f t="shared" si="8"/>
        <v>0</v>
      </c>
    </row>
    <row r="578" spans="1:6" x14ac:dyDescent="0.25">
      <c r="A578" s="4">
        <v>253</v>
      </c>
      <c r="B578" s="5">
        <v>42375.593981481485</v>
      </c>
      <c r="C578" s="4">
        <v>7</v>
      </c>
      <c r="D578" s="20" t="str">
        <f>VLOOKUP($C578,Inventory_data!$A$2:$C$86,3)</f>
        <v>produce</v>
      </c>
      <c r="E578" s="20">
        <f>VLOOKUP(C578,Inventory_data!$A$1:$E$86,5)</f>
        <v>2.54</v>
      </c>
      <c r="F578" s="15">
        <f t="shared" si="8"/>
        <v>1</v>
      </c>
    </row>
    <row r="579" spans="1:6" x14ac:dyDescent="0.25">
      <c r="A579" s="4">
        <v>254</v>
      </c>
      <c r="B579" s="5">
        <v>42373.580543981479</v>
      </c>
      <c r="C579" s="4">
        <v>72</v>
      </c>
      <c r="D579" s="20" t="str">
        <f>VLOOKUP($C579,Inventory_data!$A$2:$C$86,3)</f>
        <v>dry_goods</v>
      </c>
      <c r="E579" s="20">
        <f>VLOOKUP(C579,Inventory_data!$A$1:$E$86,5)</f>
        <v>0.27</v>
      </c>
      <c r="F579" s="15">
        <f t="shared" ref="F579:F596" si="9">IF(E579&lt;1,0,1)</f>
        <v>0</v>
      </c>
    </row>
    <row r="580" spans="1:6" x14ac:dyDescent="0.25">
      <c r="A580" s="4">
        <v>254</v>
      </c>
      <c r="B580" s="5">
        <v>42373.580543981479</v>
      </c>
      <c r="C580" s="4">
        <v>3</v>
      </c>
      <c r="D580" s="20" t="str">
        <f>VLOOKUP($C580,Inventory_data!$A$2:$C$86,3)</f>
        <v>produce</v>
      </c>
      <c r="E580" s="20">
        <f>VLOOKUP(C580,Inventory_data!$A$1:$E$86,5)</f>
        <v>1.02</v>
      </c>
      <c r="F580" s="15">
        <f t="shared" si="9"/>
        <v>1</v>
      </c>
    </row>
    <row r="581" spans="1:6" x14ac:dyDescent="0.25">
      <c r="A581" s="4">
        <v>254</v>
      </c>
      <c r="B581" s="5">
        <v>42373.580543981479</v>
      </c>
      <c r="C581" s="4">
        <v>77</v>
      </c>
      <c r="D581" s="20" t="str">
        <f>VLOOKUP($C581,Inventory_data!$A$2:$C$86,3)</f>
        <v>produce</v>
      </c>
      <c r="E581" s="20">
        <f>VLOOKUP(C581,Inventory_data!$A$1:$E$86,5)</f>
        <v>2.67</v>
      </c>
      <c r="F581" s="15">
        <f t="shared" si="9"/>
        <v>1</v>
      </c>
    </row>
    <row r="582" spans="1:6" x14ac:dyDescent="0.25">
      <c r="A582" s="4">
        <v>254</v>
      </c>
      <c r="B582" s="5">
        <v>42373.580543981479</v>
      </c>
      <c r="C582" s="4">
        <v>60</v>
      </c>
      <c r="D582" s="20" t="str">
        <f>VLOOKUP($C582,Inventory_data!$A$2:$C$86,3)</f>
        <v>produce</v>
      </c>
      <c r="E582" s="20">
        <f>VLOOKUP(C582,Inventory_data!$A$1:$E$86,5)</f>
        <v>2.06</v>
      </c>
      <c r="F582" s="15">
        <f t="shared" si="9"/>
        <v>1</v>
      </c>
    </row>
    <row r="583" spans="1:6" x14ac:dyDescent="0.25">
      <c r="A583" s="4">
        <v>255</v>
      </c>
      <c r="B583" s="5">
        <v>42377.752905092595</v>
      </c>
      <c r="C583" s="4">
        <v>26</v>
      </c>
      <c r="D583" s="20" t="str">
        <f>VLOOKUP($C583,Inventory_data!$A$2:$C$86,3)</f>
        <v>beverages</v>
      </c>
      <c r="E583" s="20">
        <f>VLOOKUP(C583,Inventory_data!$A$1:$E$86,5)</f>
        <v>0.25</v>
      </c>
      <c r="F583" s="15">
        <f t="shared" si="9"/>
        <v>0</v>
      </c>
    </row>
    <row r="584" spans="1:6" x14ac:dyDescent="0.25">
      <c r="A584" s="4">
        <v>256</v>
      </c>
      <c r="B584" s="5">
        <v>42372.594918981478</v>
      </c>
      <c r="C584" s="4">
        <v>54</v>
      </c>
      <c r="D584" s="20" t="str">
        <f>VLOOKUP($C584,Inventory_data!$A$2:$C$86,3)</f>
        <v>dairy</v>
      </c>
      <c r="E584" s="20">
        <f>VLOOKUP(C584,Inventory_data!$A$1:$E$86,5)</f>
        <v>1.23</v>
      </c>
      <c r="F584" s="15">
        <f t="shared" si="9"/>
        <v>1</v>
      </c>
    </row>
    <row r="585" spans="1:6" x14ac:dyDescent="0.25">
      <c r="A585" s="4">
        <v>256</v>
      </c>
      <c r="B585" s="5">
        <v>42372.594918981478</v>
      </c>
      <c r="C585" s="4">
        <v>84</v>
      </c>
      <c r="D585" s="20" t="str">
        <f>VLOOKUP($C585,Inventory_data!$A$2:$C$86,3)</f>
        <v>dry_goods</v>
      </c>
      <c r="E585" s="20">
        <f>VLOOKUP(C585,Inventory_data!$A$1:$E$86,5)</f>
        <v>2.59</v>
      </c>
      <c r="F585" s="15">
        <f t="shared" si="9"/>
        <v>1</v>
      </c>
    </row>
    <row r="586" spans="1:6" x14ac:dyDescent="0.25">
      <c r="A586" s="4">
        <v>258</v>
      </c>
      <c r="B586" s="5">
        <v>42373.642326388886</v>
      </c>
      <c r="C586" s="4">
        <v>39</v>
      </c>
      <c r="D586" s="20" t="str">
        <f>VLOOKUP($C586,Inventory_data!$A$2:$C$86,3)</f>
        <v>snacks</v>
      </c>
      <c r="E586" s="20">
        <f>VLOOKUP(C586,Inventory_data!$A$1:$E$86,5)</f>
        <v>0.59</v>
      </c>
      <c r="F586" s="15">
        <f t="shared" si="9"/>
        <v>0</v>
      </c>
    </row>
    <row r="587" spans="1:6" x14ac:dyDescent="0.25">
      <c r="A587" s="4">
        <v>258</v>
      </c>
      <c r="B587" s="5">
        <v>42373.642326388886</v>
      </c>
      <c r="C587" s="4">
        <v>26</v>
      </c>
      <c r="D587" s="20" t="str">
        <f>VLOOKUP($C587,Inventory_data!$A$2:$C$86,3)</f>
        <v>beverages</v>
      </c>
      <c r="E587" s="20">
        <f>VLOOKUP(C587,Inventory_data!$A$1:$E$86,5)</f>
        <v>0.25</v>
      </c>
      <c r="F587" s="15">
        <f t="shared" si="9"/>
        <v>0</v>
      </c>
    </row>
    <row r="588" spans="1:6" x14ac:dyDescent="0.25">
      <c r="A588" s="4">
        <v>258</v>
      </c>
      <c r="B588" s="5">
        <v>42373.642326388886</v>
      </c>
      <c r="C588" s="4">
        <v>65</v>
      </c>
      <c r="D588" s="20" t="str">
        <f>VLOOKUP($C588,Inventory_data!$A$2:$C$86,3)</f>
        <v>produce</v>
      </c>
      <c r="E588" s="20">
        <f>VLOOKUP(C588,Inventory_data!$A$1:$E$86,5)</f>
        <v>1.32</v>
      </c>
      <c r="F588" s="15">
        <f t="shared" si="9"/>
        <v>1</v>
      </c>
    </row>
    <row r="589" spans="1:6" x14ac:dyDescent="0.25">
      <c r="A589" s="4">
        <v>258</v>
      </c>
      <c r="B589" s="5">
        <v>42373.642326388886</v>
      </c>
      <c r="C589" s="4">
        <v>2</v>
      </c>
      <c r="D589" s="20" t="str">
        <f>VLOOKUP($C589,Inventory_data!$A$2:$C$86,3)</f>
        <v>produce</v>
      </c>
      <c r="E589" s="20">
        <f>VLOOKUP(C589,Inventory_data!$A$1:$E$86,5)</f>
        <v>1.44</v>
      </c>
      <c r="F589" s="15">
        <f t="shared" si="9"/>
        <v>1</v>
      </c>
    </row>
    <row r="590" spans="1:6" x14ac:dyDescent="0.25">
      <c r="A590" s="4">
        <v>258</v>
      </c>
      <c r="B590" s="5">
        <v>42373.642326388886</v>
      </c>
      <c r="C590" s="4">
        <v>39</v>
      </c>
      <c r="D590" s="20" t="str">
        <f>VLOOKUP($C590,Inventory_data!$A$2:$C$86,3)</f>
        <v>snacks</v>
      </c>
      <c r="E590" s="20">
        <f>VLOOKUP(C590,Inventory_data!$A$1:$E$86,5)</f>
        <v>0.59</v>
      </c>
      <c r="F590" s="15">
        <f t="shared" si="9"/>
        <v>0</v>
      </c>
    </row>
    <row r="591" spans="1:6" x14ac:dyDescent="0.25">
      <c r="A591" s="4">
        <v>259</v>
      </c>
      <c r="B591" s="5">
        <v>42377.756585648145</v>
      </c>
      <c r="C591" s="4">
        <v>64</v>
      </c>
      <c r="D591" s="20" t="str">
        <f>VLOOKUP($C591,Inventory_data!$A$2:$C$86,3)</f>
        <v>produce</v>
      </c>
      <c r="E591" s="20">
        <f>VLOOKUP(C591,Inventory_data!$A$1:$E$86,5)</f>
        <v>1.22</v>
      </c>
      <c r="F591" s="15">
        <f t="shared" si="9"/>
        <v>1</v>
      </c>
    </row>
    <row r="592" spans="1:6" x14ac:dyDescent="0.25">
      <c r="A592" s="4">
        <v>259</v>
      </c>
      <c r="B592" s="5">
        <v>42377.756585648145</v>
      </c>
      <c r="C592" s="4">
        <v>12</v>
      </c>
      <c r="D592" s="20" t="str">
        <f>VLOOKUP($C592,Inventory_data!$A$2:$C$86,3)</f>
        <v>dairy</v>
      </c>
      <c r="E592" s="20">
        <f>VLOOKUP(C592,Inventory_data!$A$1:$E$86,5)</f>
        <v>1.1499999999999999</v>
      </c>
      <c r="F592" s="15">
        <f t="shared" si="9"/>
        <v>1</v>
      </c>
    </row>
    <row r="593" spans="1:6" x14ac:dyDescent="0.25">
      <c r="A593" s="4">
        <v>259</v>
      </c>
      <c r="B593" s="5">
        <v>42377.756585648145</v>
      </c>
      <c r="C593" s="4">
        <v>64</v>
      </c>
      <c r="D593" s="20" t="str">
        <f>VLOOKUP($C593,Inventory_data!$A$2:$C$86,3)</f>
        <v>produce</v>
      </c>
      <c r="E593" s="20">
        <f>VLOOKUP(C593,Inventory_data!$A$1:$E$86,5)</f>
        <v>1.22</v>
      </c>
      <c r="F593" s="15">
        <f t="shared" si="9"/>
        <v>1</v>
      </c>
    </row>
    <row r="594" spans="1:6" x14ac:dyDescent="0.25">
      <c r="A594" s="4">
        <v>259</v>
      </c>
      <c r="B594" s="5">
        <v>42377.756585648145</v>
      </c>
      <c r="C594" s="4">
        <v>30</v>
      </c>
      <c r="D594" s="20" t="str">
        <f>VLOOKUP($C594,Inventory_data!$A$2:$C$86,3)</f>
        <v>dairy</v>
      </c>
      <c r="E594" s="20">
        <f>VLOOKUP(C594,Inventory_data!$A$1:$E$86,5)</f>
        <v>0.91</v>
      </c>
      <c r="F594" s="15">
        <f t="shared" si="9"/>
        <v>0</v>
      </c>
    </row>
    <row r="595" spans="1:6" x14ac:dyDescent="0.25">
      <c r="A595" s="4">
        <v>260</v>
      </c>
      <c r="B595" s="5">
        <v>42377.49827546296</v>
      </c>
      <c r="C595" s="4">
        <v>84</v>
      </c>
      <c r="D595" s="20" t="str">
        <f>VLOOKUP($C595,Inventory_data!$A$2:$C$86,3)</f>
        <v>dry_goods</v>
      </c>
      <c r="E595" s="20">
        <f>VLOOKUP(C595,Inventory_data!$A$1:$E$86,5)</f>
        <v>2.59</v>
      </c>
      <c r="F595" s="15">
        <f t="shared" si="9"/>
        <v>1</v>
      </c>
    </row>
    <row r="596" spans="1:6" x14ac:dyDescent="0.25">
      <c r="A596" s="4">
        <v>260</v>
      </c>
      <c r="B596" s="5">
        <v>42377.49827546296</v>
      </c>
      <c r="C596" s="4">
        <v>18</v>
      </c>
      <c r="D596" s="20" t="str">
        <f>VLOOKUP($C596,Inventory_data!$A$2:$C$86,3)</f>
        <v>dry_goods</v>
      </c>
      <c r="E596" s="20">
        <f>VLOOKUP(C596,Inventory_data!$A$1:$E$86,5)</f>
        <v>0.67</v>
      </c>
      <c r="F596" s="15">
        <f t="shared" si="9"/>
        <v>0</v>
      </c>
    </row>
  </sheetData>
  <mergeCells count="3">
    <mergeCell ref="H11:L11"/>
    <mergeCell ref="J7:L7"/>
    <mergeCell ref="J8:L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R91"/>
  <sheetViews>
    <sheetView workbookViewId="0">
      <selection activeCell="E5" sqref="E5"/>
    </sheetView>
  </sheetViews>
  <sheetFormatPr defaultRowHeight="15" x14ac:dyDescent="0.25"/>
  <cols>
    <col min="2" max="2" width="30.42578125" bestFit="1" customWidth="1"/>
    <col min="3" max="3" width="10" bestFit="1" customWidth="1"/>
    <col min="4" max="4" width="17.28515625" bestFit="1" customWidth="1"/>
    <col min="5" max="5" width="10.28515625" bestFit="1" customWidth="1"/>
  </cols>
  <sheetData>
    <row r="2" spans="2:18" ht="15.75" x14ac:dyDescent="0.25">
      <c r="B2" s="30" t="s">
        <v>118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2:18" ht="15.75" thickBot="1" x14ac:dyDescent="0.3"/>
    <row r="4" spans="2:18" ht="15.75" thickBot="1" x14ac:dyDescent="0.3">
      <c r="B4" s="8" t="s">
        <v>3</v>
      </c>
      <c r="C4" s="9" t="s">
        <v>6</v>
      </c>
      <c r="D4" s="9" t="s">
        <v>8</v>
      </c>
      <c r="E4" s="17" t="s">
        <v>117</v>
      </c>
    </row>
    <row r="5" spans="2:18" x14ac:dyDescent="0.25">
      <c r="B5" s="6" t="s">
        <v>63</v>
      </c>
      <c r="C5" s="6">
        <v>5.99</v>
      </c>
      <c r="D5" s="6">
        <v>44</v>
      </c>
      <c r="E5" s="38">
        <f t="shared" ref="E5:E36" si="0">C5*D5</f>
        <v>263.56</v>
      </c>
    </row>
    <row r="6" spans="2:18" x14ac:dyDescent="0.25">
      <c r="B6" s="4" t="s">
        <v>21</v>
      </c>
      <c r="C6" s="4">
        <v>4.8899999999999997</v>
      </c>
      <c r="D6" s="4">
        <v>42</v>
      </c>
      <c r="E6" s="32">
        <f t="shared" si="0"/>
        <v>205.38</v>
      </c>
    </row>
    <row r="7" spans="2:18" x14ac:dyDescent="0.25">
      <c r="B7" s="4" t="s">
        <v>44</v>
      </c>
      <c r="C7" s="4">
        <v>39.99</v>
      </c>
      <c r="D7" s="4">
        <v>5</v>
      </c>
      <c r="E7" s="32">
        <f t="shared" si="0"/>
        <v>199.95000000000002</v>
      </c>
    </row>
    <row r="8" spans="2:18" ht="17.25" x14ac:dyDescent="0.3">
      <c r="B8" s="4" t="s">
        <v>66</v>
      </c>
      <c r="C8" s="4">
        <v>4.99</v>
      </c>
      <c r="D8" s="4">
        <v>39</v>
      </c>
      <c r="E8" s="32">
        <f t="shared" si="0"/>
        <v>194.61</v>
      </c>
      <c r="H8" s="39"/>
    </row>
    <row r="9" spans="2:18" x14ac:dyDescent="0.25">
      <c r="B9" s="4" t="s">
        <v>58</v>
      </c>
      <c r="C9" s="4">
        <v>3.52</v>
      </c>
      <c r="D9" s="4">
        <v>40</v>
      </c>
      <c r="E9" s="32">
        <f t="shared" si="0"/>
        <v>140.80000000000001</v>
      </c>
    </row>
    <row r="10" spans="2:18" x14ac:dyDescent="0.25">
      <c r="B10" s="4" t="s">
        <v>103</v>
      </c>
      <c r="C10" s="4">
        <v>2.99</v>
      </c>
      <c r="D10" s="4">
        <v>40</v>
      </c>
      <c r="E10" s="32">
        <f t="shared" si="0"/>
        <v>119.60000000000001</v>
      </c>
    </row>
    <row r="11" spans="2:18" x14ac:dyDescent="0.25">
      <c r="B11" s="4" t="s">
        <v>18</v>
      </c>
      <c r="C11" s="4">
        <v>3.99</v>
      </c>
      <c r="D11" s="4">
        <v>26</v>
      </c>
      <c r="E11" s="32">
        <f t="shared" si="0"/>
        <v>103.74000000000001</v>
      </c>
    </row>
    <row r="12" spans="2:18" x14ac:dyDescent="0.25">
      <c r="B12" s="4" t="s">
        <v>32</v>
      </c>
      <c r="C12" s="4">
        <v>2.67</v>
      </c>
      <c r="D12" s="4">
        <v>38</v>
      </c>
      <c r="E12" s="32">
        <f t="shared" si="0"/>
        <v>101.46</v>
      </c>
    </row>
    <row r="13" spans="2:18" x14ac:dyDescent="0.25">
      <c r="B13" s="4" t="s">
        <v>81</v>
      </c>
      <c r="C13" s="4">
        <v>4.29</v>
      </c>
      <c r="D13" s="4">
        <v>21</v>
      </c>
      <c r="E13" s="32">
        <f t="shared" si="0"/>
        <v>90.09</v>
      </c>
    </row>
    <row r="14" spans="2:18" x14ac:dyDescent="0.25">
      <c r="B14" s="4" t="s">
        <v>85</v>
      </c>
      <c r="C14" s="4">
        <v>3.57</v>
      </c>
      <c r="D14" s="4">
        <v>24</v>
      </c>
      <c r="E14" s="32">
        <f t="shared" si="0"/>
        <v>85.679999999999993</v>
      </c>
    </row>
    <row r="15" spans="2:18" hidden="1" x14ac:dyDescent="0.25">
      <c r="B15" s="4" t="s">
        <v>68</v>
      </c>
      <c r="C15" s="4">
        <v>16.989999999999998</v>
      </c>
      <c r="D15" s="4">
        <v>5</v>
      </c>
      <c r="E15" s="4">
        <f t="shared" si="0"/>
        <v>84.949999999999989</v>
      </c>
    </row>
    <row r="16" spans="2:18" hidden="1" x14ac:dyDescent="0.25">
      <c r="B16" s="4" t="s">
        <v>82</v>
      </c>
      <c r="C16" s="4">
        <v>2.06</v>
      </c>
      <c r="D16" s="4">
        <v>39</v>
      </c>
      <c r="E16" s="4">
        <f t="shared" si="0"/>
        <v>80.34</v>
      </c>
    </row>
    <row r="17" spans="2:5" hidden="1" x14ac:dyDescent="0.25">
      <c r="B17" s="4" t="s">
        <v>31</v>
      </c>
      <c r="C17" s="4">
        <v>2.4300000000000002</v>
      </c>
      <c r="D17" s="4">
        <v>32</v>
      </c>
      <c r="E17" s="4">
        <f t="shared" si="0"/>
        <v>77.760000000000005</v>
      </c>
    </row>
    <row r="18" spans="2:5" hidden="1" x14ac:dyDescent="0.25">
      <c r="B18" s="4" t="s">
        <v>15</v>
      </c>
      <c r="C18" s="4">
        <v>3.86</v>
      </c>
      <c r="D18" s="4">
        <v>19</v>
      </c>
      <c r="E18" s="4">
        <f t="shared" si="0"/>
        <v>73.34</v>
      </c>
    </row>
    <row r="19" spans="2:5" hidden="1" x14ac:dyDescent="0.25">
      <c r="B19" s="4" t="s">
        <v>79</v>
      </c>
      <c r="C19" s="4">
        <v>3.6</v>
      </c>
      <c r="D19" s="4">
        <v>20</v>
      </c>
      <c r="E19" s="4">
        <f t="shared" si="0"/>
        <v>72</v>
      </c>
    </row>
    <row r="20" spans="2:5" hidden="1" x14ac:dyDescent="0.25">
      <c r="B20" s="4" t="s">
        <v>104</v>
      </c>
      <c r="C20" s="4">
        <v>3.08</v>
      </c>
      <c r="D20" s="4">
        <v>22</v>
      </c>
      <c r="E20" s="4">
        <f t="shared" si="0"/>
        <v>67.760000000000005</v>
      </c>
    </row>
    <row r="21" spans="2:5" hidden="1" x14ac:dyDescent="0.25">
      <c r="B21" s="4" t="s">
        <v>17</v>
      </c>
      <c r="C21" s="4">
        <v>2.54</v>
      </c>
      <c r="D21" s="4">
        <v>25</v>
      </c>
      <c r="E21" s="4">
        <f t="shared" si="0"/>
        <v>63.5</v>
      </c>
    </row>
    <row r="22" spans="2:5" hidden="1" x14ac:dyDescent="0.25">
      <c r="B22" s="4" t="s">
        <v>89</v>
      </c>
      <c r="C22" s="4">
        <v>1.74</v>
      </c>
      <c r="D22" s="4">
        <v>34</v>
      </c>
      <c r="E22" s="4">
        <f t="shared" si="0"/>
        <v>59.16</v>
      </c>
    </row>
    <row r="23" spans="2:5" hidden="1" x14ac:dyDescent="0.25">
      <c r="B23" s="4" t="s">
        <v>40</v>
      </c>
      <c r="C23" s="4">
        <v>19.59</v>
      </c>
      <c r="D23" s="4">
        <v>3</v>
      </c>
      <c r="E23" s="4">
        <f t="shared" si="0"/>
        <v>58.769999999999996</v>
      </c>
    </row>
    <row r="24" spans="2:5" hidden="1" x14ac:dyDescent="0.25">
      <c r="B24" s="4" t="s">
        <v>100</v>
      </c>
      <c r="C24" s="4">
        <v>1.44</v>
      </c>
      <c r="D24" s="4">
        <v>40</v>
      </c>
      <c r="E24" s="4">
        <f t="shared" si="0"/>
        <v>57.599999999999994</v>
      </c>
    </row>
    <row r="25" spans="2:5" hidden="1" x14ac:dyDescent="0.25">
      <c r="B25" s="4" t="s">
        <v>39</v>
      </c>
      <c r="C25" s="4">
        <v>2.59</v>
      </c>
      <c r="D25" s="4">
        <v>21</v>
      </c>
      <c r="E25" s="4">
        <f t="shared" si="0"/>
        <v>54.39</v>
      </c>
    </row>
    <row r="26" spans="2:5" hidden="1" x14ac:dyDescent="0.25">
      <c r="B26" s="4" t="s">
        <v>14</v>
      </c>
      <c r="C26" s="4">
        <v>1.19</v>
      </c>
      <c r="D26" s="4">
        <v>44</v>
      </c>
      <c r="E26" s="4">
        <f t="shared" si="0"/>
        <v>52.36</v>
      </c>
    </row>
    <row r="27" spans="2:5" hidden="1" x14ac:dyDescent="0.25">
      <c r="B27" s="4" t="s">
        <v>69</v>
      </c>
      <c r="C27" s="4">
        <v>1.17</v>
      </c>
      <c r="D27" s="4">
        <v>43</v>
      </c>
      <c r="E27" s="4">
        <f t="shared" si="0"/>
        <v>50.309999999999995</v>
      </c>
    </row>
    <row r="28" spans="2:5" hidden="1" x14ac:dyDescent="0.25">
      <c r="B28" s="4" t="s">
        <v>101</v>
      </c>
      <c r="C28" s="4">
        <v>3.3</v>
      </c>
      <c r="D28" s="4">
        <v>15</v>
      </c>
      <c r="E28" s="4">
        <f t="shared" si="0"/>
        <v>49.5</v>
      </c>
    </row>
    <row r="29" spans="2:5" hidden="1" x14ac:dyDescent="0.25">
      <c r="B29" s="4" t="s">
        <v>22</v>
      </c>
      <c r="C29" s="4">
        <v>1.1499999999999999</v>
      </c>
      <c r="D29" s="4">
        <v>41</v>
      </c>
      <c r="E29" s="4">
        <f t="shared" si="0"/>
        <v>47.15</v>
      </c>
    </row>
    <row r="30" spans="2:5" hidden="1" x14ac:dyDescent="0.25">
      <c r="B30" s="4" t="s">
        <v>76</v>
      </c>
      <c r="C30" s="4">
        <v>1.23</v>
      </c>
      <c r="D30" s="4">
        <v>38</v>
      </c>
      <c r="E30" s="4">
        <f t="shared" si="0"/>
        <v>46.74</v>
      </c>
    </row>
    <row r="31" spans="2:5" hidden="1" x14ac:dyDescent="0.25">
      <c r="B31" s="4" t="s">
        <v>9</v>
      </c>
      <c r="C31" s="4">
        <v>3.28</v>
      </c>
      <c r="D31" s="4">
        <v>13</v>
      </c>
      <c r="E31" s="4">
        <f t="shared" si="0"/>
        <v>42.64</v>
      </c>
    </row>
    <row r="32" spans="2:5" hidden="1" x14ac:dyDescent="0.25">
      <c r="B32" s="4" t="s">
        <v>46</v>
      </c>
      <c r="C32" s="4">
        <v>6</v>
      </c>
      <c r="D32" s="4">
        <v>7</v>
      </c>
      <c r="E32" s="4">
        <f t="shared" si="0"/>
        <v>42</v>
      </c>
    </row>
    <row r="33" spans="2:5" hidden="1" x14ac:dyDescent="0.25">
      <c r="B33" s="4" t="s">
        <v>57</v>
      </c>
      <c r="C33" s="4">
        <v>1.1200000000000001</v>
      </c>
      <c r="D33" s="4">
        <v>36</v>
      </c>
      <c r="E33" s="4">
        <f t="shared" si="0"/>
        <v>40.320000000000007</v>
      </c>
    </row>
    <row r="34" spans="2:5" hidden="1" x14ac:dyDescent="0.25">
      <c r="B34" s="4" t="s">
        <v>42</v>
      </c>
      <c r="C34" s="4">
        <v>0.91</v>
      </c>
      <c r="D34" s="4">
        <v>42</v>
      </c>
      <c r="E34" s="4">
        <f t="shared" si="0"/>
        <v>38.22</v>
      </c>
    </row>
    <row r="35" spans="2:5" hidden="1" x14ac:dyDescent="0.25">
      <c r="B35" s="4" t="s">
        <v>64</v>
      </c>
      <c r="C35" s="4">
        <v>0.99</v>
      </c>
      <c r="D35" s="4">
        <v>38</v>
      </c>
      <c r="E35" s="4">
        <f t="shared" si="0"/>
        <v>37.619999999999997</v>
      </c>
    </row>
    <row r="36" spans="2:5" hidden="1" x14ac:dyDescent="0.25">
      <c r="B36" s="4" t="s">
        <v>59</v>
      </c>
      <c r="C36" s="4">
        <v>1.19</v>
      </c>
      <c r="D36" s="4">
        <v>31</v>
      </c>
      <c r="E36" s="4">
        <f t="shared" si="0"/>
        <v>36.89</v>
      </c>
    </row>
    <row r="37" spans="2:5" hidden="1" x14ac:dyDescent="0.25">
      <c r="B37" s="4" t="s">
        <v>55</v>
      </c>
      <c r="C37" s="4">
        <v>1.39</v>
      </c>
      <c r="D37" s="4">
        <v>25</v>
      </c>
      <c r="E37" s="4">
        <f t="shared" ref="E37:E68" si="1">C37*D37</f>
        <v>34.75</v>
      </c>
    </row>
    <row r="38" spans="2:5" hidden="1" x14ac:dyDescent="0.25">
      <c r="B38" s="4" t="s">
        <v>77</v>
      </c>
      <c r="C38" s="4">
        <v>1.1000000000000001</v>
      </c>
      <c r="D38" s="4">
        <v>30</v>
      </c>
      <c r="E38" s="4">
        <f t="shared" si="1"/>
        <v>33</v>
      </c>
    </row>
    <row r="39" spans="2:5" hidden="1" x14ac:dyDescent="0.25">
      <c r="B39" s="4" t="s">
        <v>96</v>
      </c>
      <c r="C39" s="4">
        <v>0.75</v>
      </c>
      <c r="D39" s="4">
        <v>44</v>
      </c>
      <c r="E39" s="4">
        <f t="shared" si="1"/>
        <v>33</v>
      </c>
    </row>
    <row r="40" spans="2:5" hidden="1" x14ac:dyDescent="0.25">
      <c r="B40" s="4" t="s">
        <v>61</v>
      </c>
      <c r="C40" s="4">
        <v>1.17</v>
      </c>
      <c r="D40" s="4">
        <v>28</v>
      </c>
      <c r="E40" s="4">
        <f t="shared" si="1"/>
        <v>32.76</v>
      </c>
    </row>
    <row r="41" spans="2:5" hidden="1" x14ac:dyDescent="0.25">
      <c r="B41" s="4" t="s">
        <v>20</v>
      </c>
      <c r="C41" s="4">
        <v>0.96</v>
      </c>
      <c r="D41" s="4">
        <v>33</v>
      </c>
      <c r="E41" s="4">
        <f t="shared" si="1"/>
        <v>31.68</v>
      </c>
    </row>
    <row r="42" spans="2:5" hidden="1" x14ac:dyDescent="0.25">
      <c r="B42" s="4" t="s">
        <v>19</v>
      </c>
      <c r="C42" s="4">
        <v>0.96</v>
      </c>
      <c r="D42" s="4">
        <v>32</v>
      </c>
      <c r="E42" s="4">
        <f t="shared" si="1"/>
        <v>30.72</v>
      </c>
    </row>
    <row r="43" spans="2:5" hidden="1" x14ac:dyDescent="0.25">
      <c r="B43" s="4" t="s">
        <v>51</v>
      </c>
      <c r="C43" s="4">
        <v>2.99</v>
      </c>
      <c r="D43" s="4">
        <v>10</v>
      </c>
      <c r="E43" s="4">
        <f t="shared" si="1"/>
        <v>29.900000000000002</v>
      </c>
    </row>
    <row r="44" spans="2:5" hidden="1" x14ac:dyDescent="0.25">
      <c r="B44" s="4" t="s">
        <v>99</v>
      </c>
      <c r="C44" s="4">
        <v>2.67</v>
      </c>
      <c r="D44" s="4">
        <v>11</v>
      </c>
      <c r="E44" s="4">
        <f t="shared" si="1"/>
        <v>29.369999999999997</v>
      </c>
    </row>
    <row r="45" spans="2:5" hidden="1" x14ac:dyDescent="0.25">
      <c r="B45" s="4" t="s">
        <v>38</v>
      </c>
      <c r="C45" s="4">
        <v>1.1100000000000001</v>
      </c>
      <c r="D45" s="4">
        <v>26</v>
      </c>
      <c r="E45" s="4">
        <f t="shared" si="1"/>
        <v>28.860000000000003</v>
      </c>
    </row>
    <row r="46" spans="2:5" hidden="1" x14ac:dyDescent="0.25">
      <c r="B46" s="4" t="s">
        <v>74</v>
      </c>
      <c r="C46" s="4">
        <v>1.79</v>
      </c>
      <c r="D46" s="4">
        <v>15</v>
      </c>
      <c r="E46" s="4">
        <f t="shared" si="1"/>
        <v>26.85</v>
      </c>
    </row>
    <row r="47" spans="2:5" hidden="1" x14ac:dyDescent="0.25">
      <c r="B47" s="4" t="s">
        <v>87</v>
      </c>
      <c r="C47" s="4">
        <v>1.32</v>
      </c>
      <c r="D47" s="4">
        <v>20</v>
      </c>
      <c r="E47" s="4">
        <f t="shared" si="1"/>
        <v>26.400000000000002</v>
      </c>
    </row>
    <row r="48" spans="2:5" hidden="1" x14ac:dyDescent="0.25">
      <c r="B48" s="4" t="s">
        <v>62</v>
      </c>
      <c r="C48" s="4">
        <v>1.0900000000000001</v>
      </c>
      <c r="D48" s="4">
        <v>23</v>
      </c>
      <c r="E48" s="4">
        <f t="shared" si="1"/>
        <v>25.07</v>
      </c>
    </row>
    <row r="49" spans="2:5" hidden="1" x14ac:dyDescent="0.25">
      <c r="B49" s="4" t="s">
        <v>98</v>
      </c>
      <c r="C49" s="4">
        <v>0.69</v>
      </c>
      <c r="D49" s="4">
        <v>35</v>
      </c>
      <c r="E49" s="4">
        <f t="shared" si="1"/>
        <v>24.15</v>
      </c>
    </row>
    <row r="50" spans="2:5" hidden="1" x14ac:dyDescent="0.25">
      <c r="B50" s="4" t="s">
        <v>84</v>
      </c>
      <c r="C50" s="4">
        <v>1.17</v>
      </c>
      <c r="D50" s="4">
        <v>19</v>
      </c>
      <c r="E50" s="4">
        <f t="shared" si="1"/>
        <v>22.229999999999997</v>
      </c>
    </row>
    <row r="51" spans="2:5" hidden="1" x14ac:dyDescent="0.25">
      <c r="B51" s="4" t="s">
        <v>35</v>
      </c>
      <c r="C51" s="4">
        <v>0.67</v>
      </c>
      <c r="D51" s="4">
        <v>30</v>
      </c>
      <c r="E51" s="4">
        <f t="shared" si="1"/>
        <v>20.100000000000001</v>
      </c>
    </row>
    <row r="52" spans="2:5" hidden="1" x14ac:dyDescent="0.25">
      <c r="B52" s="4" t="s">
        <v>43</v>
      </c>
      <c r="C52" s="4">
        <v>0.56000000000000005</v>
      </c>
      <c r="D52" s="4">
        <v>34</v>
      </c>
      <c r="E52" s="4">
        <f t="shared" si="1"/>
        <v>19.040000000000003</v>
      </c>
    </row>
    <row r="53" spans="2:5" hidden="1" x14ac:dyDescent="0.25">
      <c r="B53" s="4" t="s">
        <v>60</v>
      </c>
      <c r="C53" s="4">
        <v>0.59</v>
      </c>
      <c r="D53" s="4">
        <v>32</v>
      </c>
      <c r="E53" s="4">
        <f t="shared" si="1"/>
        <v>18.88</v>
      </c>
    </row>
    <row r="54" spans="2:5" hidden="1" x14ac:dyDescent="0.25">
      <c r="B54" s="4" t="s">
        <v>75</v>
      </c>
      <c r="C54" s="4">
        <v>1.69</v>
      </c>
      <c r="D54" s="4">
        <v>11</v>
      </c>
      <c r="E54" s="4">
        <f t="shared" si="1"/>
        <v>18.59</v>
      </c>
    </row>
    <row r="55" spans="2:5" hidden="1" x14ac:dyDescent="0.25">
      <c r="B55" s="4" t="s">
        <v>72</v>
      </c>
      <c r="C55" s="4">
        <v>0.77</v>
      </c>
      <c r="D55" s="4">
        <v>24</v>
      </c>
      <c r="E55" s="4">
        <f t="shared" si="1"/>
        <v>18.48</v>
      </c>
    </row>
    <row r="56" spans="2:5" hidden="1" x14ac:dyDescent="0.25">
      <c r="B56" s="4" t="s">
        <v>80</v>
      </c>
      <c r="C56" s="4">
        <v>0.96</v>
      </c>
      <c r="D56" s="4">
        <v>19</v>
      </c>
      <c r="E56" s="4">
        <f t="shared" si="1"/>
        <v>18.239999999999998</v>
      </c>
    </row>
    <row r="57" spans="2:5" hidden="1" x14ac:dyDescent="0.25">
      <c r="B57" s="4" t="s">
        <v>16</v>
      </c>
      <c r="C57" s="4">
        <v>1.69</v>
      </c>
      <c r="D57" s="4">
        <v>10</v>
      </c>
      <c r="E57" s="4">
        <f t="shared" si="1"/>
        <v>16.899999999999999</v>
      </c>
    </row>
    <row r="58" spans="2:5" hidden="1" x14ac:dyDescent="0.25">
      <c r="B58" s="4" t="s">
        <v>25</v>
      </c>
      <c r="C58" s="4">
        <v>0.38</v>
      </c>
      <c r="D58" s="4">
        <v>42</v>
      </c>
      <c r="E58" s="4">
        <f t="shared" si="1"/>
        <v>15.96</v>
      </c>
    </row>
    <row r="59" spans="2:5" hidden="1" x14ac:dyDescent="0.25">
      <c r="B59" s="4" t="s">
        <v>70</v>
      </c>
      <c r="C59" s="4">
        <v>0.89</v>
      </c>
      <c r="D59" s="4">
        <v>17</v>
      </c>
      <c r="E59" s="4">
        <f t="shared" si="1"/>
        <v>15.13</v>
      </c>
    </row>
    <row r="60" spans="2:5" hidden="1" x14ac:dyDescent="0.25">
      <c r="B60" s="4" t="s">
        <v>30</v>
      </c>
      <c r="C60" s="4">
        <v>0.43</v>
      </c>
      <c r="D60" s="4">
        <v>35</v>
      </c>
      <c r="E60" s="4">
        <f t="shared" si="1"/>
        <v>15.049999999999999</v>
      </c>
    </row>
    <row r="61" spans="2:5" hidden="1" x14ac:dyDescent="0.25">
      <c r="B61" s="4" t="s">
        <v>49</v>
      </c>
      <c r="C61" s="4">
        <v>0.91</v>
      </c>
      <c r="D61" s="4">
        <v>15</v>
      </c>
      <c r="E61" s="4">
        <f t="shared" si="1"/>
        <v>13.65</v>
      </c>
    </row>
    <row r="62" spans="2:5" hidden="1" x14ac:dyDescent="0.25">
      <c r="B62" s="4" t="s">
        <v>73</v>
      </c>
      <c r="C62" s="4">
        <v>0.89</v>
      </c>
      <c r="D62" s="4">
        <v>15</v>
      </c>
      <c r="E62" s="4">
        <f t="shared" si="1"/>
        <v>13.35</v>
      </c>
    </row>
    <row r="63" spans="2:5" hidden="1" x14ac:dyDescent="0.25">
      <c r="B63" s="4" t="s">
        <v>48</v>
      </c>
      <c r="C63" s="4">
        <v>0.63</v>
      </c>
      <c r="D63" s="4">
        <v>20</v>
      </c>
      <c r="E63" s="4">
        <f t="shared" si="1"/>
        <v>12.6</v>
      </c>
    </row>
    <row r="64" spans="2:5" hidden="1" x14ac:dyDescent="0.25">
      <c r="B64" s="4" t="s">
        <v>54</v>
      </c>
      <c r="C64" s="4">
        <v>0.95</v>
      </c>
      <c r="D64" s="4">
        <v>13</v>
      </c>
      <c r="E64" s="4">
        <f t="shared" si="1"/>
        <v>12.35</v>
      </c>
    </row>
    <row r="65" spans="2:5" hidden="1" x14ac:dyDescent="0.25">
      <c r="B65" s="4" t="s">
        <v>88</v>
      </c>
      <c r="C65" s="4">
        <v>1.1200000000000001</v>
      </c>
      <c r="D65" s="4">
        <v>11</v>
      </c>
      <c r="E65" s="4">
        <f t="shared" si="1"/>
        <v>12.32</v>
      </c>
    </row>
    <row r="66" spans="2:5" hidden="1" x14ac:dyDescent="0.25">
      <c r="B66" s="4" t="s">
        <v>50</v>
      </c>
      <c r="C66" s="4">
        <v>0.61</v>
      </c>
      <c r="D66" s="4">
        <v>20</v>
      </c>
      <c r="E66" s="4">
        <f t="shared" si="1"/>
        <v>12.2</v>
      </c>
    </row>
    <row r="67" spans="2:5" hidden="1" x14ac:dyDescent="0.25">
      <c r="B67" s="4" t="s">
        <v>105</v>
      </c>
      <c r="C67" s="4">
        <v>0.39</v>
      </c>
      <c r="D67" s="4">
        <v>30</v>
      </c>
      <c r="E67" s="4">
        <f t="shared" si="1"/>
        <v>11.700000000000001</v>
      </c>
    </row>
    <row r="68" spans="2:5" hidden="1" x14ac:dyDescent="0.25">
      <c r="B68" s="4" t="s">
        <v>71</v>
      </c>
      <c r="C68" s="4">
        <v>0.67</v>
      </c>
      <c r="D68" s="4">
        <v>16</v>
      </c>
      <c r="E68" s="4">
        <f t="shared" si="1"/>
        <v>10.72</v>
      </c>
    </row>
    <row r="69" spans="2:5" hidden="1" x14ac:dyDescent="0.25">
      <c r="B69" s="4" t="s">
        <v>93</v>
      </c>
      <c r="C69" s="4">
        <v>0.24</v>
      </c>
      <c r="D69" s="4">
        <v>42</v>
      </c>
      <c r="E69" s="4">
        <f t="shared" ref="E69:E89" si="2">C69*D69</f>
        <v>10.08</v>
      </c>
    </row>
    <row r="70" spans="2:5" hidden="1" x14ac:dyDescent="0.25">
      <c r="B70" s="4" t="s">
        <v>95</v>
      </c>
      <c r="C70" s="4">
        <v>0.69</v>
      </c>
      <c r="D70" s="4">
        <v>14</v>
      </c>
      <c r="E70" s="4">
        <f t="shared" si="2"/>
        <v>9.66</v>
      </c>
    </row>
    <row r="71" spans="2:5" hidden="1" x14ac:dyDescent="0.25">
      <c r="B71" s="4" t="s">
        <v>78</v>
      </c>
      <c r="C71" s="4">
        <v>0.86</v>
      </c>
      <c r="D71" s="4">
        <v>11</v>
      </c>
      <c r="E71" s="4">
        <f t="shared" si="2"/>
        <v>9.4599999999999991</v>
      </c>
    </row>
    <row r="72" spans="2:5" hidden="1" x14ac:dyDescent="0.25">
      <c r="B72" s="4" t="s">
        <v>83</v>
      </c>
      <c r="C72" s="4">
        <v>0.55000000000000004</v>
      </c>
      <c r="D72" s="4">
        <v>15</v>
      </c>
      <c r="E72" s="4">
        <f t="shared" si="2"/>
        <v>8.25</v>
      </c>
    </row>
    <row r="73" spans="2:5" hidden="1" x14ac:dyDescent="0.25">
      <c r="B73" s="4" t="s">
        <v>90</v>
      </c>
      <c r="C73" s="4">
        <v>0.67</v>
      </c>
      <c r="D73" s="4">
        <v>11</v>
      </c>
      <c r="E73" s="4">
        <f t="shared" si="2"/>
        <v>7.37</v>
      </c>
    </row>
    <row r="74" spans="2:5" hidden="1" x14ac:dyDescent="0.25">
      <c r="B74" s="4" t="s">
        <v>91</v>
      </c>
      <c r="C74" s="4">
        <v>0.27</v>
      </c>
      <c r="D74" s="4">
        <v>20</v>
      </c>
      <c r="E74" s="4">
        <f t="shared" si="2"/>
        <v>5.4</v>
      </c>
    </row>
    <row r="75" spans="2:5" hidden="1" x14ac:dyDescent="0.25">
      <c r="B75" s="4" t="s">
        <v>37</v>
      </c>
      <c r="C75" s="4">
        <v>0.41</v>
      </c>
      <c r="D75" s="4">
        <v>13</v>
      </c>
      <c r="E75" s="4">
        <f t="shared" si="2"/>
        <v>5.33</v>
      </c>
    </row>
    <row r="76" spans="2:5" hidden="1" x14ac:dyDescent="0.25">
      <c r="B76" s="4" t="s">
        <v>106</v>
      </c>
      <c r="C76" s="4">
        <v>2.59</v>
      </c>
      <c r="D76" s="4">
        <v>2</v>
      </c>
      <c r="E76" s="4">
        <f t="shared" si="2"/>
        <v>5.18</v>
      </c>
    </row>
    <row r="77" spans="2:5" hidden="1" x14ac:dyDescent="0.25">
      <c r="B77" s="4" t="s">
        <v>67</v>
      </c>
      <c r="C77" s="4">
        <v>1.29</v>
      </c>
      <c r="D77" s="4">
        <v>4</v>
      </c>
      <c r="E77" s="4">
        <f t="shared" si="2"/>
        <v>5.16</v>
      </c>
    </row>
    <row r="78" spans="2:5" hidden="1" x14ac:dyDescent="0.25">
      <c r="B78" s="4" t="s">
        <v>45</v>
      </c>
      <c r="C78" s="4">
        <v>0.25</v>
      </c>
      <c r="D78" s="4">
        <v>15</v>
      </c>
      <c r="E78" s="4">
        <f t="shared" si="2"/>
        <v>3.75</v>
      </c>
    </row>
    <row r="79" spans="2:5" hidden="1" x14ac:dyDescent="0.25">
      <c r="B79" s="4" t="s">
        <v>94</v>
      </c>
      <c r="C79" s="4">
        <v>0.27</v>
      </c>
      <c r="D79" s="4">
        <v>12</v>
      </c>
      <c r="E79" s="4">
        <f t="shared" si="2"/>
        <v>3.24</v>
      </c>
    </row>
    <row r="80" spans="2:5" hidden="1" x14ac:dyDescent="0.25">
      <c r="B80" s="4" t="s">
        <v>12</v>
      </c>
      <c r="C80" s="4">
        <v>1.44</v>
      </c>
      <c r="D80" s="4">
        <v>2</v>
      </c>
      <c r="E80" s="4">
        <f t="shared" si="2"/>
        <v>2.88</v>
      </c>
    </row>
    <row r="81" spans="2:12" hidden="1" x14ac:dyDescent="0.25">
      <c r="B81" s="4" t="s">
        <v>107</v>
      </c>
      <c r="C81" s="4">
        <v>0.08</v>
      </c>
      <c r="D81" s="4">
        <v>36</v>
      </c>
      <c r="E81" s="4">
        <f t="shared" si="2"/>
        <v>2.88</v>
      </c>
    </row>
    <row r="82" spans="2:12" hidden="1" x14ac:dyDescent="0.25">
      <c r="B82" s="4" t="s">
        <v>86</v>
      </c>
      <c r="C82" s="4">
        <v>1.22</v>
      </c>
      <c r="D82" s="4">
        <v>2</v>
      </c>
      <c r="E82" s="4">
        <f t="shared" si="2"/>
        <v>2.44</v>
      </c>
    </row>
    <row r="83" spans="2:12" hidden="1" x14ac:dyDescent="0.25">
      <c r="B83" s="4" t="s">
        <v>13</v>
      </c>
      <c r="C83" s="4">
        <v>1.02</v>
      </c>
      <c r="D83" s="4">
        <v>2</v>
      </c>
      <c r="E83" s="4">
        <f t="shared" si="2"/>
        <v>2.04</v>
      </c>
    </row>
    <row r="84" spans="2:12" hidden="1" x14ac:dyDescent="0.25">
      <c r="B84" s="4" t="s">
        <v>52</v>
      </c>
      <c r="C84" s="4">
        <v>0.97</v>
      </c>
      <c r="D84" s="4">
        <v>2</v>
      </c>
      <c r="E84" s="4">
        <f t="shared" si="2"/>
        <v>1.94</v>
      </c>
    </row>
    <row r="85" spans="2:12" hidden="1" x14ac:dyDescent="0.25">
      <c r="B85" s="4" t="s">
        <v>47</v>
      </c>
      <c r="C85" s="4">
        <v>0.69</v>
      </c>
      <c r="D85" s="4">
        <v>2</v>
      </c>
      <c r="E85" s="4">
        <f t="shared" si="2"/>
        <v>1.38</v>
      </c>
    </row>
    <row r="86" spans="2:12" hidden="1" x14ac:dyDescent="0.25">
      <c r="B86" s="4" t="s">
        <v>28</v>
      </c>
      <c r="C86" s="4">
        <v>0.53</v>
      </c>
      <c r="D86" s="4">
        <v>2</v>
      </c>
      <c r="E86" s="4">
        <f t="shared" si="2"/>
        <v>1.06</v>
      </c>
    </row>
    <row r="87" spans="2:12" hidden="1" x14ac:dyDescent="0.25">
      <c r="B87" s="4" t="s">
        <v>92</v>
      </c>
      <c r="C87" s="4">
        <v>0.19</v>
      </c>
      <c r="D87" s="4">
        <v>3</v>
      </c>
      <c r="E87" s="4">
        <f t="shared" si="2"/>
        <v>0.57000000000000006</v>
      </c>
    </row>
    <row r="88" spans="2:12" hidden="1" x14ac:dyDescent="0.25">
      <c r="B88" s="4" t="s">
        <v>97</v>
      </c>
      <c r="C88" s="4">
        <v>0.56999999999999995</v>
      </c>
      <c r="D88" s="4">
        <v>0</v>
      </c>
      <c r="E88" s="4">
        <f t="shared" si="2"/>
        <v>0</v>
      </c>
    </row>
    <row r="89" spans="2:12" hidden="1" x14ac:dyDescent="0.25">
      <c r="B89" s="4" t="s">
        <v>102</v>
      </c>
      <c r="C89" s="4">
        <v>3.49</v>
      </c>
      <c r="D89" s="4">
        <v>0</v>
      </c>
      <c r="E89" s="4">
        <f t="shared" si="2"/>
        <v>0</v>
      </c>
    </row>
    <row r="91" spans="2:12" ht="15.75" x14ac:dyDescent="0.25">
      <c r="B91" s="41" t="s">
        <v>129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</row>
  </sheetData>
  <autoFilter ref="B4:E89">
    <filterColumn colId="3">
      <top10 val="10" filterVal="85.679999999999993"/>
    </filterColumn>
    <sortState ref="B2:E86">
      <sortCondition descending="1" ref="E1:E86"/>
    </sortState>
  </autoFilter>
  <mergeCells count="2">
    <mergeCell ref="B2:R2"/>
    <mergeCell ref="B91:L9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6"/>
  <sheetViews>
    <sheetView tabSelected="1" workbookViewId="0">
      <selection activeCell="H18" sqref="H18"/>
    </sheetView>
  </sheetViews>
  <sheetFormatPr defaultRowHeight="15" x14ac:dyDescent="0.25"/>
  <cols>
    <col min="1" max="1" width="13.7109375" bestFit="1" customWidth="1"/>
    <col min="2" max="2" width="13.85546875" bestFit="1" customWidth="1"/>
    <col min="3" max="3" width="10.5703125" bestFit="1" customWidth="1"/>
    <col min="4" max="4" width="20.28515625" bestFit="1" customWidth="1"/>
    <col min="5" max="5" width="10" bestFit="1" customWidth="1"/>
    <col min="7" max="7" width="20.28515625" bestFit="1" customWidth="1"/>
    <col min="8" max="8" width="29.28515625" bestFit="1" customWidth="1"/>
    <col min="9" max="9" width="16.7109375" bestFit="1" customWidth="1"/>
  </cols>
  <sheetData>
    <row r="1" spans="1:13" ht="16.5" thickBot="1" x14ac:dyDescent="0.3">
      <c r="G1" s="30" t="s">
        <v>120</v>
      </c>
      <c r="H1" s="30"/>
      <c r="I1" s="30"/>
      <c r="J1" s="30"/>
      <c r="K1" s="30"/>
      <c r="L1" s="30"/>
      <c r="M1" s="30"/>
    </row>
    <row r="2" spans="1:13" ht="15.75" thickBot="1" x14ac:dyDescent="0.3">
      <c r="A2" s="8" t="s">
        <v>0</v>
      </c>
      <c r="B2" s="9" t="s">
        <v>1</v>
      </c>
      <c r="C2" s="9" t="s">
        <v>2</v>
      </c>
      <c r="D2" s="18" t="s">
        <v>4</v>
      </c>
      <c r="E2" s="17" t="s">
        <v>6</v>
      </c>
    </row>
    <row r="3" spans="1:13" x14ac:dyDescent="0.25">
      <c r="A3" s="6">
        <v>1</v>
      </c>
      <c r="B3" s="7">
        <v>42377.740474537037</v>
      </c>
      <c r="C3" s="6">
        <v>3</v>
      </c>
      <c r="D3" s="14" t="str">
        <f>VLOOKUP($C3,Inventory_data!$A$2:$C$86,3)</f>
        <v>produce</v>
      </c>
      <c r="E3" s="14">
        <f>VLOOKUP(C3,Inventory_data!$A$1:$E$86,5)</f>
        <v>1.02</v>
      </c>
    </row>
    <row r="4" spans="1:13" x14ac:dyDescent="0.25">
      <c r="A4" s="4">
        <v>1</v>
      </c>
      <c r="B4" s="5">
        <v>42377.740474537037</v>
      </c>
      <c r="C4" s="4">
        <v>61</v>
      </c>
      <c r="D4" s="15" t="str">
        <f>VLOOKUP($C4,Inventory_data!$A$2:$C$86,3)</f>
        <v>produce</v>
      </c>
      <c r="E4" s="15">
        <f>VLOOKUP(C4,Inventory_data!$A$1:$E$86,5)</f>
        <v>0.55000000000000004</v>
      </c>
      <c r="G4" s="1" t="s">
        <v>109</v>
      </c>
      <c r="H4" t="s">
        <v>110</v>
      </c>
      <c r="I4" t="s">
        <v>119</v>
      </c>
    </row>
    <row r="5" spans="1:13" x14ac:dyDescent="0.25">
      <c r="A5" s="4">
        <v>2</v>
      </c>
      <c r="B5" s="5">
        <v>42376.591631944444</v>
      </c>
      <c r="C5" s="4">
        <v>23</v>
      </c>
      <c r="D5" s="15" t="str">
        <f>VLOOKUP($C5,Inventory_data!$A$2:$C$86,3)</f>
        <v>dry_goods</v>
      </c>
      <c r="E5" s="15">
        <f>VLOOKUP(C5,Inventory_data!$A$1:$E$86,5)</f>
        <v>0.91</v>
      </c>
      <c r="G5" s="2" t="s">
        <v>26</v>
      </c>
      <c r="H5" s="3">
        <v>18</v>
      </c>
      <c r="I5" s="3">
        <v>6.05</v>
      </c>
    </row>
    <row r="6" spans="1:13" x14ac:dyDescent="0.25">
      <c r="A6" s="4">
        <v>4</v>
      </c>
      <c r="B6" s="5">
        <v>42375.748402777775</v>
      </c>
      <c r="C6" s="4">
        <v>52</v>
      </c>
      <c r="D6" s="15" t="str">
        <f>VLOOKUP($C6,Inventory_data!$A$2:$C$86,3)</f>
        <v>dairy</v>
      </c>
      <c r="E6" s="15">
        <f>VLOOKUP(C6,Inventory_data!$A$1:$E$86,5)</f>
        <v>1.79</v>
      </c>
      <c r="G6" s="2" t="s">
        <v>65</v>
      </c>
      <c r="H6" s="3">
        <v>6</v>
      </c>
      <c r="I6" s="3">
        <v>5.94</v>
      </c>
    </row>
    <row r="7" spans="1:13" x14ac:dyDescent="0.25">
      <c r="A7" s="4">
        <v>4</v>
      </c>
      <c r="B7" s="5">
        <v>42375.748402777775</v>
      </c>
      <c r="C7" s="4">
        <v>4</v>
      </c>
      <c r="D7" s="15" t="str">
        <f>VLOOKUP($C7,Inventory_data!$A$2:$C$86,3)</f>
        <v>produce</v>
      </c>
      <c r="E7" s="15">
        <f>VLOOKUP(C7,Inventory_data!$A$1:$E$86,5)</f>
        <v>1.19</v>
      </c>
      <c r="G7" s="2" t="s">
        <v>53</v>
      </c>
      <c r="H7" s="3">
        <v>20</v>
      </c>
      <c r="I7" s="3">
        <v>23.38</v>
      </c>
    </row>
    <row r="8" spans="1:13" x14ac:dyDescent="0.25">
      <c r="A8" s="4">
        <v>4</v>
      </c>
      <c r="B8" s="5">
        <v>42375.748402777775</v>
      </c>
      <c r="C8" s="4">
        <v>76</v>
      </c>
      <c r="D8" s="15" t="str">
        <f>VLOOKUP($C8,Inventory_data!$A$2:$C$86,3)</f>
        <v>snacks</v>
      </c>
      <c r="E8" s="15">
        <f>VLOOKUP(C8,Inventory_data!$A$1:$E$86,5)</f>
        <v>0.69</v>
      </c>
      <c r="G8" s="2" t="s">
        <v>23</v>
      </c>
      <c r="H8" s="3">
        <v>62</v>
      </c>
      <c r="I8" s="3">
        <v>86.23</v>
      </c>
    </row>
    <row r="9" spans="1:13" x14ac:dyDescent="0.25">
      <c r="A9" s="4">
        <v>5</v>
      </c>
      <c r="B9" s="5">
        <v>42376.619317129633</v>
      </c>
      <c r="C9" s="4">
        <v>45</v>
      </c>
      <c r="D9" s="15" t="str">
        <f>VLOOKUP($C9,Inventory_data!$A$2:$C$86,3)</f>
        <v>frozen</v>
      </c>
      <c r="E9" s="15">
        <f>VLOOKUP(C9,Inventory_data!$A$1:$E$86,5)</f>
        <v>1.29</v>
      </c>
      <c r="G9" s="2" t="s">
        <v>36</v>
      </c>
      <c r="H9" s="3">
        <v>104</v>
      </c>
      <c r="I9" s="3">
        <v>177.63</v>
      </c>
    </row>
    <row r="10" spans="1:13" x14ac:dyDescent="0.25">
      <c r="A10" s="4">
        <v>7</v>
      </c>
      <c r="B10" s="5">
        <v>42376.505162037036</v>
      </c>
      <c r="C10" s="4">
        <v>17</v>
      </c>
      <c r="D10" s="15" t="str">
        <f>VLOOKUP($C10,Inventory_data!$A$2:$C$86,3)</f>
        <v>other</v>
      </c>
      <c r="E10" s="15">
        <f>VLOOKUP(C10,Inventory_data!$A$1:$E$86,5)</f>
        <v>2.67</v>
      </c>
      <c r="G10" s="2" t="s">
        <v>56</v>
      </c>
      <c r="H10" s="3">
        <v>51</v>
      </c>
      <c r="I10" s="3">
        <v>243.03</v>
      </c>
    </row>
    <row r="11" spans="1:13" x14ac:dyDescent="0.25">
      <c r="A11" s="4">
        <v>7</v>
      </c>
      <c r="B11" s="5">
        <v>42376.505162037036</v>
      </c>
      <c r="C11" s="4">
        <v>31</v>
      </c>
      <c r="D11" s="15" t="str">
        <f>VLOOKUP($C11,Inventory_data!$A$2:$C$86,3)</f>
        <v>snacks</v>
      </c>
      <c r="E11" s="15">
        <f>VLOOKUP(C11,Inventory_data!$A$1:$E$86,5)</f>
        <v>0.61</v>
      </c>
      <c r="G11" s="2" t="s">
        <v>41</v>
      </c>
      <c r="H11" s="3">
        <v>14</v>
      </c>
      <c r="I11" s="3">
        <v>355.86</v>
      </c>
    </row>
    <row r="12" spans="1:13" x14ac:dyDescent="0.25">
      <c r="A12" s="4">
        <v>7</v>
      </c>
      <c r="B12" s="5">
        <v>42376.505162037036</v>
      </c>
      <c r="C12" s="4">
        <v>21</v>
      </c>
      <c r="D12" s="15" t="str">
        <f>VLOOKUP($C12,Inventory_data!$A$2:$C$86,3)</f>
        <v>snacks</v>
      </c>
      <c r="E12" s="15">
        <f>VLOOKUP(C12,Inventory_data!$A$1:$E$86,5)</f>
        <v>2.59</v>
      </c>
      <c r="G12" s="2" t="s">
        <v>33</v>
      </c>
      <c r="H12" s="3">
        <v>18</v>
      </c>
      <c r="I12" s="3">
        <v>84.03</v>
      </c>
    </row>
    <row r="13" spans="1:13" x14ac:dyDescent="0.25">
      <c r="A13" s="4">
        <v>7</v>
      </c>
      <c r="B13" s="5">
        <v>42376.505162037036</v>
      </c>
      <c r="C13" s="4">
        <v>47</v>
      </c>
      <c r="D13" s="15" t="str">
        <f>VLOOKUP($C13,Inventory_data!$A$2:$C$86,3)</f>
        <v>dairy</v>
      </c>
      <c r="E13" s="15">
        <f>VLOOKUP(C13,Inventory_data!$A$1:$E$86,5)</f>
        <v>1.17</v>
      </c>
      <c r="G13" s="2" t="s">
        <v>10</v>
      </c>
      <c r="H13" s="3">
        <v>128</v>
      </c>
      <c r="I13" s="3">
        <v>410.27</v>
      </c>
    </row>
    <row r="14" spans="1:13" x14ac:dyDescent="0.25">
      <c r="A14" s="4">
        <v>7</v>
      </c>
      <c r="B14" s="5">
        <v>42376.505162037036</v>
      </c>
      <c r="C14" s="4">
        <v>44</v>
      </c>
      <c r="D14" s="15" t="str">
        <f>VLOOKUP($C14,Inventory_data!$A$2:$C$86,3)</f>
        <v>frozen</v>
      </c>
      <c r="E14" s="15">
        <f>VLOOKUP(C14,Inventory_data!$A$1:$E$86,5)</f>
        <v>4.99</v>
      </c>
      <c r="G14" s="2" t="s">
        <v>29</v>
      </c>
      <c r="H14" s="3">
        <v>78</v>
      </c>
      <c r="I14" s="3">
        <v>81.52</v>
      </c>
    </row>
    <row r="15" spans="1:13" x14ac:dyDescent="0.25">
      <c r="A15" s="4">
        <v>8</v>
      </c>
      <c r="B15" s="5">
        <v>42376.399768518517</v>
      </c>
      <c r="C15" s="4">
        <v>8</v>
      </c>
      <c r="D15" s="15" t="str">
        <f>VLOOKUP($C15,Inventory_data!$A$2:$C$86,3)</f>
        <v>produce</v>
      </c>
      <c r="E15" s="15">
        <f>VLOOKUP(C15,Inventory_data!$A$1:$E$86,5)</f>
        <v>3.99</v>
      </c>
      <c r="G15" s="2" t="s">
        <v>108</v>
      </c>
      <c r="H15" s="3">
        <v>234</v>
      </c>
      <c r="I15" s="3">
        <v>1473.94</v>
      </c>
    </row>
    <row r="16" spans="1:13" x14ac:dyDescent="0.25">
      <c r="A16" s="4">
        <v>8</v>
      </c>
      <c r="B16" s="5">
        <v>42376.399768518517</v>
      </c>
      <c r="C16" s="4">
        <v>60</v>
      </c>
      <c r="D16" s="15" t="str">
        <f>VLOOKUP($C16,Inventory_data!$A$2:$C$86,3)</f>
        <v>produce</v>
      </c>
      <c r="E16" s="15">
        <f>VLOOKUP(C16,Inventory_data!$A$1:$E$86,5)</f>
        <v>2.06</v>
      </c>
    </row>
    <row r="17" spans="1:5" x14ac:dyDescent="0.25">
      <c r="A17" s="4">
        <v>8</v>
      </c>
      <c r="B17" s="5">
        <v>42376.399768518517</v>
      </c>
      <c r="C17" s="4">
        <v>38</v>
      </c>
      <c r="D17" s="15" t="str">
        <f>VLOOKUP($C17,Inventory_data!$A$2:$C$86,3)</f>
        <v>frozen</v>
      </c>
      <c r="E17" s="15">
        <f>VLOOKUP(C17,Inventory_data!$A$1:$E$86,5)</f>
        <v>1.19</v>
      </c>
    </row>
    <row r="18" spans="1:5" x14ac:dyDescent="0.25">
      <c r="A18" s="4">
        <v>8</v>
      </c>
      <c r="B18" s="5">
        <v>42376.399768518517</v>
      </c>
      <c r="C18" s="4">
        <v>64</v>
      </c>
      <c r="D18" s="15" t="str">
        <f>VLOOKUP($C18,Inventory_data!$A$2:$C$86,3)</f>
        <v>produce</v>
      </c>
      <c r="E18" s="15">
        <f>VLOOKUP(C18,Inventory_data!$A$1:$E$86,5)</f>
        <v>1.22</v>
      </c>
    </row>
    <row r="19" spans="1:5" x14ac:dyDescent="0.25">
      <c r="A19" s="4">
        <v>9</v>
      </c>
      <c r="B19" s="5">
        <v>42372.37939814815</v>
      </c>
      <c r="C19" s="4">
        <v>12</v>
      </c>
      <c r="D19" s="15" t="str">
        <f>VLOOKUP($C19,Inventory_data!$A$2:$C$86,3)</f>
        <v>dairy</v>
      </c>
      <c r="E19" s="15">
        <f>VLOOKUP(C19,Inventory_data!$A$1:$E$86,5)</f>
        <v>1.1499999999999999</v>
      </c>
    </row>
    <row r="20" spans="1:5" x14ac:dyDescent="0.25">
      <c r="A20" s="4">
        <v>9</v>
      </c>
      <c r="B20" s="5">
        <v>42372.37939814815</v>
      </c>
      <c r="C20" s="4">
        <v>14</v>
      </c>
      <c r="D20" s="15" t="str">
        <f>VLOOKUP($C20,Inventory_data!$A$2:$C$86,3)</f>
        <v>snacks</v>
      </c>
      <c r="E20" s="15">
        <f>VLOOKUP(C20,Inventory_data!$A$1:$E$86,5)</f>
        <v>0.53</v>
      </c>
    </row>
    <row r="21" spans="1:5" x14ac:dyDescent="0.25">
      <c r="A21" s="4">
        <v>9</v>
      </c>
      <c r="B21" s="5">
        <v>42372.37939814815</v>
      </c>
      <c r="C21" s="4">
        <v>17</v>
      </c>
      <c r="D21" s="15" t="str">
        <f>VLOOKUP($C21,Inventory_data!$A$2:$C$86,3)</f>
        <v>other</v>
      </c>
      <c r="E21" s="15">
        <f>VLOOKUP(C21,Inventory_data!$A$1:$E$86,5)</f>
        <v>2.67</v>
      </c>
    </row>
    <row r="22" spans="1:5" x14ac:dyDescent="0.25">
      <c r="A22" s="4">
        <v>9</v>
      </c>
      <c r="B22" s="5">
        <v>42372.37939814815</v>
      </c>
      <c r="C22" s="4">
        <v>70</v>
      </c>
      <c r="D22" s="15" t="str">
        <f>VLOOKUP($C22,Inventory_data!$A$2:$C$86,3)</f>
        <v>dry_goods</v>
      </c>
      <c r="E22" s="15">
        <f>VLOOKUP(C22,Inventory_data!$A$1:$E$86,5)</f>
        <v>0.19</v>
      </c>
    </row>
    <row r="23" spans="1:5" x14ac:dyDescent="0.25">
      <c r="A23" s="4">
        <v>9</v>
      </c>
      <c r="B23" s="5">
        <v>42372.37939814815</v>
      </c>
      <c r="C23" s="4">
        <v>10</v>
      </c>
      <c r="D23" s="15" t="str">
        <f>VLOOKUP($C23,Inventory_data!$A$2:$C$86,3)</f>
        <v>produce</v>
      </c>
      <c r="E23" s="15">
        <f>VLOOKUP(C23,Inventory_data!$A$1:$E$86,5)</f>
        <v>0.96</v>
      </c>
    </row>
    <row r="24" spans="1:5" x14ac:dyDescent="0.25">
      <c r="A24" s="4">
        <v>10</v>
      </c>
      <c r="B24" s="5">
        <v>42373.365995370368</v>
      </c>
      <c r="C24" s="4">
        <v>18</v>
      </c>
      <c r="D24" s="15" t="str">
        <f>VLOOKUP($C24,Inventory_data!$A$2:$C$86,3)</f>
        <v>dry_goods</v>
      </c>
      <c r="E24" s="15">
        <f>VLOOKUP(C24,Inventory_data!$A$1:$E$86,5)</f>
        <v>0.67</v>
      </c>
    </row>
    <row r="25" spans="1:5" x14ac:dyDescent="0.25">
      <c r="A25" s="4">
        <v>11</v>
      </c>
      <c r="B25" s="5">
        <v>42377.486712962964</v>
      </c>
      <c r="C25" s="4">
        <v>77</v>
      </c>
      <c r="D25" s="15" t="str">
        <f>VLOOKUP($C25,Inventory_data!$A$2:$C$86,3)</f>
        <v>produce</v>
      </c>
      <c r="E25" s="15">
        <f>VLOOKUP(C25,Inventory_data!$A$1:$E$86,5)</f>
        <v>2.67</v>
      </c>
    </row>
    <row r="26" spans="1:5" x14ac:dyDescent="0.25">
      <c r="A26" s="4">
        <v>11</v>
      </c>
      <c r="B26" s="5">
        <v>42377.486712962964</v>
      </c>
      <c r="C26" s="4">
        <v>25</v>
      </c>
      <c r="D26" s="15" t="str">
        <f>VLOOKUP($C26,Inventory_data!$A$2:$C$86,3)</f>
        <v>meat</v>
      </c>
      <c r="E26" s="15">
        <f>VLOOKUP(C26,Inventory_data!$A$1:$E$86,5)</f>
        <v>39.99</v>
      </c>
    </row>
    <row r="27" spans="1:5" x14ac:dyDescent="0.25">
      <c r="A27" s="4">
        <v>11</v>
      </c>
      <c r="B27" s="5">
        <v>42377.486712962964</v>
      </c>
      <c r="C27" s="4">
        <v>47</v>
      </c>
      <c r="D27" s="15" t="str">
        <f>VLOOKUP($C27,Inventory_data!$A$2:$C$86,3)</f>
        <v>dairy</v>
      </c>
      <c r="E27" s="15">
        <f>VLOOKUP(C27,Inventory_data!$A$1:$E$86,5)</f>
        <v>1.17</v>
      </c>
    </row>
    <row r="28" spans="1:5" x14ac:dyDescent="0.25">
      <c r="A28" s="4">
        <v>11</v>
      </c>
      <c r="B28" s="5">
        <v>42377.486712962964</v>
      </c>
      <c r="C28" s="4">
        <v>36</v>
      </c>
      <c r="D28" s="15" t="str">
        <f>VLOOKUP($C28,Inventory_data!$A$2:$C$86,3)</f>
        <v>canned_jarred_goods</v>
      </c>
      <c r="E28" s="15">
        <f>VLOOKUP(C28,Inventory_data!$A$1:$E$86,5)</f>
        <v>1.1200000000000001</v>
      </c>
    </row>
    <row r="29" spans="1:5" x14ac:dyDescent="0.25">
      <c r="A29" s="4">
        <v>11</v>
      </c>
      <c r="B29" s="5">
        <v>42377.486712962964</v>
      </c>
      <c r="C29" s="4">
        <v>10</v>
      </c>
      <c r="D29" s="15" t="str">
        <f>VLOOKUP($C29,Inventory_data!$A$2:$C$86,3)</f>
        <v>produce</v>
      </c>
      <c r="E29" s="15">
        <f>VLOOKUP(C29,Inventory_data!$A$1:$E$86,5)</f>
        <v>0.96</v>
      </c>
    </row>
    <row r="30" spans="1:5" x14ac:dyDescent="0.25">
      <c r="A30" s="4">
        <v>12</v>
      </c>
      <c r="B30" s="5">
        <v>42373.74</v>
      </c>
      <c r="C30" s="4">
        <v>66</v>
      </c>
      <c r="D30" s="15" t="str">
        <f>VLOOKUP($C30,Inventory_data!$A$2:$C$86,3)</f>
        <v>produce</v>
      </c>
      <c r="E30" s="15">
        <f>VLOOKUP(C30,Inventory_data!$A$1:$E$86,5)</f>
        <v>1.1200000000000001</v>
      </c>
    </row>
    <row r="31" spans="1:5" x14ac:dyDescent="0.25">
      <c r="A31" s="4">
        <v>13</v>
      </c>
      <c r="B31" s="5">
        <v>42373.557719907411</v>
      </c>
      <c r="C31" s="4">
        <v>21</v>
      </c>
      <c r="D31" s="15" t="str">
        <f>VLOOKUP($C31,Inventory_data!$A$2:$C$86,3)</f>
        <v>snacks</v>
      </c>
      <c r="E31" s="15">
        <f>VLOOKUP(C31,Inventory_data!$A$1:$E$86,5)</f>
        <v>2.59</v>
      </c>
    </row>
    <row r="32" spans="1:5" x14ac:dyDescent="0.25">
      <c r="A32" s="4">
        <v>15</v>
      </c>
      <c r="B32" s="5">
        <v>42374.384328703702</v>
      </c>
      <c r="C32" s="4">
        <v>42</v>
      </c>
      <c r="D32" s="15" t="str">
        <f>VLOOKUP($C32,Inventory_data!$A$2:$C$86,3)</f>
        <v>produce</v>
      </c>
      <c r="E32" s="15">
        <f>VLOOKUP(C32,Inventory_data!$A$1:$E$86,5)</f>
        <v>5.99</v>
      </c>
    </row>
    <row r="33" spans="1:5" x14ac:dyDescent="0.25">
      <c r="A33" s="4">
        <v>15</v>
      </c>
      <c r="B33" s="5">
        <v>42374.384328703702</v>
      </c>
      <c r="C33" s="4">
        <v>56</v>
      </c>
      <c r="D33" s="15" t="str">
        <f>VLOOKUP($C33,Inventory_data!$A$2:$C$86,3)</f>
        <v>dry_goods</v>
      </c>
      <c r="E33" s="15">
        <f>VLOOKUP(C33,Inventory_data!$A$1:$E$86,5)</f>
        <v>0.86</v>
      </c>
    </row>
    <row r="34" spans="1:5" x14ac:dyDescent="0.25">
      <c r="A34" s="4">
        <v>15</v>
      </c>
      <c r="B34" s="5">
        <v>42374.384328703702</v>
      </c>
      <c r="C34" s="4">
        <v>29</v>
      </c>
      <c r="D34" s="15" t="str">
        <f>VLOOKUP($C34,Inventory_data!$A$2:$C$86,3)</f>
        <v>dairy</v>
      </c>
      <c r="E34" s="15">
        <f>VLOOKUP(C34,Inventory_data!$A$1:$E$86,5)</f>
        <v>0.63</v>
      </c>
    </row>
    <row r="35" spans="1:5" x14ac:dyDescent="0.25">
      <c r="A35" s="4">
        <v>16</v>
      </c>
      <c r="B35" s="5">
        <v>42374.600752314815</v>
      </c>
      <c r="C35" s="4">
        <v>36</v>
      </c>
      <c r="D35" s="15" t="str">
        <f>VLOOKUP($C35,Inventory_data!$A$2:$C$86,3)</f>
        <v>canned_jarred_goods</v>
      </c>
      <c r="E35" s="15">
        <f>VLOOKUP(C35,Inventory_data!$A$1:$E$86,5)</f>
        <v>1.1200000000000001</v>
      </c>
    </row>
    <row r="36" spans="1:5" x14ac:dyDescent="0.25">
      <c r="A36" s="4">
        <v>16</v>
      </c>
      <c r="B36" s="5">
        <v>42374.600752314815</v>
      </c>
      <c r="C36" s="4">
        <v>41</v>
      </c>
      <c r="D36" s="15" t="str">
        <f>VLOOKUP($C36,Inventory_data!$A$2:$C$86,3)</f>
        <v>frozen</v>
      </c>
      <c r="E36" s="15">
        <f>VLOOKUP(C36,Inventory_data!$A$1:$E$86,5)</f>
        <v>1.0900000000000001</v>
      </c>
    </row>
    <row r="37" spans="1:5" x14ac:dyDescent="0.25">
      <c r="A37" s="4">
        <v>16</v>
      </c>
      <c r="B37" s="5">
        <v>42374.600752314815</v>
      </c>
      <c r="C37" s="4">
        <v>22</v>
      </c>
      <c r="D37" s="15" t="str">
        <f>VLOOKUP($C37,Inventory_data!$A$2:$C$86,3)</f>
        <v>meat</v>
      </c>
      <c r="E37" s="15">
        <f>VLOOKUP(C37,Inventory_data!$A$1:$E$86,5)</f>
        <v>19.59</v>
      </c>
    </row>
    <row r="38" spans="1:5" x14ac:dyDescent="0.25">
      <c r="A38" s="4">
        <v>17</v>
      </c>
      <c r="B38" s="5">
        <v>42376.787835648145</v>
      </c>
      <c r="C38" s="4">
        <v>73</v>
      </c>
      <c r="D38" s="15" t="str">
        <f>VLOOKUP($C38,Inventory_data!$A$2:$C$86,3)</f>
        <v>snacks</v>
      </c>
      <c r="E38" s="15">
        <f>VLOOKUP(C38,Inventory_data!$A$1:$E$86,5)</f>
        <v>0.69</v>
      </c>
    </row>
    <row r="39" spans="1:5" x14ac:dyDescent="0.25">
      <c r="A39" s="4">
        <v>17</v>
      </c>
      <c r="B39" s="5">
        <v>42376.787835648145</v>
      </c>
      <c r="C39" s="4">
        <v>41</v>
      </c>
      <c r="D39" s="15" t="str">
        <f>VLOOKUP($C39,Inventory_data!$A$2:$C$86,3)</f>
        <v>frozen</v>
      </c>
      <c r="E39" s="15">
        <f>VLOOKUP(C39,Inventory_data!$A$1:$E$86,5)</f>
        <v>1.0900000000000001</v>
      </c>
    </row>
    <row r="40" spans="1:5" x14ac:dyDescent="0.25">
      <c r="A40" s="4">
        <v>19</v>
      </c>
      <c r="B40" s="5">
        <v>42373.514456018522</v>
      </c>
      <c r="C40" s="4">
        <v>76</v>
      </c>
      <c r="D40" s="15" t="str">
        <f>VLOOKUP($C40,Inventory_data!$A$2:$C$86,3)</f>
        <v>snacks</v>
      </c>
      <c r="E40" s="15">
        <f>VLOOKUP(C40,Inventory_data!$A$1:$E$86,5)</f>
        <v>0.69</v>
      </c>
    </row>
    <row r="41" spans="1:5" x14ac:dyDescent="0.25">
      <c r="A41" s="4">
        <v>19</v>
      </c>
      <c r="B41" s="5">
        <v>42373.514456018522</v>
      </c>
      <c r="C41" s="4">
        <v>71</v>
      </c>
      <c r="D41" s="15" t="str">
        <f>VLOOKUP($C41,Inventory_data!$A$2:$C$86,3)</f>
        <v>dry_goods</v>
      </c>
      <c r="E41" s="15">
        <f>VLOOKUP(C41,Inventory_data!$A$1:$E$86,5)</f>
        <v>0.24</v>
      </c>
    </row>
    <row r="42" spans="1:5" x14ac:dyDescent="0.25">
      <c r="A42" s="4">
        <v>20</v>
      </c>
      <c r="B42" s="5">
        <v>42373.417812500003</v>
      </c>
      <c r="C42" s="4">
        <v>6</v>
      </c>
      <c r="D42" s="15" t="str">
        <f>VLOOKUP($C42,Inventory_data!$A$2:$C$86,3)</f>
        <v>produce</v>
      </c>
      <c r="E42" s="15">
        <f>VLOOKUP(C42,Inventory_data!$A$1:$E$86,5)</f>
        <v>1.69</v>
      </c>
    </row>
    <row r="43" spans="1:5" x14ac:dyDescent="0.25">
      <c r="A43" s="4">
        <v>20</v>
      </c>
      <c r="B43" s="5">
        <v>42373.417812500003</v>
      </c>
      <c r="C43" s="4">
        <v>6</v>
      </c>
      <c r="D43" s="15" t="str">
        <f>VLOOKUP($C43,Inventory_data!$A$2:$C$86,3)</f>
        <v>produce</v>
      </c>
      <c r="E43" s="15">
        <f>VLOOKUP(C43,Inventory_data!$A$1:$E$86,5)</f>
        <v>1.69</v>
      </c>
    </row>
    <row r="44" spans="1:5" x14ac:dyDescent="0.25">
      <c r="A44" s="4">
        <v>20</v>
      </c>
      <c r="B44" s="5">
        <v>42373.417812500003</v>
      </c>
      <c r="C44" s="4">
        <v>29</v>
      </c>
      <c r="D44" s="15" t="str">
        <f>VLOOKUP($C44,Inventory_data!$A$2:$C$86,3)</f>
        <v>dairy</v>
      </c>
      <c r="E44" s="15">
        <f>VLOOKUP(C44,Inventory_data!$A$1:$E$86,5)</f>
        <v>0.63</v>
      </c>
    </row>
    <row r="45" spans="1:5" x14ac:dyDescent="0.25">
      <c r="A45" s="4">
        <v>20</v>
      </c>
      <c r="B45" s="5">
        <v>42373.417812500003</v>
      </c>
      <c r="C45" s="4">
        <v>10</v>
      </c>
      <c r="D45" s="15" t="str">
        <f>VLOOKUP($C45,Inventory_data!$A$2:$C$86,3)</f>
        <v>produce</v>
      </c>
      <c r="E45" s="15">
        <f>VLOOKUP(C45,Inventory_data!$A$1:$E$86,5)</f>
        <v>0.96</v>
      </c>
    </row>
    <row r="46" spans="1:5" x14ac:dyDescent="0.25">
      <c r="A46" s="4">
        <v>21</v>
      </c>
      <c r="B46" s="5">
        <v>42374.395243055558</v>
      </c>
      <c r="C46" s="4">
        <v>47</v>
      </c>
      <c r="D46" s="15" t="str">
        <f>VLOOKUP($C46,Inventory_data!$A$2:$C$86,3)</f>
        <v>dairy</v>
      </c>
      <c r="E46" s="15">
        <f>VLOOKUP(C46,Inventory_data!$A$1:$E$86,5)</f>
        <v>1.17</v>
      </c>
    </row>
    <row r="47" spans="1:5" x14ac:dyDescent="0.25">
      <c r="A47" s="4">
        <v>21</v>
      </c>
      <c r="B47" s="5">
        <v>42374.395243055558</v>
      </c>
      <c r="C47" s="4">
        <v>68</v>
      </c>
      <c r="D47" s="15" t="str">
        <f>VLOOKUP($C47,Inventory_data!$A$2:$C$86,3)</f>
        <v>produce</v>
      </c>
      <c r="E47" s="15">
        <f>VLOOKUP(C47,Inventory_data!$A$1:$E$86,5)</f>
        <v>0.67</v>
      </c>
    </row>
    <row r="48" spans="1:5" x14ac:dyDescent="0.25">
      <c r="A48" s="4">
        <v>21</v>
      </c>
      <c r="B48" s="5">
        <v>42374.395243055558</v>
      </c>
      <c r="C48" s="4">
        <v>52</v>
      </c>
      <c r="D48" s="15" t="str">
        <f>VLOOKUP($C48,Inventory_data!$A$2:$C$86,3)</f>
        <v>dairy</v>
      </c>
      <c r="E48" s="15">
        <f>VLOOKUP(C48,Inventory_data!$A$1:$E$86,5)</f>
        <v>1.79</v>
      </c>
    </row>
    <row r="49" spans="1:5" x14ac:dyDescent="0.25">
      <c r="A49" s="4">
        <v>21</v>
      </c>
      <c r="B49" s="5">
        <v>42374.395243055558</v>
      </c>
      <c r="C49" s="4">
        <v>41</v>
      </c>
      <c r="D49" s="15" t="str">
        <f>VLOOKUP($C49,Inventory_data!$A$2:$C$86,3)</f>
        <v>frozen</v>
      </c>
      <c r="E49" s="15">
        <f>VLOOKUP(C49,Inventory_data!$A$1:$E$86,5)</f>
        <v>1.0900000000000001</v>
      </c>
    </row>
    <row r="50" spans="1:5" x14ac:dyDescent="0.25">
      <c r="A50" s="4">
        <v>22</v>
      </c>
      <c r="B50" s="5">
        <v>42375.604259259257</v>
      </c>
      <c r="C50" s="4">
        <v>14</v>
      </c>
      <c r="D50" s="15" t="str">
        <f>VLOOKUP($C50,Inventory_data!$A$2:$C$86,3)</f>
        <v>snacks</v>
      </c>
      <c r="E50" s="15">
        <f>VLOOKUP(C50,Inventory_data!$A$1:$E$86,5)</f>
        <v>0.53</v>
      </c>
    </row>
    <row r="51" spans="1:5" x14ac:dyDescent="0.25">
      <c r="A51" s="4">
        <v>22</v>
      </c>
      <c r="B51" s="5">
        <v>42375.604259259257</v>
      </c>
      <c r="C51" s="4">
        <v>27</v>
      </c>
      <c r="D51" s="15" t="str">
        <f>VLOOKUP($C51,Inventory_data!$A$2:$C$86,3)</f>
        <v>other</v>
      </c>
      <c r="E51" s="15">
        <f>VLOOKUP(C51,Inventory_data!$A$1:$E$86,5)</f>
        <v>6</v>
      </c>
    </row>
    <row r="52" spans="1:5" x14ac:dyDescent="0.25">
      <c r="A52" s="4">
        <v>23</v>
      </c>
      <c r="B52" s="5">
        <v>42376.376307870371</v>
      </c>
      <c r="C52" s="4">
        <v>67</v>
      </c>
      <c r="D52" s="15" t="str">
        <f>VLOOKUP($C52,Inventory_data!$A$2:$C$86,3)</f>
        <v>dry_goods</v>
      </c>
      <c r="E52" s="15">
        <f>VLOOKUP(C52,Inventory_data!$A$1:$E$86,5)</f>
        <v>1.74</v>
      </c>
    </row>
    <row r="53" spans="1:5" x14ac:dyDescent="0.25">
      <c r="A53" s="4">
        <v>23</v>
      </c>
      <c r="B53" s="5">
        <v>42376.376307870371</v>
      </c>
      <c r="C53" s="4">
        <v>13</v>
      </c>
      <c r="D53" s="15" t="str">
        <f>VLOOKUP($C53,Inventory_data!$A$2:$C$86,3)</f>
        <v>beverages</v>
      </c>
      <c r="E53" s="15">
        <f>VLOOKUP(C53,Inventory_data!$A$1:$E$86,5)</f>
        <v>0.38</v>
      </c>
    </row>
    <row r="54" spans="1:5" x14ac:dyDescent="0.25">
      <c r="A54" s="4">
        <v>23</v>
      </c>
      <c r="B54" s="5">
        <v>42376.376307870371</v>
      </c>
      <c r="C54" s="4">
        <v>55</v>
      </c>
      <c r="D54" s="15" t="str">
        <f>VLOOKUP($C54,Inventory_data!$A$2:$C$86,3)</f>
        <v>dairy</v>
      </c>
      <c r="E54" s="15">
        <f>VLOOKUP(C54,Inventory_data!$A$1:$E$86,5)</f>
        <v>1.1000000000000001</v>
      </c>
    </row>
    <row r="55" spans="1:5" x14ac:dyDescent="0.25">
      <c r="A55" s="4">
        <v>23</v>
      </c>
      <c r="B55" s="5">
        <v>42376.376307870371</v>
      </c>
      <c r="C55" s="4">
        <v>69</v>
      </c>
      <c r="D55" s="15" t="str">
        <f>VLOOKUP($C55,Inventory_data!$A$2:$C$86,3)</f>
        <v>dry_goods</v>
      </c>
      <c r="E55" s="15">
        <f>VLOOKUP(C55,Inventory_data!$A$1:$E$86,5)</f>
        <v>0.27</v>
      </c>
    </row>
    <row r="56" spans="1:5" x14ac:dyDescent="0.25">
      <c r="A56" s="4">
        <v>24</v>
      </c>
      <c r="B56" s="5">
        <v>42372.449814814812</v>
      </c>
      <c r="C56" s="4">
        <v>54</v>
      </c>
      <c r="D56" s="15" t="str">
        <f>VLOOKUP($C56,Inventory_data!$A$2:$C$86,3)</f>
        <v>dairy</v>
      </c>
      <c r="E56" s="15">
        <f>VLOOKUP(C56,Inventory_data!$A$1:$E$86,5)</f>
        <v>1.23</v>
      </c>
    </row>
    <row r="57" spans="1:5" x14ac:dyDescent="0.25">
      <c r="A57" s="4">
        <v>24</v>
      </c>
      <c r="B57" s="5">
        <v>42372.449814814812</v>
      </c>
      <c r="C57" s="4">
        <v>3</v>
      </c>
      <c r="D57" s="15" t="str">
        <f>VLOOKUP($C57,Inventory_data!$A$2:$C$86,3)</f>
        <v>produce</v>
      </c>
      <c r="E57" s="15">
        <f>VLOOKUP(C57,Inventory_data!$A$1:$E$86,5)</f>
        <v>1.02</v>
      </c>
    </row>
    <row r="58" spans="1:5" x14ac:dyDescent="0.25">
      <c r="A58" s="4">
        <v>25</v>
      </c>
      <c r="B58" s="5">
        <v>42375.795034722221</v>
      </c>
      <c r="C58" s="4">
        <v>83</v>
      </c>
      <c r="D58" s="15" t="str">
        <f>VLOOKUP($C58,Inventory_data!$A$2:$C$86,3)</f>
        <v>snacks</v>
      </c>
      <c r="E58" s="15">
        <f>VLOOKUP(C58,Inventory_data!$A$1:$E$86,5)</f>
        <v>0.39</v>
      </c>
    </row>
    <row r="59" spans="1:5" x14ac:dyDescent="0.25">
      <c r="A59" s="4">
        <v>26</v>
      </c>
      <c r="B59" s="5">
        <v>42375.362824074073</v>
      </c>
      <c r="C59" s="4">
        <v>26</v>
      </c>
      <c r="D59" s="15" t="str">
        <f>VLOOKUP($C59,Inventory_data!$A$2:$C$86,3)</f>
        <v>beverages</v>
      </c>
      <c r="E59" s="15">
        <f>VLOOKUP(C59,Inventory_data!$A$1:$E$86,5)</f>
        <v>0.25</v>
      </c>
    </row>
    <row r="60" spans="1:5" x14ac:dyDescent="0.25">
      <c r="A60" s="4">
        <v>26</v>
      </c>
      <c r="B60" s="5">
        <v>42375.362824074073</v>
      </c>
      <c r="C60" s="4">
        <v>22</v>
      </c>
      <c r="D60" s="15" t="str">
        <f>VLOOKUP($C60,Inventory_data!$A$2:$C$86,3)</f>
        <v>meat</v>
      </c>
      <c r="E60" s="15">
        <f>VLOOKUP(C60,Inventory_data!$A$1:$E$86,5)</f>
        <v>19.59</v>
      </c>
    </row>
    <row r="61" spans="1:5" x14ac:dyDescent="0.25">
      <c r="A61" s="4">
        <v>26</v>
      </c>
      <c r="B61" s="5">
        <v>42375.362824074073</v>
      </c>
      <c r="C61" s="4">
        <v>5</v>
      </c>
      <c r="D61" s="15" t="str">
        <f>VLOOKUP($C61,Inventory_data!$A$2:$C$86,3)</f>
        <v>produce</v>
      </c>
      <c r="E61" s="15">
        <f>VLOOKUP(C61,Inventory_data!$A$1:$E$86,5)</f>
        <v>3.86</v>
      </c>
    </row>
    <row r="62" spans="1:5" x14ac:dyDescent="0.25">
      <c r="A62" s="4">
        <v>26</v>
      </c>
      <c r="B62" s="5">
        <v>42375.362824074073</v>
      </c>
      <c r="C62" s="4">
        <v>32</v>
      </c>
      <c r="D62" s="15" t="str">
        <f>VLOOKUP($C62,Inventory_data!$A$2:$C$86,3)</f>
        <v>produce</v>
      </c>
      <c r="E62" s="15">
        <f>VLOOKUP(C62,Inventory_data!$A$1:$E$86,5)</f>
        <v>2.99</v>
      </c>
    </row>
    <row r="63" spans="1:5" x14ac:dyDescent="0.25">
      <c r="A63" s="4">
        <v>26</v>
      </c>
      <c r="B63" s="5">
        <v>42375.362824074073</v>
      </c>
      <c r="C63" s="4">
        <v>47</v>
      </c>
      <c r="D63" s="15" t="str">
        <f>VLOOKUP($C63,Inventory_data!$A$2:$C$86,3)</f>
        <v>dairy</v>
      </c>
      <c r="E63" s="15">
        <f>VLOOKUP(C63,Inventory_data!$A$1:$E$86,5)</f>
        <v>1.17</v>
      </c>
    </row>
    <row r="64" spans="1:5" x14ac:dyDescent="0.25">
      <c r="A64" s="4">
        <v>27</v>
      </c>
      <c r="B64" s="5">
        <v>42376.743819444448</v>
      </c>
      <c r="C64" s="4">
        <v>51</v>
      </c>
      <c r="D64" s="15" t="str">
        <f>VLOOKUP($C64,Inventory_data!$A$2:$C$86,3)</f>
        <v>dairy</v>
      </c>
      <c r="E64" s="15">
        <f>VLOOKUP(C64,Inventory_data!$A$1:$E$86,5)</f>
        <v>0.89</v>
      </c>
    </row>
    <row r="65" spans="1:5" x14ac:dyDescent="0.25">
      <c r="A65" s="4">
        <v>27</v>
      </c>
      <c r="B65" s="5">
        <v>42376.743819444448</v>
      </c>
      <c r="C65" s="4">
        <v>40</v>
      </c>
      <c r="D65" s="15" t="str">
        <f>VLOOKUP($C65,Inventory_data!$A$2:$C$86,3)</f>
        <v>frozen</v>
      </c>
      <c r="E65" s="15">
        <f>VLOOKUP(C65,Inventory_data!$A$1:$E$86,5)</f>
        <v>1.17</v>
      </c>
    </row>
    <row r="66" spans="1:5" x14ac:dyDescent="0.25">
      <c r="A66" s="4">
        <v>27</v>
      </c>
      <c r="B66" s="5">
        <v>42376.743819444448</v>
      </c>
      <c r="C66" s="4">
        <v>48</v>
      </c>
      <c r="D66" s="15" t="str">
        <f>VLOOKUP($C66,Inventory_data!$A$2:$C$86,3)</f>
        <v>dry_goods</v>
      </c>
      <c r="E66" s="15">
        <f>VLOOKUP(C66,Inventory_data!$A$1:$E$86,5)</f>
        <v>0.89</v>
      </c>
    </row>
    <row r="67" spans="1:5" x14ac:dyDescent="0.25">
      <c r="A67" s="4">
        <v>29</v>
      </c>
      <c r="B67" s="5">
        <v>42376.518148148149</v>
      </c>
      <c r="C67" s="4">
        <v>28</v>
      </c>
      <c r="D67" s="15" t="str">
        <f>VLOOKUP($C67,Inventory_data!$A$2:$C$86,3)</f>
        <v>dry_goods</v>
      </c>
      <c r="E67" s="15">
        <f>VLOOKUP(C67,Inventory_data!$A$1:$E$86,5)</f>
        <v>0.69</v>
      </c>
    </row>
    <row r="68" spans="1:5" x14ac:dyDescent="0.25">
      <c r="A68" s="4">
        <v>30</v>
      </c>
      <c r="B68" s="5">
        <v>42374.57980324074</v>
      </c>
      <c r="C68" s="4">
        <v>68</v>
      </c>
      <c r="D68" s="15" t="str">
        <f>VLOOKUP($C68,Inventory_data!$A$2:$C$86,3)</f>
        <v>produce</v>
      </c>
      <c r="E68" s="15">
        <f>VLOOKUP(C68,Inventory_data!$A$1:$E$86,5)</f>
        <v>0.67</v>
      </c>
    </row>
    <row r="69" spans="1:5" x14ac:dyDescent="0.25">
      <c r="A69" s="4">
        <v>31</v>
      </c>
      <c r="B69" s="5">
        <v>42374.555150462962</v>
      </c>
      <c r="C69" s="4">
        <v>3</v>
      </c>
      <c r="D69" s="15" t="str">
        <f>VLOOKUP($C69,Inventory_data!$A$2:$C$86,3)</f>
        <v>produce</v>
      </c>
      <c r="E69" s="15">
        <f>VLOOKUP(C69,Inventory_data!$A$1:$E$86,5)</f>
        <v>1.02</v>
      </c>
    </row>
    <row r="70" spans="1:5" x14ac:dyDescent="0.25">
      <c r="A70" s="4">
        <v>32</v>
      </c>
      <c r="B70" s="5">
        <v>42373.817523148151</v>
      </c>
      <c r="C70" s="4">
        <v>65</v>
      </c>
      <c r="D70" s="15" t="str">
        <f>VLOOKUP($C70,Inventory_data!$A$2:$C$86,3)</f>
        <v>produce</v>
      </c>
      <c r="E70" s="15">
        <f>VLOOKUP(C70,Inventory_data!$A$1:$E$86,5)</f>
        <v>1.32</v>
      </c>
    </row>
    <row r="71" spans="1:5" x14ac:dyDescent="0.25">
      <c r="A71" s="4">
        <v>32</v>
      </c>
      <c r="B71" s="5">
        <v>42373.817523148151</v>
      </c>
      <c r="C71" s="4">
        <v>7</v>
      </c>
      <c r="D71" s="15" t="str">
        <f>VLOOKUP($C71,Inventory_data!$A$2:$C$86,3)</f>
        <v>produce</v>
      </c>
      <c r="E71" s="15">
        <f>VLOOKUP(C71,Inventory_data!$A$1:$E$86,5)</f>
        <v>2.54</v>
      </c>
    </row>
    <row r="72" spans="1:5" x14ac:dyDescent="0.25">
      <c r="A72" s="4">
        <v>32</v>
      </c>
      <c r="B72" s="5">
        <v>42373.817523148151</v>
      </c>
      <c r="C72" s="4">
        <v>67</v>
      </c>
      <c r="D72" s="15" t="str">
        <f>VLOOKUP($C72,Inventory_data!$A$2:$C$86,3)</f>
        <v>dry_goods</v>
      </c>
      <c r="E72" s="15">
        <f>VLOOKUP(C72,Inventory_data!$A$1:$E$86,5)</f>
        <v>1.74</v>
      </c>
    </row>
    <row r="73" spans="1:5" x14ac:dyDescent="0.25">
      <c r="A73" s="4">
        <v>32</v>
      </c>
      <c r="B73" s="5">
        <v>42373.817523148151</v>
      </c>
      <c r="C73" s="4">
        <v>7</v>
      </c>
      <c r="D73" s="15" t="str">
        <f>VLOOKUP($C73,Inventory_data!$A$2:$C$86,3)</f>
        <v>produce</v>
      </c>
      <c r="E73" s="15">
        <f>VLOOKUP(C73,Inventory_data!$A$1:$E$86,5)</f>
        <v>2.54</v>
      </c>
    </row>
    <row r="74" spans="1:5" x14ac:dyDescent="0.25">
      <c r="A74" s="4">
        <v>32</v>
      </c>
      <c r="B74" s="5">
        <v>42373.817523148151</v>
      </c>
      <c r="C74" s="4">
        <v>3</v>
      </c>
      <c r="D74" s="15" t="str">
        <f>VLOOKUP($C74,Inventory_data!$A$2:$C$86,3)</f>
        <v>produce</v>
      </c>
      <c r="E74" s="15">
        <f>VLOOKUP(C74,Inventory_data!$A$1:$E$86,5)</f>
        <v>1.02</v>
      </c>
    </row>
    <row r="75" spans="1:5" x14ac:dyDescent="0.25">
      <c r="A75" s="4">
        <v>33</v>
      </c>
      <c r="B75" s="5">
        <v>42372.465925925928</v>
      </c>
      <c r="C75" s="4">
        <v>72</v>
      </c>
      <c r="D75" s="15" t="str">
        <f>VLOOKUP($C75,Inventory_data!$A$2:$C$86,3)</f>
        <v>dry_goods</v>
      </c>
      <c r="E75" s="15">
        <f>VLOOKUP(C75,Inventory_data!$A$1:$E$86,5)</f>
        <v>0.27</v>
      </c>
    </row>
    <row r="76" spans="1:5" x14ac:dyDescent="0.25">
      <c r="A76" s="4">
        <v>34</v>
      </c>
      <c r="B76" s="5">
        <v>42377.525752314818</v>
      </c>
      <c r="C76" s="4">
        <v>84</v>
      </c>
      <c r="D76" s="15" t="str">
        <f>VLOOKUP($C76,Inventory_data!$A$2:$C$86,3)</f>
        <v>dry_goods</v>
      </c>
      <c r="E76" s="15">
        <f>VLOOKUP(C76,Inventory_data!$A$1:$E$86,5)</f>
        <v>2.59</v>
      </c>
    </row>
    <row r="77" spans="1:5" x14ac:dyDescent="0.25">
      <c r="A77" s="4">
        <v>35</v>
      </c>
      <c r="B77" s="5">
        <v>42374.672569444447</v>
      </c>
      <c r="C77" s="4">
        <v>65</v>
      </c>
      <c r="D77" s="15" t="str">
        <f>VLOOKUP($C77,Inventory_data!$A$2:$C$86,3)</f>
        <v>produce</v>
      </c>
      <c r="E77" s="15">
        <f>VLOOKUP(C77,Inventory_data!$A$1:$E$86,5)</f>
        <v>1.32</v>
      </c>
    </row>
    <row r="78" spans="1:5" x14ac:dyDescent="0.25">
      <c r="A78" s="4">
        <v>35</v>
      </c>
      <c r="B78" s="5">
        <v>42374.672569444447</v>
      </c>
      <c r="C78" s="4">
        <v>14</v>
      </c>
      <c r="D78" s="15" t="str">
        <f>VLOOKUP($C78,Inventory_data!$A$2:$C$86,3)</f>
        <v>snacks</v>
      </c>
      <c r="E78" s="15">
        <f>VLOOKUP(C78,Inventory_data!$A$1:$E$86,5)</f>
        <v>0.53</v>
      </c>
    </row>
    <row r="79" spans="1:5" x14ac:dyDescent="0.25">
      <c r="A79" s="4">
        <v>35</v>
      </c>
      <c r="B79" s="5">
        <v>42374.672569444447</v>
      </c>
      <c r="C79" s="4">
        <v>44</v>
      </c>
      <c r="D79" s="15" t="str">
        <f>VLOOKUP($C79,Inventory_data!$A$2:$C$86,3)</f>
        <v>frozen</v>
      </c>
      <c r="E79" s="15">
        <f>VLOOKUP(C79,Inventory_data!$A$1:$E$86,5)</f>
        <v>4.99</v>
      </c>
    </row>
    <row r="80" spans="1:5" x14ac:dyDescent="0.25">
      <c r="A80" s="4">
        <v>36</v>
      </c>
      <c r="B80" s="5">
        <v>42376.674421296295</v>
      </c>
      <c r="C80" s="4">
        <v>59</v>
      </c>
      <c r="D80" s="15" t="str">
        <f>VLOOKUP($C80,Inventory_data!$A$2:$C$86,3)</f>
        <v>produce</v>
      </c>
      <c r="E80" s="15">
        <f>VLOOKUP(C80,Inventory_data!$A$1:$E$86,5)</f>
        <v>4.29</v>
      </c>
    </row>
    <row r="81" spans="1:5" x14ac:dyDescent="0.25">
      <c r="A81" s="4">
        <v>36</v>
      </c>
      <c r="B81" s="5">
        <v>42376.674421296295</v>
      </c>
      <c r="C81" s="4">
        <v>63</v>
      </c>
      <c r="D81" s="15" t="str">
        <f>VLOOKUP($C81,Inventory_data!$A$2:$C$86,3)</f>
        <v>produce</v>
      </c>
      <c r="E81" s="15">
        <f>VLOOKUP(C81,Inventory_data!$A$1:$E$86,5)</f>
        <v>3.57</v>
      </c>
    </row>
    <row r="82" spans="1:5" x14ac:dyDescent="0.25">
      <c r="A82" s="4">
        <v>37</v>
      </c>
      <c r="B82" s="5">
        <v>42375.646944444445</v>
      </c>
      <c r="C82" s="4">
        <v>52</v>
      </c>
      <c r="D82" s="15" t="str">
        <f>VLOOKUP($C82,Inventory_data!$A$2:$C$86,3)</f>
        <v>dairy</v>
      </c>
      <c r="E82" s="15">
        <f>VLOOKUP(C82,Inventory_data!$A$1:$E$86,5)</f>
        <v>1.79</v>
      </c>
    </row>
    <row r="83" spans="1:5" x14ac:dyDescent="0.25">
      <c r="A83" s="4">
        <v>37</v>
      </c>
      <c r="B83" s="5">
        <v>42375.646944444445</v>
      </c>
      <c r="C83" s="4">
        <v>19</v>
      </c>
      <c r="D83" s="15" t="str">
        <f>VLOOKUP($C83,Inventory_data!$A$2:$C$86,3)</f>
        <v>snacks</v>
      </c>
      <c r="E83" s="15">
        <f>VLOOKUP(C83,Inventory_data!$A$1:$E$86,5)</f>
        <v>0.41</v>
      </c>
    </row>
    <row r="84" spans="1:5" x14ac:dyDescent="0.25">
      <c r="A84" s="4">
        <v>37</v>
      </c>
      <c r="B84" s="5">
        <v>42375.646944444445</v>
      </c>
      <c r="C84" s="4">
        <v>8</v>
      </c>
      <c r="D84" s="15" t="str">
        <f>VLOOKUP($C84,Inventory_data!$A$2:$C$86,3)</f>
        <v>produce</v>
      </c>
      <c r="E84" s="15">
        <f>VLOOKUP(C84,Inventory_data!$A$1:$E$86,5)</f>
        <v>3.99</v>
      </c>
    </row>
    <row r="85" spans="1:5" x14ac:dyDescent="0.25">
      <c r="A85" s="4">
        <v>38</v>
      </c>
      <c r="B85" s="5">
        <v>42375.555532407408</v>
      </c>
      <c r="C85" s="4">
        <v>69</v>
      </c>
      <c r="D85" s="15" t="str">
        <f>VLOOKUP($C85,Inventory_data!$A$2:$C$86,3)</f>
        <v>dry_goods</v>
      </c>
      <c r="E85" s="15">
        <f>VLOOKUP(C85,Inventory_data!$A$1:$E$86,5)</f>
        <v>0.27</v>
      </c>
    </row>
    <row r="86" spans="1:5" x14ac:dyDescent="0.25">
      <c r="A86" s="4">
        <v>39</v>
      </c>
      <c r="B86" s="5">
        <v>42377.699374999997</v>
      </c>
      <c r="C86" s="4">
        <v>66</v>
      </c>
      <c r="D86" s="15" t="str">
        <f>VLOOKUP($C86,Inventory_data!$A$2:$C$86,3)</f>
        <v>produce</v>
      </c>
      <c r="E86" s="15">
        <f>VLOOKUP(C86,Inventory_data!$A$1:$E$86,5)</f>
        <v>1.1200000000000001</v>
      </c>
    </row>
    <row r="87" spans="1:5" x14ac:dyDescent="0.25">
      <c r="A87" s="4">
        <v>39</v>
      </c>
      <c r="B87" s="5">
        <v>42377.699374999997</v>
      </c>
      <c r="C87" s="4">
        <v>24</v>
      </c>
      <c r="D87" s="15" t="str">
        <f>VLOOKUP($C87,Inventory_data!$A$2:$C$86,3)</f>
        <v>dry_goods</v>
      </c>
      <c r="E87" s="15">
        <f>VLOOKUP(C87,Inventory_data!$A$1:$E$86,5)</f>
        <v>0.56000000000000005</v>
      </c>
    </row>
    <row r="88" spans="1:5" x14ac:dyDescent="0.25">
      <c r="A88" s="4">
        <v>40</v>
      </c>
      <c r="B88" s="5">
        <v>42372.449097222219</v>
      </c>
      <c r="C88" s="4">
        <v>7</v>
      </c>
      <c r="D88" s="15" t="str">
        <f>VLOOKUP($C88,Inventory_data!$A$2:$C$86,3)</f>
        <v>produce</v>
      </c>
      <c r="E88" s="15">
        <f>VLOOKUP(C88,Inventory_data!$A$1:$E$86,5)</f>
        <v>2.54</v>
      </c>
    </row>
    <row r="89" spans="1:5" x14ac:dyDescent="0.25">
      <c r="A89" s="4">
        <v>40</v>
      </c>
      <c r="B89" s="5">
        <v>42372.449097222219</v>
      </c>
      <c r="C89" s="4">
        <v>1</v>
      </c>
      <c r="D89" s="15" t="str">
        <f>VLOOKUP($C89,Inventory_data!$A$2:$C$86,3)</f>
        <v>produce</v>
      </c>
      <c r="E89" s="15">
        <f>VLOOKUP(C89,Inventory_data!$A$1:$E$86,5)</f>
        <v>3.28</v>
      </c>
    </row>
    <row r="90" spans="1:5" x14ac:dyDescent="0.25">
      <c r="A90" s="4">
        <v>40</v>
      </c>
      <c r="B90" s="5">
        <v>42372.449097222219</v>
      </c>
      <c r="C90" s="4">
        <v>17</v>
      </c>
      <c r="D90" s="15" t="str">
        <f>VLOOKUP($C90,Inventory_data!$A$2:$C$86,3)</f>
        <v>other</v>
      </c>
      <c r="E90" s="15">
        <f>VLOOKUP(C90,Inventory_data!$A$1:$E$86,5)</f>
        <v>2.67</v>
      </c>
    </row>
    <row r="91" spans="1:5" x14ac:dyDescent="0.25">
      <c r="A91" s="4">
        <v>41</v>
      </c>
      <c r="B91" s="5">
        <v>42374.617546296293</v>
      </c>
      <c r="C91" s="4">
        <v>52</v>
      </c>
      <c r="D91" s="15" t="str">
        <f>VLOOKUP($C91,Inventory_data!$A$2:$C$86,3)</f>
        <v>dairy</v>
      </c>
      <c r="E91" s="15">
        <f>VLOOKUP(C91,Inventory_data!$A$1:$E$86,5)</f>
        <v>1.79</v>
      </c>
    </row>
    <row r="92" spans="1:5" x14ac:dyDescent="0.25">
      <c r="A92" s="4">
        <v>41</v>
      </c>
      <c r="B92" s="5">
        <v>42374.617546296293</v>
      </c>
      <c r="C92" s="4">
        <v>61</v>
      </c>
      <c r="D92" s="15" t="str">
        <f>VLOOKUP($C92,Inventory_data!$A$2:$C$86,3)</f>
        <v>produce</v>
      </c>
      <c r="E92" s="15">
        <f>VLOOKUP(C92,Inventory_data!$A$1:$E$86,5)</f>
        <v>0.55000000000000004</v>
      </c>
    </row>
    <row r="93" spans="1:5" x14ac:dyDescent="0.25">
      <c r="A93" s="4">
        <v>41</v>
      </c>
      <c r="B93" s="5">
        <v>42374.617546296293</v>
      </c>
      <c r="C93" s="4">
        <v>62</v>
      </c>
      <c r="D93" s="15" t="str">
        <f>VLOOKUP($C93,Inventory_data!$A$2:$C$86,3)</f>
        <v>dry_goods</v>
      </c>
      <c r="E93" s="15">
        <f>VLOOKUP(C93,Inventory_data!$A$1:$E$86,5)</f>
        <v>1.17</v>
      </c>
    </row>
    <row r="94" spans="1:5" x14ac:dyDescent="0.25">
      <c r="A94" s="4">
        <v>42</v>
      </c>
      <c r="B94" s="5">
        <v>42374.483576388891</v>
      </c>
      <c r="C94" s="4">
        <v>77</v>
      </c>
      <c r="D94" s="15" t="str">
        <f>VLOOKUP($C94,Inventory_data!$A$2:$C$86,3)</f>
        <v>produce</v>
      </c>
      <c r="E94" s="15">
        <f>VLOOKUP(C94,Inventory_data!$A$1:$E$86,5)</f>
        <v>2.67</v>
      </c>
    </row>
    <row r="95" spans="1:5" x14ac:dyDescent="0.25">
      <c r="A95" s="4">
        <v>43</v>
      </c>
      <c r="B95" s="5">
        <v>42372.797048611108</v>
      </c>
      <c r="C95" s="4">
        <v>2</v>
      </c>
      <c r="D95" s="15" t="str">
        <f>VLOOKUP($C95,Inventory_data!$A$2:$C$86,3)</f>
        <v>produce</v>
      </c>
      <c r="E95" s="15">
        <f>VLOOKUP(C95,Inventory_data!$A$1:$E$86,5)</f>
        <v>1.44</v>
      </c>
    </row>
    <row r="96" spans="1:5" x14ac:dyDescent="0.25">
      <c r="A96" s="4">
        <v>43</v>
      </c>
      <c r="B96" s="5">
        <v>42372.797048611108</v>
      </c>
      <c r="C96" s="4">
        <v>41</v>
      </c>
      <c r="D96" s="15" t="str">
        <f>VLOOKUP($C96,Inventory_data!$A$2:$C$86,3)</f>
        <v>frozen</v>
      </c>
      <c r="E96" s="15">
        <f>VLOOKUP(C96,Inventory_data!$A$1:$E$86,5)</f>
        <v>1.0900000000000001</v>
      </c>
    </row>
    <row r="97" spans="1:5" x14ac:dyDescent="0.25">
      <c r="A97" s="4">
        <v>44</v>
      </c>
      <c r="B97" s="5">
        <v>42375.712893518517</v>
      </c>
      <c r="C97" s="4">
        <v>56</v>
      </c>
      <c r="D97" s="15" t="str">
        <f>VLOOKUP($C97,Inventory_data!$A$2:$C$86,3)</f>
        <v>dry_goods</v>
      </c>
      <c r="E97" s="15">
        <f>VLOOKUP(C97,Inventory_data!$A$1:$E$86,5)</f>
        <v>0.86</v>
      </c>
    </row>
    <row r="98" spans="1:5" x14ac:dyDescent="0.25">
      <c r="A98" s="4">
        <v>44</v>
      </c>
      <c r="B98" s="5">
        <v>42375.712893518517</v>
      </c>
      <c r="C98" s="4">
        <v>75</v>
      </c>
      <c r="D98" s="15" t="str">
        <f>VLOOKUP($C98,Inventory_data!$A$2:$C$86,3)</f>
        <v>snacks</v>
      </c>
      <c r="E98" s="15">
        <f>VLOOKUP(C98,Inventory_data!$A$1:$E$86,5)</f>
        <v>0.56999999999999995</v>
      </c>
    </row>
    <row r="99" spans="1:5" x14ac:dyDescent="0.25">
      <c r="A99" s="4">
        <v>45</v>
      </c>
      <c r="B99" s="5">
        <v>42376.348009259258</v>
      </c>
      <c r="C99" s="4">
        <v>75</v>
      </c>
      <c r="D99" s="15" t="str">
        <f>VLOOKUP($C99,Inventory_data!$A$2:$C$86,3)</f>
        <v>snacks</v>
      </c>
      <c r="E99" s="15">
        <f>VLOOKUP(C99,Inventory_data!$A$1:$E$86,5)</f>
        <v>0.56999999999999995</v>
      </c>
    </row>
    <row r="100" spans="1:5" x14ac:dyDescent="0.25">
      <c r="A100" s="4">
        <v>45</v>
      </c>
      <c r="B100" s="5">
        <v>42376.348009259258</v>
      </c>
      <c r="C100" s="4">
        <v>40</v>
      </c>
      <c r="D100" s="15" t="str">
        <f>VLOOKUP($C100,Inventory_data!$A$2:$C$86,3)</f>
        <v>frozen</v>
      </c>
      <c r="E100" s="15">
        <f>VLOOKUP(C100,Inventory_data!$A$1:$E$86,5)</f>
        <v>1.17</v>
      </c>
    </row>
    <row r="101" spans="1:5" x14ac:dyDescent="0.25">
      <c r="A101" s="4">
        <v>45</v>
      </c>
      <c r="B101" s="5">
        <v>42376.348009259258</v>
      </c>
      <c r="C101" s="4">
        <v>39</v>
      </c>
      <c r="D101" s="15" t="str">
        <f>VLOOKUP($C101,Inventory_data!$A$2:$C$86,3)</f>
        <v>snacks</v>
      </c>
      <c r="E101" s="15">
        <f>VLOOKUP(C101,Inventory_data!$A$1:$E$86,5)</f>
        <v>0.59</v>
      </c>
    </row>
    <row r="102" spans="1:5" x14ac:dyDescent="0.25">
      <c r="A102" s="4">
        <v>45</v>
      </c>
      <c r="B102" s="5">
        <v>42376.348009259258</v>
      </c>
      <c r="C102" s="4">
        <v>51</v>
      </c>
      <c r="D102" s="15" t="str">
        <f>VLOOKUP($C102,Inventory_data!$A$2:$C$86,3)</f>
        <v>dairy</v>
      </c>
      <c r="E102" s="15">
        <f>VLOOKUP(C102,Inventory_data!$A$1:$E$86,5)</f>
        <v>0.89</v>
      </c>
    </row>
    <row r="103" spans="1:5" x14ac:dyDescent="0.25">
      <c r="A103" s="4">
        <v>45</v>
      </c>
      <c r="B103" s="5">
        <v>42376.348009259258</v>
      </c>
      <c r="C103" s="4">
        <v>52</v>
      </c>
      <c r="D103" s="15" t="str">
        <f>VLOOKUP($C103,Inventory_data!$A$2:$C$86,3)</f>
        <v>dairy</v>
      </c>
      <c r="E103" s="15">
        <f>VLOOKUP(C103,Inventory_data!$A$1:$E$86,5)</f>
        <v>1.79</v>
      </c>
    </row>
    <row r="104" spans="1:5" x14ac:dyDescent="0.25">
      <c r="A104" s="4">
        <v>46</v>
      </c>
      <c r="B104" s="5">
        <v>42372.387199074074</v>
      </c>
      <c r="C104" s="4">
        <v>63</v>
      </c>
      <c r="D104" s="15" t="str">
        <f>VLOOKUP($C104,Inventory_data!$A$2:$C$86,3)</f>
        <v>produce</v>
      </c>
      <c r="E104" s="15">
        <f>VLOOKUP(C104,Inventory_data!$A$1:$E$86,5)</f>
        <v>3.57</v>
      </c>
    </row>
    <row r="105" spans="1:5" x14ac:dyDescent="0.25">
      <c r="A105" s="4">
        <v>46</v>
      </c>
      <c r="B105" s="5">
        <v>42372.387199074074</v>
      </c>
      <c r="C105" s="4">
        <v>43</v>
      </c>
      <c r="D105" s="15" t="str">
        <f>VLOOKUP($C105,Inventory_data!$A$2:$C$86,3)</f>
        <v>bread</v>
      </c>
      <c r="E105" s="15">
        <f>VLOOKUP(C105,Inventory_data!$A$1:$E$86,5)</f>
        <v>0.99</v>
      </c>
    </row>
    <row r="106" spans="1:5" x14ac:dyDescent="0.25">
      <c r="A106" s="4">
        <v>47</v>
      </c>
      <c r="B106" s="5">
        <v>42376.746759259258</v>
      </c>
      <c r="C106" s="4">
        <v>28</v>
      </c>
      <c r="D106" s="15" t="str">
        <f>VLOOKUP($C106,Inventory_data!$A$2:$C$86,3)</f>
        <v>dry_goods</v>
      </c>
      <c r="E106" s="15">
        <f>VLOOKUP(C106,Inventory_data!$A$1:$E$86,5)</f>
        <v>0.69</v>
      </c>
    </row>
    <row r="107" spans="1:5" x14ac:dyDescent="0.25">
      <c r="A107" s="4">
        <v>48</v>
      </c>
      <c r="B107" s="5">
        <v>42377.656909722224</v>
      </c>
      <c r="C107" s="4">
        <v>30</v>
      </c>
      <c r="D107" s="15" t="str">
        <f>VLOOKUP($C107,Inventory_data!$A$2:$C$86,3)</f>
        <v>dairy</v>
      </c>
      <c r="E107" s="15">
        <f>VLOOKUP(C107,Inventory_data!$A$1:$E$86,5)</f>
        <v>0.91</v>
      </c>
    </row>
    <row r="108" spans="1:5" x14ac:dyDescent="0.25">
      <c r="A108" s="4">
        <v>48</v>
      </c>
      <c r="B108" s="5">
        <v>42377.656909722224</v>
      </c>
      <c r="C108" s="4">
        <v>23</v>
      </c>
      <c r="D108" s="15" t="str">
        <f>VLOOKUP($C108,Inventory_data!$A$2:$C$86,3)</f>
        <v>dry_goods</v>
      </c>
      <c r="E108" s="15">
        <f>VLOOKUP(C108,Inventory_data!$A$1:$E$86,5)</f>
        <v>0.91</v>
      </c>
    </row>
    <row r="109" spans="1:5" x14ac:dyDescent="0.25">
      <c r="A109" s="4">
        <v>48</v>
      </c>
      <c r="B109" s="5">
        <v>42377.656909722224</v>
      </c>
      <c r="C109" s="4">
        <v>18</v>
      </c>
      <c r="D109" s="15" t="str">
        <f>VLOOKUP($C109,Inventory_data!$A$2:$C$86,3)</f>
        <v>dry_goods</v>
      </c>
      <c r="E109" s="15">
        <f>VLOOKUP(C109,Inventory_data!$A$1:$E$86,5)</f>
        <v>0.67</v>
      </c>
    </row>
    <row r="110" spans="1:5" x14ac:dyDescent="0.25">
      <c r="A110" s="4">
        <v>48</v>
      </c>
      <c r="B110" s="5">
        <v>42377.656909722224</v>
      </c>
      <c r="C110" s="4">
        <v>20</v>
      </c>
      <c r="D110" s="15" t="str">
        <f>VLOOKUP($C110,Inventory_data!$A$2:$C$86,3)</f>
        <v>snacks</v>
      </c>
      <c r="E110" s="15">
        <f>VLOOKUP(C110,Inventory_data!$A$1:$E$86,5)</f>
        <v>1.1100000000000001</v>
      </c>
    </row>
    <row r="111" spans="1:5" x14ac:dyDescent="0.25">
      <c r="A111" s="4">
        <v>49</v>
      </c>
      <c r="B111" s="5">
        <v>42376.743310185186</v>
      </c>
      <c r="C111" s="4">
        <v>67</v>
      </c>
      <c r="D111" s="15" t="str">
        <f>VLOOKUP($C111,Inventory_data!$A$2:$C$86,3)</f>
        <v>dry_goods</v>
      </c>
      <c r="E111" s="15">
        <f>VLOOKUP(C111,Inventory_data!$A$1:$E$86,5)</f>
        <v>1.74</v>
      </c>
    </row>
    <row r="112" spans="1:5" x14ac:dyDescent="0.25">
      <c r="A112" s="4">
        <v>49</v>
      </c>
      <c r="B112" s="5">
        <v>42376.743310185186</v>
      </c>
      <c r="C112" s="4">
        <v>53</v>
      </c>
      <c r="D112" s="15" t="str">
        <f>VLOOKUP($C112,Inventory_data!$A$2:$C$86,3)</f>
        <v>dairy</v>
      </c>
      <c r="E112" s="15">
        <f>VLOOKUP(C112,Inventory_data!$A$1:$E$86,5)</f>
        <v>1.69</v>
      </c>
    </row>
    <row r="113" spans="1:5" x14ac:dyDescent="0.25">
      <c r="A113" s="4">
        <v>50</v>
      </c>
      <c r="B113" s="5">
        <v>42375.624074074076</v>
      </c>
      <c r="C113" s="4">
        <v>56</v>
      </c>
      <c r="D113" s="15" t="str">
        <f>VLOOKUP($C113,Inventory_data!$A$2:$C$86,3)</f>
        <v>dry_goods</v>
      </c>
      <c r="E113" s="15">
        <f>VLOOKUP(C113,Inventory_data!$A$1:$E$86,5)</f>
        <v>0.86</v>
      </c>
    </row>
    <row r="114" spans="1:5" x14ac:dyDescent="0.25">
      <c r="A114" s="4">
        <v>50</v>
      </c>
      <c r="B114" s="5">
        <v>42375.624074074076</v>
      </c>
      <c r="C114" s="4">
        <v>80</v>
      </c>
      <c r="D114" s="15" t="str">
        <f>VLOOKUP($C114,Inventory_data!$A$2:$C$86,3)</f>
        <v>dry_goods</v>
      </c>
      <c r="E114" s="15">
        <f>VLOOKUP(C114,Inventory_data!$A$1:$E$86,5)</f>
        <v>3.49</v>
      </c>
    </row>
    <row r="115" spans="1:5" x14ac:dyDescent="0.25">
      <c r="A115" s="4">
        <v>52</v>
      </c>
      <c r="B115" s="5">
        <v>42374.656099537038</v>
      </c>
      <c r="C115" s="4">
        <v>50</v>
      </c>
      <c r="D115" s="15" t="str">
        <f>VLOOKUP($C115,Inventory_data!$A$2:$C$86,3)</f>
        <v>dairy</v>
      </c>
      <c r="E115" s="15">
        <f>VLOOKUP(C115,Inventory_data!$A$1:$E$86,5)</f>
        <v>0.77</v>
      </c>
    </row>
    <row r="116" spans="1:5" x14ac:dyDescent="0.25">
      <c r="A116" s="4">
        <v>52</v>
      </c>
      <c r="B116" s="5">
        <v>42374.656099537038</v>
      </c>
      <c r="C116" s="4">
        <v>13</v>
      </c>
      <c r="D116" s="15" t="str">
        <f>VLOOKUP($C116,Inventory_data!$A$2:$C$86,3)</f>
        <v>beverages</v>
      </c>
      <c r="E116" s="15">
        <f>VLOOKUP(C116,Inventory_data!$A$1:$E$86,5)</f>
        <v>0.38</v>
      </c>
    </row>
    <row r="117" spans="1:5" x14ac:dyDescent="0.25">
      <c r="A117" s="4">
        <v>52</v>
      </c>
      <c r="B117" s="5">
        <v>42374.656099537038</v>
      </c>
      <c r="C117" s="4">
        <v>44</v>
      </c>
      <c r="D117" s="15" t="str">
        <f>VLOOKUP($C117,Inventory_data!$A$2:$C$86,3)</f>
        <v>frozen</v>
      </c>
      <c r="E117" s="15">
        <f>VLOOKUP(C117,Inventory_data!$A$1:$E$86,5)</f>
        <v>4.99</v>
      </c>
    </row>
    <row r="118" spans="1:5" x14ac:dyDescent="0.25">
      <c r="A118" s="4">
        <v>53</v>
      </c>
      <c r="B118" s="5">
        <v>42375.497118055559</v>
      </c>
      <c r="C118" s="4">
        <v>61</v>
      </c>
      <c r="D118" s="15" t="str">
        <f>VLOOKUP($C118,Inventory_data!$A$2:$C$86,3)</f>
        <v>produce</v>
      </c>
      <c r="E118" s="15">
        <f>VLOOKUP(C118,Inventory_data!$A$1:$E$86,5)</f>
        <v>0.55000000000000004</v>
      </c>
    </row>
    <row r="119" spans="1:5" x14ac:dyDescent="0.25">
      <c r="A119" s="4">
        <v>53</v>
      </c>
      <c r="B119" s="5">
        <v>42375.497118055559</v>
      </c>
      <c r="C119" s="4">
        <v>33</v>
      </c>
      <c r="D119" s="15" t="str">
        <f>VLOOKUP($C119,Inventory_data!$A$2:$C$86,3)</f>
        <v>canned_jarred_goods</v>
      </c>
      <c r="E119" s="15">
        <f>VLOOKUP(C119,Inventory_data!$A$1:$E$86,5)</f>
        <v>0.97</v>
      </c>
    </row>
    <row r="120" spans="1:5" x14ac:dyDescent="0.25">
      <c r="A120" s="4">
        <v>53</v>
      </c>
      <c r="B120" s="5">
        <v>42375.497118055559</v>
      </c>
      <c r="C120" s="4">
        <v>36</v>
      </c>
      <c r="D120" s="15" t="str">
        <f>VLOOKUP($C120,Inventory_data!$A$2:$C$86,3)</f>
        <v>canned_jarred_goods</v>
      </c>
      <c r="E120" s="15">
        <f>VLOOKUP(C120,Inventory_data!$A$1:$E$86,5)</f>
        <v>1.1200000000000001</v>
      </c>
    </row>
    <row r="121" spans="1:5" x14ac:dyDescent="0.25">
      <c r="A121" s="4">
        <v>53</v>
      </c>
      <c r="B121" s="5">
        <v>42375.497118055559</v>
      </c>
      <c r="C121" s="4">
        <v>29</v>
      </c>
      <c r="D121" s="15" t="str">
        <f>VLOOKUP($C121,Inventory_data!$A$2:$C$86,3)</f>
        <v>dairy</v>
      </c>
      <c r="E121" s="15">
        <f>VLOOKUP(C121,Inventory_data!$A$1:$E$86,5)</f>
        <v>0.63</v>
      </c>
    </row>
    <row r="122" spans="1:5" x14ac:dyDescent="0.25">
      <c r="A122" s="4">
        <v>54</v>
      </c>
      <c r="B122" s="5">
        <v>42372.370358796295</v>
      </c>
      <c r="C122" s="4">
        <v>20</v>
      </c>
      <c r="D122" s="15" t="str">
        <f>VLOOKUP($C122,Inventory_data!$A$2:$C$86,3)</f>
        <v>snacks</v>
      </c>
      <c r="E122" s="15">
        <f>VLOOKUP(C122,Inventory_data!$A$1:$E$86,5)</f>
        <v>1.1100000000000001</v>
      </c>
    </row>
    <row r="123" spans="1:5" x14ac:dyDescent="0.25">
      <c r="A123" s="4">
        <v>54</v>
      </c>
      <c r="B123" s="5">
        <v>42372.370358796295</v>
      </c>
      <c r="C123" s="4">
        <v>79</v>
      </c>
      <c r="D123" s="15" t="str">
        <f>VLOOKUP($C123,Inventory_data!$A$2:$C$86,3)</f>
        <v>dry_goods</v>
      </c>
      <c r="E123" s="15">
        <f>VLOOKUP(C123,Inventory_data!$A$1:$E$86,5)</f>
        <v>3.3</v>
      </c>
    </row>
    <row r="124" spans="1:5" x14ac:dyDescent="0.25">
      <c r="A124" s="4">
        <v>55</v>
      </c>
      <c r="B124" s="5">
        <v>42374.801180555558</v>
      </c>
      <c r="C124" s="4">
        <v>8</v>
      </c>
      <c r="D124" s="15" t="str">
        <f>VLOOKUP($C124,Inventory_data!$A$2:$C$86,3)</f>
        <v>produce</v>
      </c>
      <c r="E124" s="15">
        <f>VLOOKUP(C124,Inventory_data!$A$1:$E$86,5)</f>
        <v>3.99</v>
      </c>
    </row>
    <row r="125" spans="1:5" x14ac:dyDescent="0.25">
      <c r="A125" s="4">
        <v>55</v>
      </c>
      <c r="B125" s="5">
        <v>42374.801180555558</v>
      </c>
      <c r="C125" s="4">
        <v>76</v>
      </c>
      <c r="D125" s="15" t="str">
        <f>VLOOKUP($C125,Inventory_data!$A$2:$C$86,3)</f>
        <v>snacks</v>
      </c>
      <c r="E125" s="15">
        <f>VLOOKUP(C125,Inventory_data!$A$1:$E$86,5)</f>
        <v>0.69</v>
      </c>
    </row>
    <row r="126" spans="1:5" x14ac:dyDescent="0.25">
      <c r="A126" s="4">
        <v>56</v>
      </c>
      <c r="B126" s="5">
        <v>42372.514999999999</v>
      </c>
      <c r="C126" s="4">
        <v>62</v>
      </c>
      <c r="D126" s="15" t="str">
        <f>VLOOKUP($C126,Inventory_data!$A$2:$C$86,3)</f>
        <v>dry_goods</v>
      </c>
      <c r="E126" s="15">
        <f>VLOOKUP(C126,Inventory_data!$A$1:$E$86,5)</f>
        <v>1.17</v>
      </c>
    </row>
    <row r="127" spans="1:5" x14ac:dyDescent="0.25">
      <c r="A127" s="4">
        <v>56</v>
      </c>
      <c r="B127" s="5">
        <v>42372.514999999999</v>
      </c>
      <c r="C127" s="4">
        <v>70</v>
      </c>
      <c r="D127" s="15" t="str">
        <f>VLOOKUP($C127,Inventory_data!$A$2:$C$86,3)</f>
        <v>dry_goods</v>
      </c>
      <c r="E127" s="15">
        <f>VLOOKUP(C127,Inventory_data!$A$1:$E$86,5)</f>
        <v>0.19</v>
      </c>
    </row>
    <row r="128" spans="1:5" x14ac:dyDescent="0.25">
      <c r="A128" s="4">
        <v>57</v>
      </c>
      <c r="B128" s="5">
        <v>42376.812523148146</v>
      </c>
      <c r="C128" s="4">
        <v>81</v>
      </c>
      <c r="D128" s="15" t="str">
        <f>VLOOKUP($C128,Inventory_data!$A$2:$C$86,3)</f>
        <v>dry_goods</v>
      </c>
      <c r="E128" s="15">
        <f>VLOOKUP(C128,Inventory_data!$A$1:$E$86,5)</f>
        <v>2.99</v>
      </c>
    </row>
    <row r="129" spans="1:5" x14ac:dyDescent="0.25">
      <c r="A129" s="4">
        <v>57</v>
      </c>
      <c r="B129" s="5">
        <v>42376.812523148146</v>
      </c>
      <c r="C129" s="4">
        <v>64</v>
      </c>
      <c r="D129" s="15" t="str">
        <f>VLOOKUP($C129,Inventory_data!$A$2:$C$86,3)</f>
        <v>produce</v>
      </c>
      <c r="E129" s="15">
        <f>VLOOKUP(C129,Inventory_data!$A$1:$E$86,5)</f>
        <v>1.22</v>
      </c>
    </row>
    <row r="130" spans="1:5" x14ac:dyDescent="0.25">
      <c r="A130" s="4">
        <v>57</v>
      </c>
      <c r="B130" s="5">
        <v>42376.812523148146</v>
      </c>
      <c r="C130" s="4">
        <v>11</v>
      </c>
      <c r="D130" s="15" t="str">
        <f>VLOOKUP($C130,Inventory_data!$A$2:$C$86,3)</f>
        <v>produce</v>
      </c>
      <c r="E130" s="15">
        <f>VLOOKUP(C130,Inventory_data!$A$1:$E$86,5)</f>
        <v>4.8899999999999997</v>
      </c>
    </row>
    <row r="131" spans="1:5" x14ac:dyDescent="0.25">
      <c r="A131" s="4">
        <v>58</v>
      </c>
      <c r="B131" s="5">
        <v>42377.411319444444</v>
      </c>
      <c r="C131" s="4">
        <v>79</v>
      </c>
      <c r="D131" s="15" t="str">
        <f>VLOOKUP($C131,Inventory_data!$A$2:$C$86,3)</f>
        <v>dry_goods</v>
      </c>
      <c r="E131" s="15">
        <f>VLOOKUP(C131,Inventory_data!$A$1:$E$86,5)</f>
        <v>3.3</v>
      </c>
    </row>
    <row r="132" spans="1:5" x14ac:dyDescent="0.25">
      <c r="A132" s="4">
        <v>58</v>
      </c>
      <c r="B132" s="5">
        <v>42377.411319444444</v>
      </c>
      <c r="C132" s="4">
        <v>37</v>
      </c>
      <c r="D132" s="15" t="str">
        <f>VLOOKUP($C132,Inventory_data!$A$2:$C$86,3)</f>
        <v>frozen</v>
      </c>
      <c r="E132" s="15">
        <f>VLOOKUP(C132,Inventory_data!$A$1:$E$86,5)</f>
        <v>3.52</v>
      </c>
    </row>
    <row r="133" spans="1:5" x14ac:dyDescent="0.25">
      <c r="A133" s="4">
        <v>58</v>
      </c>
      <c r="B133" s="5">
        <v>42377.411319444444</v>
      </c>
      <c r="C133" s="4">
        <v>39</v>
      </c>
      <c r="D133" s="15" t="str">
        <f>VLOOKUP($C133,Inventory_data!$A$2:$C$86,3)</f>
        <v>snacks</v>
      </c>
      <c r="E133" s="15">
        <f>VLOOKUP(C133,Inventory_data!$A$1:$E$86,5)</f>
        <v>0.59</v>
      </c>
    </row>
    <row r="134" spans="1:5" x14ac:dyDescent="0.25">
      <c r="A134" s="4">
        <v>58</v>
      </c>
      <c r="B134" s="5">
        <v>42377.411319444444</v>
      </c>
      <c r="C134" s="4">
        <v>27</v>
      </c>
      <c r="D134" s="15" t="str">
        <f>VLOOKUP($C134,Inventory_data!$A$2:$C$86,3)</f>
        <v>other</v>
      </c>
      <c r="E134" s="15">
        <f>VLOOKUP(C134,Inventory_data!$A$1:$E$86,5)</f>
        <v>6</v>
      </c>
    </row>
    <row r="135" spans="1:5" x14ac:dyDescent="0.25">
      <c r="A135" s="4">
        <v>59</v>
      </c>
      <c r="B135" s="5">
        <v>42377.610902777778</v>
      </c>
      <c r="C135" s="4">
        <v>4</v>
      </c>
      <c r="D135" s="15" t="str">
        <f>VLOOKUP($C135,Inventory_data!$A$2:$C$86,3)</f>
        <v>produce</v>
      </c>
      <c r="E135" s="15">
        <f>VLOOKUP(C135,Inventory_data!$A$1:$E$86,5)</f>
        <v>1.19</v>
      </c>
    </row>
    <row r="136" spans="1:5" x14ac:dyDescent="0.25">
      <c r="A136" s="4">
        <v>60</v>
      </c>
      <c r="B136" s="5">
        <v>42372.577187499999</v>
      </c>
      <c r="C136" s="4">
        <v>51</v>
      </c>
      <c r="D136" s="15" t="str">
        <f>VLOOKUP($C136,Inventory_data!$A$2:$C$86,3)</f>
        <v>dairy</v>
      </c>
      <c r="E136" s="15">
        <f>VLOOKUP(C136,Inventory_data!$A$1:$E$86,5)</f>
        <v>0.89</v>
      </c>
    </row>
    <row r="137" spans="1:5" x14ac:dyDescent="0.25">
      <c r="A137" s="4">
        <v>60</v>
      </c>
      <c r="B137" s="5">
        <v>42372.577187499999</v>
      </c>
      <c r="C137" s="4">
        <v>13</v>
      </c>
      <c r="D137" s="15" t="str">
        <f>VLOOKUP($C137,Inventory_data!$A$2:$C$86,3)</f>
        <v>beverages</v>
      </c>
      <c r="E137" s="15">
        <f>VLOOKUP(C137,Inventory_data!$A$1:$E$86,5)</f>
        <v>0.38</v>
      </c>
    </row>
    <row r="138" spans="1:5" x14ac:dyDescent="0.25">
      <c r="A138" s="4">
        <v>60</v>
      </c>
      <c r="B138" s="5">
        <v>42372.577187499999</v>
      </c>
      <c r="C138" s="4">
        <v>78</v>
      </c>
      <c r="D138" s="15" t="str">
        <f>VLOOKUP($C138,Inventory_data!$A$2:$C$86,3)</f>
        <v>dry_goods</v>
      </c>
      <c r="E138" s="15">
        <f>VLOOKUP(C138,Inventory_data!$A$1:$E$86,5)</f>
        <v>1.44</v>
      </c>
    </row>
    <row r="139" spans="1:5" x14ac:dyDescent="0.25">
      <c r="A139" s="4">
        <v>61</v>
      </c>
      <c r="B139" s="5">
        <v>42372.386458333334</v>
      </c>
      <c r="C139" s="4">
        <v>22</v>
      </c>
      <c r="D139" s="15" t="str">
        <f>VLOOKUP($C139,Inventory_data!$A$2:$C$86,3)</f>
        <v>meat</v>
      </c>
      <c r="E139" s="15">
        <f>VLOOKUP(C139,Inventory_data!$A$1:$E$86,5)</f>
        <v>19.59</v>
      </c>
    </row>
    <row r="140" spans="1:5" x14ac:dyDescent="0.25">
      <c r="A140" s="4">
        <v>61</v>
      </c>
      <c r="B140" s="5">
        <v>42372.386458333334</v>
      </c>
      <c r="C140" s="4">
        <v>31</v>
      </c>
      <c r="D140" s="15" t="str">
        <f>VLOOKUP($C140,Inventory_data!$A$2:$C$86,3)</f>
        <v>snacks</v>
      </c>
      <c r="E140" s="15">
        <f>VLOOKUP(C140,Inventory_data!$A$1:$E$86,5)</f>
        <v>0.61</v>
      </c>
    </row>
    <row r="141" spans="1:5" x14ac:dyDescent="0.25">
      <c r="A141" s="4">
        <v>61</v>
      </c>
      <c r="B141" s="5">
        <v>42372.386458333334</v>
      </c>
      <c r="C141" s="4">
        <v>46</v>
      </c>
      <c r="D141" s="15" t="str">
        <f>VLOOKUP($C141,Inventory_data!$A$2:$C$86,3)</f>
        <v>frozen</v>
      </c>
      <c r="E141" s="15">
        <f>VLOOKUP(C141,Inventory_data!$A$1:$E$86,5)</f>
        <v>16.989999999999998</v>
      </c>
    </row>
    <row r="142" spans="1:5" x14ac:dyDescent="0.25">
      <c r="A142" s="4">
        <v>61</v>
      </c>
      <c r="B142" s="5">
        <v>42372.386458333334</v>
      </c>
      <c r="C142" s="4">
        <v>46</v>
      </c>
      <c r="D142" s="15" t="str">
        <f>VLOOKUP($C142,Inventory_data!$A$2:$C$86,3)</f>
        <v>frozen</v>
      </c>
      <c r="E142" s="15">
        <f>VLOOKUP(C142,Inventory_data!$A$1:$E$86,5)</f>
        <v>16.989999999999998</v>
      </c>
    </row>
    <row r="143" spans="1:5" x14ac:dyDescent="0.25">
      <c r="A143" s="4">
        <v>62</v>
      </c>
      <c r="B143" s="5">
        <v>42376.607303240744</v>
      </c>
      <c r="C143" s="4">
        <v>56</v>
      </c>
      <c r="D143" s="15" t="str">
        <f>VLOOKUP($C143,Inventory_data!$A$2:$C$86,3)</f>
        <v>dry_goods</v>
      </c>
      <c r="E143" s="15">
        <f>VLOOKUP(C143,Inventory_data!$A$1:$E$86,5)</f>
        <v>0.86</v>
      </c>
    </row>
    <row r="144" spans="1:5" x14ac:dyDescent="0.25">
      <c r="A144" s="4">
        <v>63</v>
      </c>
      <c r="B144" s="5">
        <v>42375.787870370368</v>
      </c>
      <c r="C144" s="4">
        <v>16</v>
      </c>
      <c r="D144" s="15" t="str">
        <f>VLOOKUP($C144,Inventory_data!$A$2:$C$86,3)</f>
        <v>snacks</v>
      </c>
      <c r="E144" s="15">
        <f>VLOOKUP(C144,Inventory_data!$A$1:$E$86,5)</f>
        <v>2.4300000000000002</v>
      </c>
    </row>
    <row r="145" spans="1:5" x14ac:dyDescent="0.25">
      <c r="A145" s="4">
        <v>64</v>
      </c>
      <c r="B145" s="5">
        <v>42375.777615740742</v>
      </c>
      <c r="C145" s="4">
        <v>16</v>
      </c>
      <c r="D145" s="15" t="str">
        <f>VLOOKUP($C145,Inventory_data!$A$2:$C$86,3)</f>
        <v>snacks</v>
      </c>
      <c r="E145" s="15">
        <f>VLOOKUP(C145,Inventory_data!$A$1:$E$86,5)</f>
        <v>2.4300000000000002</v>
      </c>
    </row>
    <row r="146" spans="1:5" x14ac:dyDescent="0.25">
      <c r="A146" s="4">
        <v>64</v>
      </c>
      <c r="B146" s="5">
        <v>42375.777615740742</v>
      </c>
      <c r="C146" s="4">
        <v>70</v>
      </c>
      <c r="D146" s="15" t="str">
        <f>VLOOKUP($C146,Inventory_data!$A$2:$C$86,3)</f>
        <v>dry_goods</v>
      </c>
      <c r="E146" s="15">
        <f>VLOOKUP(C146,Inventory_data!$A$1:$E$86,5)</f>
        <v>0.19</v>
      </c>
    </row>
    <row r="147" spans="1:5" x14ac:dyDescent="0.25">
      <c r="A147" s="4">
        <v>64</v>
      </c>
      <c r="B147" s="5">
        <v>42375.777615740742</v>
      </c>
      <c r="C147" s="4">
        <v>22</v>
      </c>
      <c r="D147" s="15" t="str">
        <f>VLOOKUP($C147,Inventory_data!$A$2:$C$86,3)</f>
        <v>meat</v>
      </c>
      <c r="E147" s="15">
        <f>VLOOKUP(C147,Inventory_data!$A$1:$E$86,5)</f>
        <v>19.59</v>
      </c>
    </row>
    <row r="148" spans="1:5" x14ac:dyDescent="0.25">
      <c r="A148" s="4">
        <v>65</v>
      </c>
      <c r="B148" s="5">
        <v>42376.699259259258</v>
      </c>
      <c r="C148" s="4">
        <v>50</v>
      </c>
      <c r="D148" s="15" t="str">
        <f>VLOOKUP($C148,Inventory_data!$A$2:$C$86,3)</f>
        <v>dairy</v>
      </c>
      <c r="E148" s="15">
        <f>VLOOKUP(C148,Inventory_data!$A$1:$E$86,5)</f>
        <v>0.77</v>
      </c>
    </row>
    <row r="149" spans="1:5" x14ac:dyDescent="0.25">
      <c r="A149" s="4">
        <v>65</v>
      </c>
      <c r="B149" s="5">
        <v>42376.699259259258</v>
      </c>
      <c r="C149" s="4">
        <v>29</v>
      </c>
      <c r="D149" s="15" t="str">
        <f>VLOOKUP($C149,Inventory_data!$A$2:$C$86,3)</f>
        <v>dairy</v>
      </c>
      <c r="E149" s="15">
        <f>VLOOKUP(C149,Inventory_data!$A$1:$E$86,5)</f>
        <v>0.63</v>
      </c>
    </row>
    <row r="150" spans="1:5" x14ac:dyDescent="0.25">
      <c r="A150" s="4">
        <v>65</v>
      </c>
      <c r="B150" s="5">
        <v>42376.699259259258</v>
      </c>
      <c r="C150" s="4">
        <v>58</v>
      </c>
      <c r="D150" s="15" t="str">
        <f>VLOOKUP($C150,Inventory_data!$A$2:$C$86,3)</f>
        <v>dry_goods</v>
      </c>
      <c r="E150" s="15">
        <f>VLOOKUP(C150,Inventory_data!$A$1:$E$86,5)</f>
        <v>0.96</v>
      </c>
    </row>
    <row r="151" spans="1:5" x14ac:dyDescent="0.25">
      <c r="A151" s="4">
        <v>66</v>
      </c>
      <c r="B151" s="5">
        <v>42377.697627314818</v>
      </c>
      <c r="C151" s="4">
        <v>39</v>
      </c>
      <c r="D151" s="15" t="str">
        <f>VLOOKUP($C151,Inventory_data!$A$2:$C$86,3)</f>
        <v>snacks</v>
      </c>
      <c r="E151" s="15">
        <f>VLOOKUP(C151,Inventory_data!$A$1:$E$86,5)</f>
        <v>0.59</v>
      </c>
    </row>
    <row r="152" spans="1:5" x14ac:dyDescent="0.25">
      <c r="A152" s="4">
        <v>67</v>
      </c>
      <c r="B152" s="5">
        <v>42373.798402777778</v>
      </c>
      <c r="C152" s="4">
        <v>55</v>
      </c>
      <c r="D152" s="15" t="str">
        <f>VLOOKUP($C152,Inventory_data!$A$2:$C$86,3)</f>
        <v>dairy</v>
      </c>
      <c r="E152" s="15">
        <f>VLOOKUP(C152,Inventory_data!$A$1:$E$86,5)</f>
        <v>1.1000000000000001</v>
      </c>
    </row>
    <row r="153" spans="1:5" x14ac:dyDescent="0.25">
      <c r="A153" s="4">
        <v>67</v>
      </c>
      <c r="B153" s="5">
        <v>42373.798402777778</v>
      </c>
      <c r="C153" s="4">
        <v>49</v>
      </c>
      <c r="D153" s="15" t="str">
        <f>VLOOKUP($C153,Inventory_data!$A$2:$C$86,3)</f>
        <v>dairy</v>
      </c>
      <c r="E153" s="15">
        <f>VLOOKUP(C153,Inventory_data!$A$1:$E$86,5)</f>
        <v>0.67</v>
      </c>
    </row>
    <row r="154" spans="1:5" x14ac:dyDescent="0.25">
      <c r="A154" s="4">
        <v>67</v>
      </c>
      <c r="B154" s="5">
        <v>42373.798402777778</v>
      </c>
      <c r="C154" s="4">
        <v>67</v>
      </c>
      <c r="D154" s="15" t="str">
        <f>VLOOKUP($C154,Inventory_data!$A$2:$C$86,3)</f>
        <v>dry_goods</v>
      </c>
      <c r="E154" s="15">
        <f>VLOOKUP(C154,Inventory_data!$A$1:$E$86,5)</f>
        <v>1.74</v>
      </c>
    </row>
    <row r="155" spans="1:5" x14ac:dyDescent="0.25">
      <c r="A155" s="4">
        <v>68</v>
      </c>
      <c r="B155" s="5">
        <v>42372.823993055557</v>
      </c>
      <c r="C155" s="4">
        <v>36</v>
      </c>
      <c r="D155" s="15" t="str">
        <f>VLOOKUP($C155,Inventory_data!$A$2:$C$86,3)</f>
        <v>canned_jarred_goods</v>
      </c>
      <c r="E155" s="15">
        <f>VLOOKUP(C155,Inventory_data!$A$1:$E$86,5)</f>
        <v>1.1200000000000001</v>
      </c>
    </row>
    <row r="156" spans="1:5" x14ac:dyDescent="0.25">
      <c r="A156" s="4">
        <v>69</v>
      </c>
      <c r="B156" s="5">
        <v>42374.38071759259</v>
      </c>
      <c r="C156" s="4">
        <v>82</v>
      </c>
      <c r="D156" s="15" t="str">
        <f>VLOOKUP($C156,Inventory_data!$A$2:$C$86,3)</f>
        <v>dry_goods</v>
      </c>
      <c r="E156" s="15">
        <f>VLOOKUP(C156,Inventory_data!$A$1:$E$86,5)</f>
        <v>3.08</v>
      </c>
    </row>
    <row r="157" spans="1:5" x14ac:dyDescent="0.25">
      <c r="A157" s="4">
        <v>69</v>
      </c>
      <c r="B157" s="5">
        <v>42374.38071759259</v>
      </c>
      <c r="C157" s="4">
        <v>55</v>
      </c>
      <c r="D157" s="15" t="str">
        <f>VLOOKUP($C157,Inventory_data!$A$2:$C$86,3)</f>
        <v>dairy</v>
      </c>
      <c r="E157" s="15">
        <f>VLOOKUP(C157,Inventory_data!$A$1:$E$86,5)</f>
        <v>1.1000000000000001</v>
      </c>
    </row>
    <row r="158" spans="1:5" x14ac:dyDescent="0.25">
      <c r="A158" s="4">
        <v>69</v>
      </c>
      <c r="B158" s="5">
        <v>42374.38071759259</v>
      </c>
      <c r="C158" s="4">
        <v>60</v>
      </c>
      <c r="D158" s="15" t="str">
        <f>VLOOKUP($C158,Inventory_data!$A$2:$C$86,3)</f>
        <v>produce</v>
      </c>
      <c r="E158" s="15">
        <f>VLOOKUP(C158,Inventory_data!$A$1:$E$86,5)</f>
        <v>2.06</v>
      </c>
    </row>
    <row r="159" spans="1:5" x14ac:dyDescent="0.25">
      <c r="A159" s="4">
        <v>69</v>
      </c>
      <c r="B159" s="5">
        <v>42374.38071759259</v>
      </c>
      <c r="C159" s="4">
        <v>62</v>
      </c>
      <c r="D159" s="15" t="str">
        <f>VLOOKUP($C159,Inventory_data!$A$2:$C$86,3)</f>
        <v>dry_goods</v>
      </c>
      <c r="E159" s="15">
        <f>VLOOKUP(C159,Inventory_data!$A$1:$E$86,5)</f>
        <v>1.17</v>
      </c>
    </row>
    <row r="160" spans="1:5" x14ac:dyDescent="0.25">
      <c r="A160" s="4">
        <v>70</v>
      </c>
      <c r="B160" s="5">
        <v>42375.495046296295</v>
      </c>
      <c r="C160" s="4">
        <v>21</v>
      </c>
      <c r="D160" s="15" t="str">
        <f>VLOOKUP($C160,Inventory_data!$A$2:$C$86,3)</f>
        <v>snacks</v>
      </c>
      <c r="E160" s="15">
        <f>VLOOKUP(C160,Inventory_data!$A$1:$E$86,5)</f>
        <v>2.59</v>
      </c>
    </row>
    <row r="161" spans="1:5" x14ac:dyDescent="0.25">
      <c r="A161" s="4">
        <v>70</v>
      </c>
      <c r="B161" s="5">
        <v>42375.495046296295</v>
      </c>
      <c r="C161" s="4">
        <v>81</v>
      </c>
      <c r="D161" s="15" t="str">
        <f>VLOOKUP($C161,Inventory_data!$A$2:$C$86,3)</f>
        <v>dry_goods</v>
      </c>
      <c r="E161" s="15">
        <f>VLOOKUP(C161,Inventory_data!$A$1:$E$86,5)</f>
        <v>2.99</v>
      </c>
    </row>
    <row r="162" spans="1:5" x14ac:dyDescent="0.25">
      <c r="A162" s="4">
        <v>70</v>
      </c>
      <c r="B162" s="5">
        <v>42375.495046296295</v>
      </c>
      <c r="C162" s="4">
        <v>56</v>
      </c>
      <c r="D162" s="15" t="str">
        <f>VLOOKUP($C162,Inventory_data!$A$2:$C$86,3)</f>
        <v>dry_goods</v>
      </c>
      <c r="E162" s="15">
        <f>VLOOKUP(C162,Inventory_data!$A$1:$E$86,5)</f>
        <v>0.86</v>
      </c>
    </row>
    <row r="163" spans="1:5" x14ac:dyDescent="0.25">
      <c r="A163" s="4">
        <v>71</v>
      </c>
      <c r="B163" s="5">
        <v>42373.468356481484</v>
      </c>
      <c r="C163" s="4">
        <v>74</v>
      </c>
      <c r="D163" s="15" t="str">
        <f>VLOOKUP($C163,Inventory_data!$A$2:$C$86,3)</f>
        <v>snacks</v>
      </c>
      <c r="E163" s="15">
        <f>VLOOKUP(C163,Inventory_data!$A$1:$E$86,5)</f>
        <v>0.75</v>
      </c>
    </row>
    <row r="164" spans="1:5" x14ac:dyDescent="0.25">
      <c r="A164" s="4">
        <v>72</v>
      </c>
      <c r="B164" s="5">
        <v>42375.801817129628</v>
      </c>
      <c r="C164" s="4">
        <v>30</v>
      </c>
      <c r="D164" s="15" t="str">
        <f>VLOOKUP($C164,Inventory_data!$A$2:$C$86,3)</f>
        <v>dairy</v>
      </c>
      <c r="E164" s="15">
        <f>VLOOKUP(C164,Inventory_data!$A$1:$E$86,5)</f>
        <v>0.91</v>
      </c>
    </row>
    <row r="165" spans="1:5" x14ac:dyDescent="0.25">
      <c r="A165" s="4">
        <v>72</v>
      </c>
      <c r="B165" s="5">
        <v>42375.801817129628</v>
      </c>
      <c r="C165" s="4">
        <v>19</v>
      </c>
      <c r="D165" s="15" t="str">
        <f>VLOOKUP($C165,Inventory_data!$A$2:$C$86,3)</f>
        <v>snacks</v>
      </c>
      <c r="E165" s="15">
        <f>VLOOKUP(C165,Inventory_data!$A$1:$E$86,5)</f>
        <v>0.41</v>
      </c>
    </row>
    <row r="166" spans="1:5" x14ac:dyDescent="0.25">
      <c r="A166" s="4">
        <v>72</v>
      </c>
      <c r="B166" s="5">
        <v>42375.801817129628</v>
      </c>
      <c r="C166" s="4">
        <v>67</v>
      </c>
      <c r="D166" s="15" t="str">
        <f>VLOOKUP($C166,Inventory_data!$A$2:$C$86,3)</f>
        <v>dry_goods</v>
      </c>
      <c r="E166" s="15">
        <f>VLOOKUP(C166,Inventory_data!$A$1:$E$86,5)</f>
        <v>1.74</v>
      </c>
    </row>
    <row r="167" spans="1:5" x14ac:dyDescent="0.25">
      <c r="A167" s="4">
        <v>72</v>
      </c>
      <c r="B167" s="5">
        <v>42375.801817129628</v>
      </c>
      <c r="C167" s="4">
        <v>42</v>
      </c>
      <c r="D167" s="15" t="str">
        <f>VLOOKUP($C167,Inventory_data!$A$2:$C$86,3)</f>
        <v>produce</v>
      </c>
      <c r="E167" s="15">
        <f>VLOOKUP(C167,Inventory_data!$A$1:$E$86,5)</f>
        <v>5.99</v>
      </c>
    </row>
    <row r="168" spans="1:5" x14ac:dyDescent="0.25">
      <c r="A168" s="4">
        <v>73</v>
      </c>
      <c r="B168" s="5">
        <v>42376.497847222221</v>
      </c>
      <c r="C168" s="4">
        <v>81</v>
      </c>
      <c r="D168" s="15" t="str">
        <f>VLOOKUP($C168,Inventory_data!$A$2:$C$86,3)</f>
        <v>dry_goods</v>
      </c>
      <c r="E168" s="15">
        <f>VLOOKUP(C168,Inventory_data!$A$1:$E$86,5)</f>
        <v>2.99</v>
      </c>
    </row>
    <row r="169" spans="1:5" x14ac:dyDescent="0.25">
      <c r="A169" s="4">
        <v>73</v>
      </c>
      <c r="B169" s="5">
        <v>42376.497847222221</v>
      </c>
      <c r="C169" s="4">
        <v>24</v>
      </c>
      <c r="D169" s="15" t="str">
        <f>VLOOKUP($C169,Inventory_data!$A$2:$C$86,3)</f>
        <v>dry_goods</v>
      </c>
      <c r="E169" s="15">
        <f>VLOOKUP(C169,Inventory_data!$A$1:$E$86,5)</f>
        <v>0.56000000000000005</v>
      </c>
    </row>
    <row r="170" spans="1:5" x14ac:dyDescent="0.25">
      <c r="A170" s="4">
        <v>73</v>
      </c>
      <c r="B170" s="5">
        <v>42376.497847222221</v>
      </c>
      <c r="C170" s="4">
        <v>20</v>
      </c>
      <c r="D170" s="15" t="str">
        <f>VLOOKUP($C170,Inventory_data!$A$2:$C$86,3)</f>
        <v>snacks</v>
      </c>
      <c r="E170" s="15">
        <f>VLOOKUP(C170,Inventory_data!$A$1:$E$86,5)</f>
        <v>1.1100000000000001</v>
      </c>
    </row>
    <row r="171" spans="1:5" x14ac:dyDescent="0.25">
      <c r="A171" s="4">
        <v>74</v>
      </c>
      <c r="B171" s="5">
        <v>42376.825821759259</v>
      </c>
      <c r="C171" s="4">
        <v>21</v>
      </c>
      <c r="D171" s="15" t="str">
        <f>VLOOKUP($C171,Inventory_data!$A$2:$C$86,3)</f>
        <v>snacks</v>
      </c>
      <c r="E171" s="15">
        <f>VLOOKUP(C171,Inventory_data!$A$1:$E$86,5)</f>
        <v>2.59</v>
      </c>
    </row>
    <row r="172" spans="1:5" x14ac:dyDescent="0.25">
      <c r="A172" s="4">
        <v>74</v>
      </c>
      <c r="B172" s="5">
        <v>42376.825821759259</v>
      </c>
      <c r="C172" s="4">
        <v>36</v>
      </c>
      <c r="D172" s="15" t="str">
        <f>VLOOKUP($C172,Inventory_data!$A$2:$C$86,3)</f>
        <v>canned_jarred_goods</v>
      </c>
      <c r="E172" s="15">
        <f>VLOOKUP(C172,Inventory_data!$A$1:$E$86,5)</f>
        <v>1.1200000000000001</v>
      </c>
    </row>
    <row r="173" spans="1:5" x14ac:dyDescent="0.25">
      <c r="A173" s="4">
        <v>75</v>
      </c>
      <c r="B173" s="5">
        <v>42373.567604166667</v>
      </c>
      <c r="C173" s="4">
        <v>11</v>
      </c>
      <c r="D173" s="15" t="str">
        <f>VLOOKUP($C173,Inventory_data!$A$2:$C$86,3)</f>
        <v>produce</v>
      </c>
      <c r="E173" s="15">
        <f>VLOOKUP(C173,Inventory_data!$A$1:$E$86,5)</f>
        <v>4.8899999999999997</v>
      </c>
    </row>
    <row r="174" spans="1:5" x14ac:dyDescent="0.25">
      <c r="A174" s="4">
        <v>75</v>
      </c>
      <c r="B174" s="5">
        <v>42373.567604166667</v>
      </c>
      <c r="C174" s="4">
        <v>72</v>
      </c>
      <c r="D174" s="15" t="str">
        <f>VLOOKUP($C174,Inventory_data!$A$2:$C$86,3)</f>
        <v>dry_goods</v>
      </c>
      <c r="E174" s="15">
        <f>VLOOKUP(C174,Inventory_data!$A$1:$E$86,5)</f>
        <v>0.27</v>
      </c>
    </row>
    <row r="175" spans="1:5" x14ac:dyDescent="0.25">
      <c r="A175" s="4">
        <v>76</v>
      </c>
      <c r="B175" s="5">
        <v>42375.513981481483</v>
      </c>
      <c r="C175" s="4">
        <v>57</v>
      </c>
      <c r="D175" s="15" t="str">
        <f>VLOOKUP($C175,Inventory_data!$A$2:$C$86,3)</f>
        <v>produce</v>
      </c>
      <c r="E175" s="15">
        <f>VLOOKUP(C175,Inventory_data!$A$1:$E$86,5)</f>
        <v>3.6</v>
      </c>
    </row>
    <row r="176" spans="1:5" x14ac:dyDescent="0.25">
      <c r="A176" s="4">
        <v>76</v>
      </c>
      <c r="B176" s="5">
        <v>42375.513981481483</v>
      </c>
      <c r="C176" s="4">
        <v>73</v>
      </c>
      <c r="D176" s="15" t="str">
        <f>VLOOKUP($C176,Inventory_data!$A$2:$C$86,3)</f>
        <v>snacks</v>
      </c>
      <c r="E176" s="15">
        <f>VLOOKUP(C176,Inventory_data!$A$1:$E$86,5)</f>
        <v>0.69</v>
      </c>
    </row>
    <row r="177" spans="1:5" x14ac:dyDescent="0.25">
      <c r="A177" s="4">
        <v>77</v>
      </c>
      <c r="B177" s="5">
        <v>42375.599930555552</v>
      </c>
      <c r="C177" s="4">
        <v>28</v>
      </c>
      <c r="D177" s="15" t="str">
        <f>VLOOKUP($C177,Inventory_data!$A$2:$C$86,3)</f>
        <v>dry_goods</v>
      </c>
      <c r="E177" s="15">
        <f>VLOOKUP(C177,Inventory_data!$A$1:$E$86,5)</f>
        <v>0.69</v>
      </c>
    </row>
    <row r="178" spans="1:5" x14ac:dyDescent="0.25">
      <c r="A178" s="4">
        <v>78</v>
      </c>
      <c r="B178" s="5">
        <v>42375.377442129633</v>
      </c>
      <c r="C178" s="4">
        <v>76</v>
      </c>
      <c r="D178" s="15" t="str">
        <f>VLOOKUP($C178,Inventory_data!$A$2:$C$86,3)</f>
        <v>snacks</v>
      </c>
      <c r="E178" s="15">
        <f>VLOOKUP(C178,Inventory_data!$A$1:$E$86,5)</f>
        <v>0.69</v>
      </c>
    </row>
    <row r="179" spans="1:5" x14ac:dyDescent="0.25">
      <c r="A179" s="4">
        <v>78</v>
      </c>
      <c r="B179" s="5">
        <v>42375.377442129633</v>
      </c>
      <c r="C179" s="4">
        <v>25</v>
      </c>
      <c r="D179" s="15" t="str">
        <f>VLOOKUP($C179,Inventory_data!$A$2:$C$86,3)</f>
        <v>meat</v>
      </c>
      <c r="E179" s="15">
        <f>VLOOKUP(C179,Inventory_data!$A$1:$E$86,5)</f>
        <v>39.99</v>
      </c>
    </row>
    <row r="180" spans="1:5" x14ac:dyDescent="0.25">
      <c r="A180" s="4">
        <v>78</v>
      </c>
      <c r="B180" s="5">
        <v>42375.377442129633</v>
      </c>
      <c r="C180" s="4">
        <v>2</v>
      </c>
      <c r="D180" s="15" t="str">
        <f>VLOOKUP($C180,Inventory_data!$A$2:$C$86,3)</f>
        <v>produce</v>
      </c>
      <c r="E180" s="15">
        <f>VLOOKUP(C180,Inventory_data!$A$1:$E$86,5)</f>
        <v>1.44</v>
      </c>
    </row>
    <row r="181" spans="1:5" x14ac:dyDescent="0.25">
      <c r="A181" s="4">
        <v>78</v>
      </c>
      <c r="B181" s="5">
        <v>42375.377442129633</v>
      </c>
      <c r="C181" s="4">
        <v>12</v>
      </c>
      <c r="D181" s="15" t="str">
        <f>VLOOKUP($C181,Inventory_data!$A$2:$C$86,3)</f>
        <v>dairy</v>
      </c>
      <c r="E181" s="15">
        <f>VLOOKUP(C181,Inventory_data!$A$1:$E$86,5)</f>
        <v>1.1499999999999999</v>
      </c>
    </row>
    <row r="182" spans="1:5" x14ac:dyDescent="0.25">
      <c r="A182" s="4">
        <v>79</v>
      </c>
      <c r="B182" s="5">
        <v>42374.821944444448</v>
      </c>
      <c r="C182" s="4">
        <v>9</v>
      </c>
      <c r="D182" s="15" t="str">
        <f>VLOOKUP($C182,Inventory_data!$A$2:$C$86,3)</f>
        <v>produce</v>
      </c>
      <c r="E182" s="15">
        <f>VLOOKUP(C182,Inventory_data!$A$1:$E$86,5)</f>
        <v>0.96</v>
      </c>
    </row>
    <row r="183" spans="1:5" x14ac:dyDescent="0.25">
      <c r="A183" s="4">
        <v>79</v>
      </c>
      <c r="B183" s="5">
        <v>42374.821944444448</v>
      </c>
      <c r="C183" s="4">
        <v>10</v>
      </c>
      <c r="D183" s="15" t="str">
        <f>VLOOKUP($C183,Inventory_data!$A$2:$C$86,3)</f>
        <v>produce</v>
      </c>
      <c r="E183" s="15">
        <f>VLOOKUP(C183,Inventory_data!$A$1:$E$86,5)</f>
        <v>0.96</v>
      </c>
    </row>
    <row r="184" spans="1:5" x14ac:dyDescent="0.25">
      <c r="A184" s="4">
        <v>79</v>
      </c>
      <c r="B184" s="5">
        <v>42374.821944444448</v>
      </c>
      <c r="C184" s="4">
        <v>16</v>
      </c>
      <c r="D184" s="15" t="str">
        <f>VLOOKUP($C184,Inventory_data!$A$2:$C$86,3)</f>
        <v>snacks</v>
      </c>
      <c r="E184" s="15">
        <f>VLOOKUP(C184,Inventory_data!$A$1:$E$86,5)</f>
        <v>2.4300000000000002</v>
      </c>
    </row>
    <row r="185" spans="1:5" x14ac:dyDescent="0.25">
      <c r="A185" s="4">
        <v>81</v>
      </c>
      <c r="B185" s="5">
        <v>42372.388831018521</v>
      </c>
      <c r="C185" s="4">
        <v>65</v>
      </c>
      <c r="D185" s="15" t="str">
        <f>VLOOKUP($C185,Inventory_data!$A$2:$C$86,3)</f>
        <v>produce</v>
      </c>
      <c r="E185" s="15">
        <f>VLOOKUP(C185,Inventory_data!$A$1:$E$86,5)</f>
        <v>1.32</v>
      </c>
    </row>
    <row r="186" spans="1:5" x14ac:dyDescent="0.25">
      <c r="A186" s="4">
        <v>82</v>
      </c>
      <c r="B186" s="5">
        <v>42373.754953703705</v>
      </c>
      <c r="C186" s="4">
        <v>17</v>
      </c>
      <c r="D186" s="15" t="str">
        <f>VLOOKUP($C186,Inventory_data!$A$2:$C$86,3)</f>
        <v>other</v>
      </c>
      <c r="E186" s="15">
        <f>VLOOKUP(C186,Inventory_data!$A$1:$E$86,5)</f>
        <v>2.67</v>
      </c>
    </row>
    <row r="187" spans="1:5" x14ac:dyDescent="0.25">
      <c r="A187" s="4">
        <v>82</v>
      </c>
      <c r="B187" s="5">
        <v>42373.754953703705</v>
      </c>
      <c r="C187" s="4">
        <v>20</v>
      </c>
      <c r="D187" s="15" t="str">
        <f>VLOOKUP($C187,Inventory_data!$A$2:$C$86,3)</f>
        <v>snacks</v>
      </c>
      <c r="E187" s="15">
        <f>VLOOKUP(C187,Inventory_data!$A$1:$E$86,5)</f>
        <v>1.1100000000000001</v>
      </c>
    </row>
    <row r="188" spans="1:5" x14ac:dyDescent="0.25">
      <c r="A188" s="4">
        <v>82</v>
      </c>
      <c r="B188" s="5">
        <v>42373.754953703705</v>
      </c>
      <c r="C188" s="4">
        <v>14</v>
      </c>
      <c r="D188" s="15" t="str">
        <f>VLOOKUP($C188,Inventory_data!$A$2:$C$86,3)</f>
        <v>snacks</v>
      </c>
      <c r="E188" s="15">
        <f>VLOOKUP(C188,Inventory_data!$A$1:$E$86,5)</f>
        <v>0.53</v>
      </c>
    </row>
    <row r="189" spans="1:5" x14ac:dyDescent="0.25">
      <c r="A189" s="4">
        <v>82</v>
      </c>
      <c r="B189" s="5">
        <v>42373.754953703705</v>
      </c>
      <c r="C189" s="4">
        <v>27</v>
      </c>
      <c r="D189" s="15" t="str">
        <f>VLOOKUP($C189,Inventory_data!$A$2:$C$86,3)</f>
        <v>other</v>
      </c>
      <c r="E189" s="15">
        <f>VLOOKUP(C189,Inventory_data!$A$1:$E$86,5)</f>
        <v>6</v>
      </c>
    </row>
    <row r="190" spans="1:5" x14ac:dyDescent="0.25">
      <c r="A190" s="4">
        <v>83</v>
      </c>
      <c r="B190" s="5">
        <v>42377.540347222224</v>
      </c>
      <c r="C190" s="4">
        <v>60</v>
      </c>
      <c r="D190" s="15" t="str">
        <f>VLOOKUP($C190,Inventory_data!$A$2:$C$86,3)</f>
        <v>produce</v>
      </c>
      <c r="E190" s="15">
        <f>VLOOKUP(C190,Inventory_data!$A$1:$E$86,5)</f>
        <v>2.06</v>
      </c>
    </row>
    <row r="191" spans="1:5" x14ac:dyDescent="0.25">
      <c r="A191" s="4">
        <v>84</v>
      </c>
      <c r="B191" s="5">
        <v>42377.833229166667</v>
      </c>
      <c r="C191" s="4">
        <v>67</v>
      </c>
      <c r="D191" s="15" t="str">
        <f>VLOOKUP($C191,Inventory_data!$A$2:$C$86,3)</f>
        <v>dry_goods</v>
      </c>
      <c r="E191" s="15">
        <f>VLOOKUP(C191,Inventory_data!$A$1:$E$86,5)</f>
        <v>1.74</v>
      </c>
    </row>
    <row r="192" spans="1:5" x14ac:dyDescent="0.25">
      <c r="A192" s="4">
        <v>84</v>
      </c>
      <c r="B192" s="5">
        <v>42377.833229166667</v>
      </c>
      <c r="C192" s="4">
        <v>77</v>
      </c>
      <c r="D192" s="15" t="str">
        <f>VLOOKUP($C192,Inventory_data!$A$2:$C$86,3)</f>
        <v>produce</v>
      </c>
      <c r="E192" s="15">
        <f>VLOOKUP(C192,Inventory_data!$A$1:$E$86,5)</f>
        <v>2.67</v>
      </c>
    </row>
    <row r="193" spans="1:5" x14ac:dyDescent="0.25">
      <c r="A193" s="4">
        <v>85</v>
      </c>
      <c r="B193" s="5">
        <v>42376.540543981479</v>
      </c>
      <c r="C193" s="4">
        <v>79</v>
      </c>
      <c r="D193" s="15" t="str">
        <f>VLOOKUP($C193,Inventory_data!$A$2:$C$86,3)</f>
        <v>dry_goods</v>
      </c>
      <c r="E193" s="15">
        <f>VLOOKUP(C193,Inventory_data!$A$1:$E$86,5)</f>
        <v>3.3</v>
      </c>
    </row>
    <row r="194" spans="1:5" x14ac:dyDescent="0.25">
      <c r="A194" s="4">
        <v>85</v>
      </c>
      <c r="B194" s="5">
        <v>42376.540543981479</v>
      </c>
      <c r="C194" s="4">
        <v>81</v>
      </c>
      <c r="D194" s="15" t="str">
        <f>VLOOKUP($C194,Inventory_data!$A$2:$C$86,3)</f>
        <v>dry_goods</v>
      </c>
      <c r="E194" s="15">
        <f>VLOOKUP(C194,Inventory_data!$A$1:$E$86,5)</f>
        <v>2.99</v>
      </c>
    </row>
    <row r="195" spans="1:5" x14ac:dyDescent="0.25">
      <c r="A195" s="4">
        <v>86</v>
      </c>
      <c r="B195" s="5">
        <v>42376.402442129627</v>
      </c>
      <c r="C195" s="4">
        <v>9</v>
      </c>
      <c r="D195" s="15" t="str">
        <f>VLOOKUP($C195,Inventory_data!$A$2:$C$86,3)</f>
        <v>produce</v>
      </c>
      <c r="E195" s="15">
        <f>VLOOKUP(C195,Inventory_data!$A$1:$E$86,5)</f>
        <v>0.96</v>
      </c>
    </row>
    <row r="196" spans="1:5" x14ac:dyDescent="0.25">
      <c r="A196" s="4">
        <v>86</v>
      </c>
      <c r="B196" s="5">
        <v>42376.402442129627</v>
      </c>
      <c r="C196" s="4">
        <v>42</v>
      </c>
      <c r="D196" s="15" t="str">
        <f>VLOOKUP($C196,Inventory_data!$A$2:$C$86,3)</f>
        <v>produce</v>
      </c>
      <c r="E196" s="15">
        <f>VLOOKUP(C196,Inventory_data!$A$1:$E$86,5)</f>
        <v>5.99</v>
      </c>
    </row>
    <row r="197" spans="1:5" x14ac:dyDescent="0.25">
      <c r="A197" s="4">
        <v>86</v>
      </c>
      <c r="B197" s="5">
        <v>42376.402442129627</v>
      </c>
      <c r="C197" s="4">
        <v>69</v>
      </c>
      <c r="D197" s="15" t="str">
        <f>VLOOKUP($C197,Inventory_data!$A$2:$C$86,3)</f>
        <v>dry_goods</v>
      </c>
      <c r="E197" s="15">
        <f>VLOOKUP(C197,Inventory_data!$A$1:$E$86,5)</f>
        <v>0.27</v>
      </c>
    </row>
    <row r="198" spans="1:5" x14ac:dyDescent="0.25">
      <c r="A198" s="4">
        <v>86</v>
      </c>
      <c r="B198" s="5">
        <v>42376.402442129627</v>
      </c>
      <c r="C198" s="4">
        <v>76</v>
      </c>
      <c r="D198" s="15" t="str">
        <f>VLOOKUP($C198,Inventory_data!$A$2:$C$86,3)</f>
        <v>snacks</v>
      </c>
      <c r="E198" s="15">
        <f>VLOOKUP(C198,Inventory_data!$A$1:$E$86,5)</f>
        <v>0.69</v>
      </c>
    </row>
    <row r="199" spans="1:5" x14ac:dyDescent="0.25">
      <c r="A199" s="4">
        <v>87</v>
      </c>
      <c r="B199" s="5">
        <v>42374.498298611114</v>
      </c>
      <c r="C199" s="4">
        <v>63</v>
      </c>
      <c r="D199" s="15" t="str">
        <f>VLOOKUP($C199,Inventory_data!$A$2:$C$86,3)</f>
        <v>produce</v>
      </c>
      <c r="E199" s="15">
        <f>VLOOKUP(C199,Inventory_data!$A$1:$E$86,5)</f>
        <v>3.57</v>
      </c>
    </row>
    <row r="200" spans="1:5" x14ac:dyDescent="0.25">
      <c r="A200" s="4">
        <v>87</v>
      </c>
      <c r="B200" s="5">
        <v>42374.498298611114</v>
      </c>
      <c r="C200" s="4">
        <v>78</v>
      </c>
      <c r="D200" s="15" t="str">
        <f>VLOOKUP($C200,Inventory_data!$A$2:$C$86,3)</f>
        <v>dry_goods</v>
      </c>
      <c r="E200" s="15">
        <f>VLOOKUP(C200,Inventory_data!$A$1:$E$86,5)</f>
        <v>1.44</v>
      </c>
    </row>
    <row r="201" spans="1:5" x14ac:dyDescent="0.25">
      <c r="A201" s="4">
        <v>88</v>
      </c>
      <c r="B201" s="5">
        <v>42373.672986111109</v>
      </c>
      <c r="C201" s="4">
        <v>82</v>
      </c>
      <c r="D201" s="15" t="str">
        <f>VLOOKUP($C201,Inventory_data!$A$2:$C$86,3)</f>
        <v>dry_goods</v>
      </c>
      <c r="E201" s="15">
        <f>VLOOKUP(C201,Inventory_data!$A$1:$E$86,5)</f>
        <v>3.08</v>
      </c>
    </row>
    <row r="202" spans="1:5" x14ac:dyDescent="0.25">
      <c r="A202" s="4">
        <v>88</v>
      </c>
      <c r="B202" s="5">
        <v>42373.672986111109</v>
      </c>
      <c r="C202" s="4">
        <v>69</v>
      </c>
      <c r="D202" s="15" t="str">
        <f>VLOOKUP($C202,Inventory_data!$A$2:$C$86,3)</f>
        <v>dry_goods</v>
      </c>
      <c r="E202" s="15">
        <f>VLOOKUP(C202,Inventory_data!$A$1:$E$86,5)</f>
        <v>0.27</v>
      </c>
    </row>
    <row r="203" spans="1:5" x14ac:dyDescent="0.25">
      <c r="A203" s="4">
        <v>88</v>
      </c>
      <c r="B203" s="5">
        <v>42373.672986111109</v>
      </c>
      <c r="C203" s="4">
        <v>81</v>
      </c>
      <c r="D203" s="15" t="str">
        <f>VLOOKUP($C203,Inventory_data!$A$2:$C$86,3)</f>
        <v>dry_goods</v>
      </c>
      <c r="E203" s="15">
        <f>VLOOKUP(C203,Inventory_data!$A$1:$E$86,5)</f>
        <v>2.99</v>
      </c>
    </row>
    <row r="204" spans="1:5" x14ac:dyDescent="0.25">
      <c r="A204" s="4">
        <v>88</v>
      </c>
      <c r="B204" s="5">
        <v>42373.672986111109</v>
      </c>
      <c r="C204" s="4">
        <v>78</v>
      </c>
      <c r="D204" s="15" t="str">
        <f>VLOOKUP($C204,Inventory_data!$A$2:$C$86,3)</f>
        <v>dry_goods</v>
      </c>
      <c r="E204" s="15">
        <f>VLOOKUP(C204,Inventory_data!$A$1:$E$86,5)</f>
        <v>1.44</v>
      </c>
    </row>
    <row r="205" spans="1:5" x14ac:dyDescent="0.25">
      <c r="A205" s="4">
        <v>88</v>
      </c>
      <c r="B205" s="5">
        <v>42373.672986111109</v>
      </c>
      <c r="C205" s="4">
        <v>80</v>
      </c>
      <c r="D205" s="15" t="str">
        <f>VLOOKUP($C205,Inventory_data!$A$2:$C$86,3)</f>
        <v>dry_goods</v>
      </c>
      <c r="E205" s="15">
        <f>VLOOKUP(C205,Inventory_data!$A$1:$E$86,5)</f>
        <v>3.49</v>
      </c>
    </row>
    <row r="206" spans="1:5" x14ac:dyDescent="0.25">
      <c r="A206" s="4">
        <v>89</v>
      </c>
      <c r="B206" s="5">
        <v>42375.749930555554</v>
      </c>
      <c r="C206" s="4">
        <v>58</v>
      </c>
      <c r="D206" s="15" t="str">
        <f>VLOOKUP($C206,Inventory_data!$A$2:$C$86,3)</f>
        <v>dry_goods</v>
      </c>
      <c r="E206" s="15">
        <f>VLOOKUP(C206,Inventory_data!$A$1:$E$86,5)</f>
        <v>0.96</v>
      </c>
    </row>
    <row r="207" spans="1:5" x14ac:dyDescent="0.25">
      <c r="A207" s="4">
        <v>90</v>
      </c>
      <c r="B207" s="5">
        <v>42374.363958333335</v>
      </c>
      <c r="C207" s="4">
        <v>57</v>
      </c>
      <c r="D207" s="15" t="str">
        <f>VLOOKUP($C207,Inventory_data!$A$2:$C$86,3)</f>
        <v>produce</v>
      </c>
      <c r="E207" s="15">
        <f>VLOOKUP(C207,Inventory_data!$A$1:$E$86,5)</f>
        <v>3.6</v>
      </c>
    </row>
    <row r="208" spans="1:5" x14ac:dyDescent="0.25">
      <c r="A208" s="4">
        <v>90</v>
      </c>
      <c r="B208" s="5">
        <v>42374.363958333335</v>
      </c>
      <c r="C208" s="4">
        <v>19</v>
      </c>
      <c r="D208" s="15" t="str">
        <f>VLOOKUP($C208,Inventory_data!$A$2:$C$86,3)</f>
        <v>snacks</v>
      </c>
      <c r="E208" s="15">
        <f>VLOOKUP(C208,Inventory_data!$A$1:$E$86,5)</f>
        <v>0.41</v>
      </c>
    </row>
    <row r="209" spans="1:5" x14ac:dyDescent="0.25">
      <c r="A209" s="4">
        <v>91</v>
      </c>
      <c r="B209" s="5">
        <v>42376.512118055558</v>
      </c>
      <c r="C209" s="4">
        <v>26</v>
      </c>
      <c r="D209" s="15" t="str">
        <f>VLOOKUP($C209,Inventory_data!$A$2:$C$86,3)</f>
        <v>beverages</v>
      </c>
      <c r="E209" s="15">
        <f>VLOOKUP(C209,Inventory_data!$A$1:$E$86,5)</f>
        <v>0.25</v>
      </c>
    </row>
    <row r="210" spans="1:5" x14ac:dyDescent="0.25">
      <c r="A210" s="4">
        <v>91</v>
      </c>
      <c r="B210" s="5">
        <v>42376.512118055558</v>
      </c>
      <c r="C210" s="4">
        <v>13</v>
      </c>
      <c r="D210" s="15" t="str">
        <f>VLOOKUP($C210,Inventory_data!$A$2:$C$86,3)</f>
        <v>beverages</v>
      </c>
      <c r="E210" s="15">
        <f>VLOOKUP(C210,Inventory_data!$A$1:$E$86,5)</f>
        <v>0.38</v>
      </c>
    </row>
    <row r="211" spans="1:5" x14ac:dyDescent="0.25">
      <c r="A211" s="4">
        <v>91</v>
      </c>
      <c r="B211" s="5">
        <v>42376.512118055558</v>
      </c>
      <c r="C211" s="4">
        <v>2</v>
      </c>
      <c r="D211" s="15" t="str">
        <f>VLOOKUP($C211,Inventory_data!$A$2:$C$86,3)</f>
        <v>produce</v>
      </c>
      <c r="E211" s="15">
        <f>VLOOKUP(C211,Inventory_data!$A$1:$E$86,5)</f>
        <v>1.44</v>
      </c>
    </row>
    <row r="212" spans="1:5" x14ac:dyDescent="0.25">
      <c r="A212" s="4">
        <v>91</v>
      </c>
      <c r="B212" s="5">
        <v>42376.512118055558</v>
      </c>
      <c r="C212" s="4">
        <v>35</v>
      </c>
      <c r="D212" s="15" t="str">
        <f>VLOOKUP($C212,Inventory_data!$A$2:$C$86,3)</f>
        <v>frozen</v>
      </c>
      <c r="E212" s="15">
        <f>VLOOKUP(C212,Inventory_data!$A$1:$E$86,5)</f>
        <v>1.39</v>
      </c>
    </row>
    <row r="213" spans="1:5" x14ac:dyDescent="0.25">
      <c r="A213" s="4">
        <v>92</v>
      </c>
      <c r="B213" s="5">
        <v>42377.502314814818</v>
      </c>
      <c r="C213" s="4">
        <v>6</v>
      </c>
      <c r="D213" s="15" t="str">
        <f>VLOOKUP($C213,Inventory_data!$A$2:$C$86,3)</f>
        <v>produce</v>
      </c>
      <c r="E213" s="15">
        <f>VLOOKUP(C213,Inventory_data!$A$1:$E$86,5)</f>
        <v>1.69</v>
      </c>
    </row>
    <row r="214" spans="1:5" x14ac:dyDescent="0.25">
      <c r="A214" s="4">
        <v>93</v>
      </c>
      <c r="B214" s="5">
        <v>42373.74496527778</v>
      </c>
      <c r="C214" s="4">
        <v>23</v>
      </c>
      <c r="D214" s="15" t="str">
        <f>VLOOKUP($C214,Inventory_data!$A$2:$C$86,3)</f>
        <v>dry_goods</v>
      </c>
      <c r="E214" s="15">
        <f>VLOOKUP(C214,Inventory_data!$A$1:$E$86,5)</f>
        <v>0.91</v>
      </c>
    </row>
    <row r="215" spans="1:5" x14ac:dyDescent="0.25">
      <c r="A215" s="4">
        <v>93</v>
      </c>
      <c r="B215" s="5">
        <v>42373.74496527778</v>
      </c>
      <c r="C215" s="4">
        <v>46</v>
      </c>
      <c r="D215" s="15" t="str">
        <f>VLOOKUP($C215,Inventory_data!$A$2:$C$86,3)</f>
        <v>frozen</v>
      </c>
      <c r="E215" s="15">
        <f>VLOOKUP(C215,Inventory_data!$A$1:$E$86,5)</f>
        <v>16.989999999999998</v>
      </c>
    </row>
    <row r="216" spans="1:5" x14ac:dyDescent="0.25">
      <c r="A216" s="4">
        <v>93</v>
      </c>
      <c r="B216" s="5">
        <v>42373.74496527778</v>
      </c>
      <c r="C216" s="4">
        <v>21</v>
      </c>
      <c r="D216" s="15" t="str">
        <f>VLOOKUP($C216,Inventory_data!$A$2:$C$86,3)</f>
        <v>snacks</v>
      </c>
      <c r="E216" s="15">
        <f>VLOOKUP(C216,Inventory_data!$A$1:$E$86,5)</f>
        <v>2.59</v>
      </c>
    </row>
    <row r="217" spans="1:5" x14ac:dyDescent="0.25">
      <c r="A217" s="4">
        <v>94</v>
      </c>
      <c r="B217" s="5">
        <v>42373.446956018517</v>
      </c>
      <c r="C217" s="4">
        <v>11</v>
      </c>
      <c r="D217" s="15" t="str">
        <f>VLOOKUP($C217,Inventory_data!$A$2:$C$86,3)</f>
        <v>produce</v>
      </c>
      <c r="E217" s="15">
        <f>VLOOKUP(C217,Inventory_data!$A$1:$E$86,5)</f>
        <v>4.8899999999999997</v>
      </c>
    </row>
    <row r="218" spans="1:5" x14ac:dyDescent="0.25">
      <c r="A218" s="4">
        <v>94</v>
      </c>
      <c r="B218" s="5">
        <v>42373.446956018517</v>
      </c>
      <c r="C218" s="4">
        <v>64</v>
      </c>
      <c r="D218" s="15" t="str">
        <f>VLOOKUP($C218,Inventory_data!$A$2:$C$86,3)</f>
        <v>produce</v>
      </c>
      <c r="E218" s="15">
        <f>VLOOKUP(C218,Inventory_data!$A$1:$E$86,5)</f>
        <v>1.22</v>
      </c>
    </row>
    <row r="219" spans="1:5" x14ac:dyDescent="0.25">
      <c r="A219" s="4">
        <v>95</v>
      </c>
      <c r="B219" s="5">
        <v>42377.584050925929</v>
      </c>
      <c r="C219" s="4">
        <v>15</v>
      </c>
      <c r="D219" s="15" t="str">
        <f>VLOOKUP($C219,Inventory_data!$A$2:$C$86,3)</f>
        <v>snacks</v>
      </c>
      <c r="E219" s="15">
        <f>VLOOKUP(C219,Inventory_data!$A$1:$E$86,5)</f>
        <v>0.43</v>
      </c>
    </row>
    <row r="220" spans="1:5" x14ac:dyDescent="0.25">
      <c r="A220" s="4">
        <v>96</v>
      </c>
      <c r="B220" s="5">
        <v>42373.700925925928</v>
      </c>
      <c r="C220" s="4">
        <v>76</v>
      </c>
      <c r="D220" s="15" t="str">
        <f>VLOOKUP($C220,Inventory_data!$A$2:$C$86,3)</f>
        <v>snacks</v>
      </c>
      <c r="E220" s="15">
        <f>VLOOKUP(C220,Inventory_data!$A$1:$E$86,5)</f>
        <v>0.69</v>
      </c>
    </row>
    <row r="221" spans="1:5" x14ac:dyDescent="0.25">
      <c r="A221" s="4">
        <v>97</v>
      </c>
      <c r="B221" s="5">
        <v>42377.51829861111</v>
      </c>
      <c r="C221" s="4">
        <v>7</v>
      </c>
      <c r="D221" s="15" t="str">
        <f>VLOOKUP($C221,Inventory_data!$A$2:$C$86,3)</f>
        <v>produce</v>
      </c>
      <c r="E221" s="15">
        <f>VLOOKUP(C221,Inventory_data!$A$1:$E$86,5)</f>
        <v>2.54</v>
      </c>
    </row>
    <row r="222" spans="1:5" x14ac:dyDescent="0.25">
      <c r="A222" s="4">
        <v>97</v>
      </c>
      <c r="B222" s="5">
        <v>42377.51829861111</v>
      </c>
      <c r="C222" s="4">
        <v>40</v>
      </c>
      <c r="D222" s="15" t="str">
        <f>VLOOKUP($C222,Inventory_data!$A$2:$C$86,3)</f>
        <v>frozen</v>
      </c>
      <c r="E222" s="15">
        <f>VLOOKUP(C222,Inventory_data!$A$1:$E$86,5)</f>
        <v>1.17</v>
      </c>
    </row>
    <row r="223" spans="1:5" x14ac:dyDescent="0.25">
      <c r="A223" s="4">
        <v>97</v>
      </c>
      <c r="B223" s="5">
        <v>42377.51829861111</v>
      </c>
      <c r="C223" s="4">
        <v>38</v>
      </c>
      <c r="D223" s="15" t="str">
        <f>VLOOKUP($C223,Inventory_data!$A$2:$C$86,3)</f>
        <v>frozen</v>
      </c>
      <c r="E223" s="15">
        <f>VLOOKUP(C223,Inventory_data!$A$1:$E$86,5)</f>
        <v>1.19</v>
      </c>
    </row>
    <row r="224" spans="1:5" x14ac:dyDescent="0.25">
      <c r="A224" s="4">
        <v>97</v>
      </c>
      <c r="B224" s="5">
        <v>42377.51829861111</v>
      </c>
      <c r="C224" s="4">
        <v>36</v>
      </c>
      <c r="D224" s="15" t="str">
        <f>VLOOKUP($C224,Inventory_data!$A$2:$C$86,3)</f>
        <v>canned_jarred_goods</v>
      </c>
      <c r="E224" s="15">
        <f>VLOOKUP(C224,Inventory_data!$A$1:$E$86,5)</f>
        <v>1.1200000000000001</v>
      </c>
    </row>
    <row r="225" spans="1:5" x14ac:dyDescent="0.25">
      <c r="A225" s="4">
        <v>98</v>
      </c>
      <c r="B225" s="5">
        <v>42373.820763888885</v>
      </c>
      <c r="C225" s="4">
        <v>75</v>
      </c>
      <c r="D225" s="15" t="str">
        <f>VLOOKUP($C225,Inventory_data!$A$2:$C$86,3)</f>
        <v>snacks</v>
      </c>
      <c r="E225" s="15">
        <f>VLOOKUP(C225,Inventory_data!$A$1:$E$86,5)</f>
        <v>0.56999999999999995</v>
      </c>
    </row>
    <row r="226" spans="1:5" x14ac:dyDescent="0.25">
      <c r="A226" s="4">
        <v>98</v>
      </c>
      <c r="B226" s="5">
        <v>42373.820763888885</v>
      </c>
      <c r="C226" s="4">
        <v>35</v>
      </c>
      <c r="D226" s="15" t="str">
        <f>VLOOKUP($C226,Inventory_data!$A$2:$C$86,3)</f>
        <v>frozen</v>
      </c>
      <c r="E226" s="15">
        <f>VLOOKUP(C226,Inventory_data!$A$1:$E$86,5)</f>
        <v>1.39</v>
      </c>
    </row>
    <row r="227" spans="1:5" x14ac:dyDescent="0.25">
      <c r="A227" s="4">
        <v>99</v>
      </c>
      <c r="B227" s="5">
        <v>42375.796168981484</v>
      </c>
      <c r="C227" s="4">
        <v>15</v>
      </c>
      <c r="D227" s="15" t="str">
        <f>VLOOKUP($C227,Inventory_data!$A$2:$C$86,3)</f>
        <v>snacks</v>
      </c>
      <c r="E227" s="15">
        <f>VLOOKUP(C227,Inventory_data!$A$1:$E$86,5)</f>
        <v>0.43</v>
      </c>
    </row>
    <row r="228" spans="1:5" x14ac:dyDescent="0.25">
      <c r="A228" s="4">
        <v>99</v>
      </c>
      <c r="B228" s="5">
        <v>42375.796168981484</v>
      </c>
      <c r="C228" s="4">
        <v>40</v>
      </c>
      <c r="D228" s="15" t="str">
        <f>VLOOKUP($C228,Inventory_data!$A$2:$C$86,3)</f>
        <v>frozen</v>
      </c>
      <c r="E228" s="15">
        <f>VLOOKUP(C228,Inventory_data!$A$1:$E$86,5)</f>
        <v>1.17</v>
      </c>
    </row>
    <row r="229" spans="1:5" x14ac:dyDescent="0.25">
      <c r="A229" s="4">
        <v>100</v>
      </c>
      <c r="B229" s="5">
        <v>42374.689375000002</v>
      </c>
      <c r="C229" s="4">
        <v>78</v>
      </c>
      <c r="D229" s="15" t="str">
        <f>VLOOKUP($C229,Inventory_data!$A$2:$C$86,3)</f>
        <v>dry_goods</v>
      </c>
      <c r="E229" s="15">
        <f>VLOOKUP(C229,Inventory_data!$A$1:$E$86,5)</f>
        <v>1.44</v>
      </c>
    </row>
    <row r="230" spans="1:5" x14ac:dyDescent="0.25">
      <c r="A230" s="4">
        <v>100</v>
      </c>
      <c r="B230" s="5">
        <v>42374.689375000002</v>
      </c>
      <c r="C230" s="4">
        <v>2</v>
      </c>
      <c r="D230" s="15" t="str">
        <f>VLOOKUP($C230,Inventory_data!$A$2:$C$86,3)</f>
        <v>produce</v>
      </c>
      <c r="E230" s="15">
        <f>VLOOKUP(C230,Inventory_data!$A$1:$E$86,5)</f>
        <v>1.44</v>
      </c>
    </row>
    <row r="231" spans="1:5" x14ac:dyDescent="0.25">
      <c r="A231" s="4">
        <v>100</v>
      </c>
      <c r="B231" s="5">
        <v>42374.689375000002</v>
      </c>
      <c r="C231" s="4">
        <v>64</v>
      </c>
      <c r="D231" s="15" t="str">
        <f>VLOOKUP($C231,Inventory_data!$A$2:$C$86,3)</f>
        <v>produce</v>
      </c>
      <c r="E231" s="15">
        <f>VLOOKUP(C231,Inventory_data!$A$1:$E$86,5)</f>
        <v>1.22</v>
      </c>
    </row>
    <row r="232" spans="1:5" x14ac:dyDescent="0.25">
      <c r="A232" s="4">
        <v>100</v>
      </c>
      <c r="B232" s="5">
        <v>42374.689375000002</v>
      </c>
      <c r="C232" s="4">
        <v>13</v>
      </c>
      <c r="D232" s="15" t="str">
        <f>VLOOKUP($C232,Inventory_data!$A$2:$C$86,3)</f>
        <v>beverages</v>
      </c>
      <c r="E232" s="15">
        <f>VLOOKUP(C232,Inventory_data!$A$1:$E$86,5)</f>
        <v>0.38</v>
      </c>
    </row>
    <row r="233" spans="1:5" x14ac:dyDescent="0.25">
      <c r="A233" s="4">
        <v>101</v>
      </c>
      <c r="B233" s="5">
        <v>42373.806458333333</v>
      </c>
      <c r="C233" s="4">
        <v>78</v>
      </c>
      <c r="D233" s="15" t="str">
        <f>VLOOKUP($C233,Inventory_data!$A$2:$C$86,3)</f>
        <v>dry_goods</v>
      </c>
      <c r="E233" s="15">
        <f>VLOOKUP(C233,Inventory_data!$A$1:$E$86,5)</f>
        <v>1.44</v>
      </c>
    </row>
    <row r="234" spans="1:5" x14ac:dyDescent="0.25">
      <c r="A234" s="4">
        <v>101</v>
      </c>
      <c r="B234" s="5">
        <v>42373.806458333333</v>
      </c>
      <c r="C234" s="4">
        <v>48</v>
      </c>
      <c r="D234" s="15" t="str">
        <f>VLOOKUP($C234,Inventory_data!$A$2:$C$86,3)</f>
        <v>dry_goods</v>
      </c>
      <c r="E234" s="15">
        <f>VLOOKUP(C234,Inventory_data!$A$1:$E$86,5)</f>
        <v>0.89</v>
      </c>
    </row>
    <row r="235" spans="1:5" x14ac:dyDescent="0.25">
      <c r="A235" s="4">
        <v>101</v>
      </c>
      <c r="B235" s="5">
        <v>42373.806458333333</v>
      </c>
      <c r="C235" s="4">
        <v>17</v>
      </c>
      <c r="D235" s="15" t="str">
        <f>VLOOKUP($C235,Inventory_data!$A$2:$C$86,3)</f>
        <v>other</v>
      </c>
      <c r="E235" s="15">
        <f>VLOOKUP(C235,Inventory_data!$A$1:$E$86,5)</f>
        <v>2.67</v>
      </c>
    </row>
    <row r="236" spans="1:5" x14ac:dyDescent="0.25">
      <c r="A236" s="4">
        <v>101</v>
      </c>
      <c r="B236" s="5">
        <v>42373.806458333333</v>
      </c>
      <c r="C236" s="4">
        <v>15</v>
      </c>
      <c r="D236" s="15" t="str">
        <f>VLOOKUP($C236,Inventory_data!$A$2:$C$86,3)</f>
        <v>snacks</v>
      </c>
      <c r="E236" s="15">
        <f>VLOOKUP(C236,Inventory_data!$A$1:$E$86,5)</f>
        <v>0.43</v>
      </c>
    </row>
    <row r="237" spans="1:5" x14ac:dyDescent="0.25">
      <c r="A237" s="4">
        <v>102</v>
      </c>
      <c r="B237" s="5">
        <v>42373.782002314816</v>
      </c>
      <c r="C237" s="4">
        <v>48</v>
      </c>
      <c r="D237" s="15" t="str">
        <f>VLOOKUP($C237,Inventory_data!$A$2:$C$86,3)</f>
        <v>dry_goods</v>
      </c>
      <c r="E237" s="15">
        <f>VLOOKUP(C237,Inventory_data!$A$1:$E$86,5)</f>
        <v>0.89</v>
      </c>
    </row>
    <row r="238" spans="1:5" x14ac:dyDescent="0.25">
      <c r="A238" s="4">
        <v>102</v>
      </c>
      <c r="B238" s="5">
        <v>42373.782002314816</v>
      </c>
      <c r="C238" s="4">
        <v>39</v>
      </c>
      <c r="D238" s="15" t="str">
        <f>VLOOKUP($C238,Inventory_data!$A$2:$C$86,3)</f>
        <v>snacks</v>
      </c>
      <c r="E238" s="15">
        <f>VLOOKUP(C238,Inventory_data!$A$1:$E$86,5)</f>
        <v>0.59</v>
      </c>
    </row>
    <row r="239" spans="1:5" x14ac:dyDescent="0.25">
      <c r="A239" s="4">
        <v>102</v>
      </c>
      <c r="B239" s="5">
        <v>42373.782002314816</v>
      </c>
      <c r="C239" s="4">
        <v>35</v>
      </c>
      <c r="D239" s="15" t="str">
        <f>VLOOKUP($C239,Inventory_data!$A$2:$C$86,3)</f>
        <v>frozen</v>
      </c>
      <c r="E239" s="15">
        <f>VLOOKUP(C239,Inventory_data!$A$1:$E$86,5)</f>
        <v>1.39</v>
      </c>
    </row>
    <row r="240" spans="1:5" x14ac:dyDescent="0.25">
      <c r="A240" s="4">
        <v>103</v>
      </c>
      <c r="B240" s="5">
        <v>42374.712384259263</v>
      </c>
      <c r="C240" s="4">
        <v>57</v>
      </c>
      <c r="D240" s="15" t="str">
        <f>VLOOKUP($C240,Inventory_data!$A$2:$C$86,3)</f>
        <v>produce</v>
      </c>
      <c r="E240" s="15">
        <f>VLOOKUP(C240,Inventory_data!$A$1:$E$86,5)</f>
        <v>3.6</v>
      </c>
    </row>
    <row r="241" spans="1:5" x14ac:dyDescent="0.25">
      <c r="A241" s="4">
        <v>103</v>
      </c>
      <c r="B241" s="5">
        <v>42374.712384259263</v>
      </c>
      <c r="C241" s="4">
        <v>72</v>
      </c>
      <c r="D241" s="15" t="str">
        <f>VLOOKUP($C241,Inventory_data!$A$2:$C$86,3)</f>
        <v>dry_goods</v>
      </c>
      <c r="E241" s="15">
        <f>VLOOKUP(C241,Inventory_data!$A$1:$E$86,5)</f>
        <v>0.27</v>
      </c>
    </row>
    <row r="242" spans="1:5" x14ac:dyDescent="0.25">
      <c r="A242" s="4">
        <v>103</v>
      </c>
      <c r="B242" s="5">
        <v>42374.712384259263</v>
      </c>
      <c r="C242" s="4">
        <v>51</v>
      </c>
      <c r="D242" s="15" t="str">
        <f>VLOOKUP($C242,Inventory_data!$A$2:$C$86,3)</f>
        <v>dairy</v>
      </c>
      <c r="E242" s="15">
        <f>VLOOKUP(C242,Inventory_data!$A$1:$E$86,5)</f>
        <v>0.89</v>
      </c>
    </row>
    <row r="243" spans="1:5" x14ac:dyDescent="0.25">
      <c r="A243" s="4">
        <v>104</v>
      </c>
      <c r="B243" s="5">
        <v>42377.342604166668</v>
      </c>
      <c r="C243" s="4">
        <v>75</v>
      </c>
      <c r="D243" s="15" t="str">
        <f>VLOOKUP($C243,Inventory_data!$A$2:$C$86,3)</f>
        <v>snacks</v>
      </c>
      <c r="E243" s="15">
        <f>VLOOKUP(C243,Inventory_data!$A$1:$E$86,5)</f>
        <v>0.56999999999999995</v>
      </c>
    </row>
    <row r="244" spans="1:5" x14ac:dyDescent="0.25">
      <c r="A244" s="4">
        <v>104</v>
      </c>
      <c r="B244" s="5">
        <v>42377.342604166668</v>
      </c>
      <c r="C244" s="4">
        <v>42</v>
      </c>
      <c r="D244" s="15" t="str">
        <f>VLOOKUP($C244,Inventory_data!$A$2:$C$86,3)</f>
        <v>produce</v>
      </c>
      <c r="E244" s="15">
        <f>VLOOKUP(C244,Inventory_data!$A$1:$E$86,5)</f>
        <v>5.99</v>
      </c>
    </row>
    <row r="245" spans="1:5" x14ac:dyDescent="0.25">
      <c r="A245" s="4">
        <v>104</v>
      </c>
      <c r="B245" s="5">
        <v>42377.342604166668</v>
      </c>
      <c r="C245" s="4">
        <v>17</v>
      </c>
      <c r="D245" s="15" t="str">
        <f>VLOOKUP($C245,Inventory_data!$A$2:$C$86,3)</f>
        <v>other</v>
      </c>
      <c r="E245" s="15">
        <f>VLOOKUP(C245,Inventory_data!$A$1:$E$86,5)</f>
        <v>2.67</v>
      </c>
    </row>
    <row r="246" spans="1:5" x14ac:dyDescent="0.25">
      <c r="A246" s="4">
        <v>105</v>
      </c>
      <c r="B246" s="5">
        <v>42377.440949074073</v>
      </c>
      <c r="C246" s="4">
        <v>81</v>
      </c>
      <c r="D246" s="15" t="str">
        <f>VLOOKUP($C246,Inventory_data!$A$2:$C$86,3)</f>
        <v>dry_goods</v>
      </c>
      <c r="E246" s="15">
        <f>VLOOKUP(C246,Inventory_data!$A$1:$E$86,5)</f>
        <v>2.99</v>
      </c>
    </row>
    <row r="247" spans="1:5" x14ac:dyDescent="0.25">
      <c r="A247" s="4">
        <v>105</v>
      </c>
      <c r="B247" s="5">
        <v>42377.440949074073</v>
      </c>
      <c r="C247" s="4">
        <v>24</v>
      </c>
      <c r="D247" s="15" t="str">
        <f>VLOOKUP($C247,Inventory_data!$A$2:$C$86,3)</f>
        <v>dry_goods</v>
      </c>
      <c r="E247" s="15">
        <f>VLOOKUP(C247,Inventory_data!$A$1:$E$86,5)</f>
        <v>0.56000000000000005</v>
      </c>
    </row>
    <row r="248" spans="1:5" x14ac:dyDescent="0.25">
      <c r="A248" s="4">
        <v>105</v>
      </c>
      <c r="B248" s="5">
        <v>42377.440949074073</v>
      </c>
      <c r="C248" s="4">
        <v>57</v>
      </c>
      <c r="D248" s="15" t="str">
        <f>VLOOKUP($C248,Inventory_data!$A$2:$C$86,3)</f>
        <v>produce</v>
      </c>
      <c r="E248" s="15">
        <f>VLOOKUP(C248,Inventory_data!$A$1:$E$86,5)</f>
        <v>3.6</v>
      </c>
    </row>
    <row r="249" spans="1:5" x14ac:dyDescent="0.25">
      <c r="A249" s="4">
        <v>106</v>
      </c>
      <c r="B249" s="5">
        <v>42372.408668981479</v>
      </c>
      <c r="C249" s="4">
        <v>57</v>
      </c>
      <c r="D249" s="15" t="str">
        <f>VLOOKUP($C249,Inventory_data!$A$2:$C$86,3)</f>
        <v>produce</v>
      </c>
      <c r="E249" s="15">
        <f>VLOOKUP(C249,Inventory_data!$A$1:$E$86,5)</f>
        <v>3.6</v>
      </c>
    </row>
    <row r="250" spans="1:5" x14ac:dyDescent="0.25">
      <c r="A250" s="4">
        <v>106</v>
      </c>
      <c r="B250" s="5">
        <v>42372.408668981479</v>
      </c>
      <c r="C250" s="4">
        <v>46</v>
      </c>
      <c r="D250" s="15" t="str">
        <f>VLOOKUP($C250,Inventory_data!$A$2:$C$86,3)</f>
        <v>frozen</v>
      </c>
      <c r="E250" s="15">
        <f>VLOOKUP(C250,Inventory_data!$A$1:$E$86,5)</f>
        <v>16.989999999999998</v>
      </c>
    </row>
    <row r="251" spans="1:5" x14ac:dyDescent="0.25">
      <c r="A251" s="4">
        <v>106</v>
      </c>
      <c r="B251" s="5">
        <v>42372.408668981479</v>
      </c>
      <c r="C251" s="4">
        <v>38</v>
      </c>
      <c r="D251" s="15" t="str">
        <f>VLOOKUP($C251,Inventory_data!$A$2:$C$86,3)</f>
        <v>frozen</v>
      </c>
      <c r="E251" s="15">
        <f>VLOOKUP(C251,Inventory_data!$A$1:$E$86,5)</f>
        <v>1.19</v>
      </c>
    </row>
    <row r="252" spans="1:5" x14ac:dyDescent="0.25">
      <c r="A252" s="4">
        <v>106</v>
      </c>
      <c r="B252" s="5">
        <v>42372.408668981479</v>
      </c>
      <c r="C252" s="4">
        <v>36</v>
      </c>
      <c r="D252" s="15" t="str">
        <f>VLOOKUP($C252,Inventory_data!$A$2:$C$86,3)</f>
        <v>canned_jarred_goods</v>
      </c>
      <c r="E252" s="15">
        <f>VLOOKUP(C252,Inventory_data!$A$1:$E$86,5)</f>
        <v>1.1200000000000001</v>
      </c>
    </row>
    <row r="253" spans="1:5" x14ac:dyDescent="0.25">
      <c r="A253" s="4">
        <v>106</v>
      </c>
      <c r="B253" s="5">
        <v>42372.408668981479</v>
      </c>
      <c r="C253" s="4">
        <v>34</v>
      </c>
      <c r="D253" s="15" t="str">
        <f>VLOOKUP($C253,Inventory_data!$A$2:$C$86,3)</f>
        <v>canned_jarred_goods</v>
      </c>
      <c r="E253" s="15">
        <f>VLOOKUP(C253,Inventory_data!$A$1:$E$86,5)</f>
        <v>0.95</v>
      </c>
    </row>
    <row r="254" spans="1:5" x14ac:dyDescent="0.25">
      <c r="A254" s="4">
        <v>106</v>
      </c>
      <c r="B254" s="5">
        <v>42372.408668981479</v>
      </c>
      <c r="C254" s="4">
        <v>60</v>
      </c>
      <c r="D254" s="15" t="str">
        <f>VLOOKUP($C254,Inventory_data!$A$2:$C$86,3)</f>
        <v>produce</v>
      </c>
      <c r="E254" s="15">
        <f>VLOOKUP(C254,Inventory_data!$A$1:$E$86,5)</f>
        <v>2.06</v>
      </c>
    </row>
    <row r="255" spans="1:5" x14ac:dyDescent="0.25">
      <c r="A255" s="4">
        <v>107</v>
      </c>
      <c r="B255" s="5">
        <v>42377.744143518517</v>
      </c>
      <c r="C255" s="4">
        <v>12</v>
      </c>
      <c r="D255" s="15" t="str">
        <f>VLOOKUP($C255,Inventory_data!$A$2:$C$86,3)</f>
        <v>dairy</v>
      </c>
      <c r="E255" s="15">
        <f>VLOOKUP(C255,Inventory_data!$A$1:$E$86,5)</f>
        <v>1.1499999999999999</v>
      </c>
    </row>
    <row r="256" spans="1:5" x14ac:dyDescent="0.25">
      <c r="A256" s="4">
        <v>108</v>
      </c>
      <c r="B256" s="5">
        <v>42373.534618055557</v>
      </c>
      <c r="C256" s="4">
        <v>5</v>
      </c>
      <c r="D256" s="15" t="str">
        <f>VLOOKUP($C256,Inventory_data!$A$2:$C$86,3)</f>
        <v>produce</v>
      </c>
      <c r="E256" s="15">
        <f>VLOOKUP(C256,Inventory_data!$A$1:$E$86,5)</f>
        <v>3.86</v>
      </c>
    </row>
    <row r="257" spans="1:5" x14ac:dyDescent="0.25">
      <c r="A257" s="4">
        <v>108</v>
      </c>
      <c r="B257" s="5">
        <v>42373.534618055557</v>
      </c>
      <c r="C257" s="4">
        <v>27</v>
      </c>
      <c r="D257" s="15" t="str">
        <f>VLOOKUP($C257,Inventory_data!$A$2:$C$86,3)</f>
        <v>other</v>
      </c>
      <c r="E257" s="15">
        <f>VLOOKUP(C257,Inventory_data!$A$1:$E$86,5)</f>
        <v>6</v>
      </c>
    </row>
    <row r="258" spans="1:5" x14ac:dyDescent="0.25">
      <c r="A258" s="4">
        <v>108</v>
      </c>
      <c r="B258" s="5">
        <v>42373.534618055557</v>
      </c>
      <c r="C258" s="4">
        <v>25</v>
      </c>
      <c r="D258" s="15" t="str">
        <f>VLOOKUP($C258,Inventory_data!$A$2:$C$86,3)</f>
        <v>meat</v>
      </c>
      <c r="E258" s="15">
        <f>VLOOKUP(C258,Inventory_data!$A$1:$E$86,5)</f>
        <v>39.99</v>
      </c>
    </row>
    <row r="259" spans="1:5" x14ac:dyDescent="0.25">
      <c r="A259" s="4">
        <v>109</v>
      </c>
      <c r="B259" s="5">
        <v>42375.478935185187</v>
      </c>
      <c r="C259" s="4">
        <v>78</v>
      </c>
      <c r="D259" s="15" t="str">
        <f>VLOOKUP($C259,Inventory_data!$A$2:$C$86,3)</f>
        <v>dry_goods</v>
      </c>
      <c r="E259" s="15">
        <f>VLOOKUP(C259,Inventory_data!$A$1:$E$86,5)</f>
        <v>1.44</v>
      </c>
    </row>
    <row r="260" spans="1:5" x14ac:dyDescent="0.25">
      <c r="A260" s="4">
        <v>109</v>
      </c>
      <c r="B260" s="5">
        <v>42375.478935185187</v>
      </c>
      <c r="C260" s="4">
        <v>37</v>
      </c>
      <c r="D260" s="15" t="str">
        <f>VLOOKUP($C260,Inventory_data!$A$2:$C$86,3)</f>
        <v>frozen</v>
      </c>
      <c r="E260" s="15">
        <f>VLOOKUP(C260,Inventory_data!$A$1:$E$86,5)</f>
        <v>3.52</v>
      </c>
    </row>
    <row r="261" spans="1:5" x14ac:dyDescent="0.25">
      <c r="A261" s="4">
        <v>109</v>
      </c>
      <c r="B261" s="5">
        <v>42375.478935185187</v>
      </c>
      <c r="C261" s="4">
        <v>59</v>
      </c>
      <c r="D261" s="15" t="str">
        <f>VLOOKUP($C261,Inventory_data!$A$2:$C$86,3)</f>
        <v>produce</v>
      </c>
      <c r="E261" s="15">
        <f>VLOOKUP(C261,Inventory_data!$A$1:$E$86,5)</f>
        <v>4.29</v>
      </c>
    </row>
    <row r="262" spans="1:5" x14ac:dyDescent="0.25">
      <c r="A262" s="4">
        <v>110</v>
      </c>
      <c r="B262" s="5">
        <v>42377.444618055553</v>
      </c>
      <c r="C262" s="4">
        <v>70</v>
      </c>
      <c r="D262" s="15" t="str">
        <f>VLOOKUP($C262,Inventory_data!$A$2:$C$86,3)</f>
        <v>dry_goods</v>
      </c>
      <c r="E262" s="15">
        <f>VLOOKUP(C262,Inventory_data!$A$1:$E$86,5)</f>
        <v>0.19</v>
      </c>
    </row>
    <row r="263" spans="1:5" x14ac:dyDescent="0.25">
      <c r="A263" s="4">
        <v>111</v>
      </c>
      <c r="B263" s="5">
        <v>42374.820787037039</v>
      </c>
      <c r="C263" s="4">
        <v>46</v>
      </c>
      <c r="D263" s="15" t="str">
        <f>VLOOKUP($C263,Inventory_data!$A$2:$C$86,3)</f>
        <v>frozen</v>
      </c>
      <c r="E263" s="15">
        <f>VLOOKUP(C263,Inventory_data!$A$1:$E$86,5)</f>
        <v>16.989999999999998</v>
      </c>
    </row>
    <row r="264" spans="1:5" x14ac:dyDescent="0.25">
      <c r="A264" s="4">
        <v>112</v>
      </c>
      <c r="B264" s="5">
        <v>42376.418819444443</v>
      </c>
      <c r="C264" s="4">
        <v>11</v>
      </c>
      <c r="D264" s="15" t="str">
        <f>VLOOKUP($C264,Inventory_data!$A$2:$C$86,3)</f>
        <v>produce</v>
      </c>
      <c r="E264" s="15">
        <f>VLOOKUP(C264,Inventory_data!$A$1:$E$86,5)</f>
        <v>4.8899999999999997</v>
      </c>
    </row>
    <row r="265" spans="1:5" x14ac:dyDescent="0.25">
      <c r="A265" s="4">
        <v>112</v>
      </c>
      <c r="B265" s="5">
        <v>42376.418819444443</v>
      </c>
      <c r="C265" s="4">
        <v>72</v>
      </c>
      <c r="D265" s="15" t="str">
        <f>VLOOKUP($C265,Inventory_data!$A$2:$C$86,3)</f>
        <v>dry_goods</v>
      </c>
      <c r="E265" s="15">
        <f>VLOOKUP(C265,Inventory_data!$A$1:$E$86,5)</f>
        <v>0.27</v>
      </c>
    </row>
    <row r="266" spans="1:5" x14ac:dyDescent="0.25">
      <c r="A266" s="4">
        <v>113</v>
      </c>
      <c r="B266" s="5">
        <v>42377.608599537038</v>
      </c>
      <c r="C266" s="4">
        <v>65</v>
      </c>
      <c r="D266" s="15" t="str">
        <f>VLOOKUP($C266,Inventory_data!$A$2:$C$86,3)</f>
        <v>produce</v>
      </c>
      <c r="E266" s="15">
        <f>VLOOKUP(C266,Inventory_data!$A$1:$E$86,5)</f>
        <v>1.32</v>
      </c>
    </row>
    <row r="267" spans="1:5" x14ac:dyDescent="0.25">
      <c r="A267" s="4">
        <v>113</v>
      </c>
      <c r="B267" s="5">
        <v>42377.608599537038</v>
      </c>
      <c r="C267" s="4">
        <v>27</v>
      </c>
      <c r="D267" s="15" t="str">
        <f>VLOOKUP($C267,Inventory_data!$A$2:$C$86,3)</f>
        <v>other</v>
      </c>
      <c r="E267" s="15">
        <f>VLOOKUP(C267,Inventory_data!$A$1:$E$86,5)</f>
        <v>6</v>
      </c>
    </row>
    <row r="268" spans="1:5" x14ac:dyDescent="0.25">
      <c r="A268" s="4">
        <v>114</v>
      </c>
      <c r="B268" s="5">
        <v>42374.477500000001</v>
      </c>
      <c r="C268" s="4">
        <v>77</v>
      </c>
      <c r="D268" s="15" t="str">
        <f>VLOOKUP($C268,Inventory_data!$A$2:$C$86,3)</f>
        <v>produce</v>
      </c>
      <c r="E268" s="15">
        <f>VLOOKUP(C268,Inventory_data!$A$1:$E$86,5)</f>
        <v>2.67</v>
      </c>
    </row>
    <row r="269" spans="1:5" x14ac:dyDescent="0.25">
      <c r="A269" s="4">
        <v>114</v>
      </c>
      <c r="B269" s="5">
        <v>42374.477500000001</v>
      </c>
      <c r="C269" s="4">
        <v>13</v>
      </c>
      <c r="D269" s="15" t="str">
        <f>VLOOKUP($C269,Inventory_data!$A$2:$C$86,3)</f>
        <v>beverages</v>
      </c>
      <c r="E269" s="15">
        <f>VLOOKUP(C269,Inventory_data!$A$1:$E$86,5)</f>
        <v>0.38</v>
      </c>
    </row>
    <row r="270" spans="1:5" x14ac:dyDescent="0.25">
      <c r="A270" s="4">
        <v>116</v>
      </c>
      <c r="B270" s="5">
        <v>42374.478333333333</v>
      </c>
      <c r="C270" s="4">
        <v>11</v>
      </c>
      <c r="D270" s="15" t="str">
        <f>VLOOKUP($C270,Inventory_data!$A$2:$C$86,3)</f>
        <v>produce</v>
      </c>
      <c r="E270" s="15">
        <f>VLOOKUP(C270,Inventory_data!$A$1:$E$86,5)</f>
        <v>4.8899999999999997</v>
      </c>
    </row>
    <row r="271" spans="1:5" x14ac:dyDescent="0.25">
      <c r="A271" s="4">
        <v>116</v>
      </c>
      <c r="B271" s="5">
        <v>42374.478333333333</v>
      </c>
      <c r="C271" s="4">
        <v>37</v>
      </c>
      <c r="D271" s="15" t="str">
        <f>VLOOKUP($C271,Inventory_data!$A$2:$C$86,3)</f>
        <v>frozen</v>
      </c>
      <c r="E271" s="15">
        <f>VLOOKUP(C271,Inventory_data!$A$1:$E$86,5)</f>
        <v>3.52</v>
      </c>
    </row>
    <row r="272" spans="1:5" x14ac:dyDescent="0.25">
      <c r="A272" s="4">
        <v>117</v>
      </c>
      <c r="B272" s="5">
        <v>42374.55976851852</v>
      </c>
      <c r="C272" s="4">
        <v>9</v>
      </c>
      <c r="D272" s="15" t="str">
        <f>VLOOKUP($C272,Inventory_data!$A$2:$C$86,3)</f>
        <v>produce</v>
      </c>
      <c r="E272" s="15">
        <f>VLOOKUP(C272,Inventory_data!$A$1:$E$86,5)</f>
        <v>0.96</v>
      </c>
    </row>
    <row r="273" spans="1:5" x14ac:dyDescent="0.25">
      <c r="A273" s="4">
        <v>118</v>
      </c>
      <c r="B273" s="5">
        <v>42375.602465277778</v>
      </c>
      <c r="C273" s="4">
        <v>23</v>
      </c>
      <c r="D273" s="15" t="str">
        <f>VLOOKUP($C273,Inventory_data!$A$2:$C$86,3)</f>
        <v>dry_goods</v>
      </c>
      <c r="E273" s="15">
        <f>VLOOKUP(C273,Inventory_data!$A$1:$E$86,5)</f>
        <v>0.91</v>
      </c>
    </row>
    <row r="274" spans="1:5" x14ac:dyDescent="0.25">
      <c r="A274" s="4">
        <v>118</v>
      </c>
      <c r="B274" s="5">
        <v>42375.602465277778</v>
      </c>
      <c r="C274" s="4">
        <v>40</v>
      </c>
      <c r="D274" s="15" t="str">
        <f>VLOOKUP($C274,Inventory_data!$A$2:$C$86,3)</f>
        <v>frozen</v>
      </c>
      <c r="E274" s="15">
        <f>VLOOKUP(C274,Inventory_data!$A$1:$E$86,5)</f>
        <v>1.17</v>
      </c>
    </row>
    <row r="275" spans="1:5" x14ac:dyDescent="0.25">
      <c r="A275" s="4">
        <v>118</v>
      </c>
      <c r="B275" s="5">
        <v>42375.602465277778</v>
      </c>
      <c r="C275" s="4">
        <v>75</v>
      </c>
      <c r="D275" s="15" t="str">
        <f>VLOOKUP($C275,Inventory_data!$A$2:$C$86,3)</f>
        <v>snacks</v>
      </c>
      <c r="E275" s="15">
        <f>VLOOKUP(C275,Inventory_data!$A$1:$E$86,5)</f>
        <v>0.56999999999999995</v>
      </c>
    </row>
    <row r="276" spans="1:5" x14ac:dyDescent="0.25">
      <c r="A276" s="4">
        <v>118</v>
      </c>
      <c r="B276" s="5">
        <v>42375.602465277778</v>
      </c>
      <c r="C276" s="4">
        <v>8</v>
      </c>
      <c r="D276" s="15" t="str">
        <f>VLOOKUP($C276,Inventory_data!$A$2:$C$86,3)</f>
        <v>produce</v>
      </c>
      <c r="E276" s="15">
        <f>VLOOKUP(C276,Inventory_data!$A$1:$E$86,5)</f>
        <v>3.99</v>
      </c>
    </row>
    <row r="277" spans="1:5" x14ac:dyDescent="0.25">
      <c r="A277" s="4">
        <v>118</v>
      </c>
      <c r="B277" s="5">
        <v>42375.602465277778</v>
      </c>
      <c r="C277" s="4">
        <v>18</v>
      </c>
      <c r="D277" s="15" t="str">
        <f>VLOOKUP($C277,Inventory_data!$A$2:$C$86,3)</f>
        <v>dry_goods</v>
      </c>
      <c r="E277" s="15">
        <f>VLOOKUP(C277,Inventory_data!$A$1:$E$86,5)</f>
        <v>0.67</v>
      </c>
    </row>
    <row r="278" spans="1:5" x14ac:dyDescent="0.25">
      <c r="A278" s="4">
        <v>118</v>
      </c>
      <c r="B278" s="5">
        <v>42375.602465277778</v>
      </c>
      <c r="C278" s="4">
        <v>48</v>
      </c>
      <c r="D278" s="15" t="str">
        <f>VLOOKUP($C278,Inventory_data!$A$2:$C$86,3)</f>
        <v>dry_goods</v>
      </c>
      <c r="E278" s="15">
        <f>VLOOKUP(C278,Inventory_data!$A$1:$E$86,5)</f>
        <v>0.89</v>
      </c>
    </row>
    <row r="279" spans="1:5" x14ac:dyDescent="0.25">
      <c r="A279" s="4">
        <v>119</v>
      </c>
      <c r="B279" s="5">
        <v>42372.665231481478</v>
      </c>
      <c r="C279" s="4">
        <v>76</v>
      </c>
      <c r="D279" s="15" t="str">
        <f>VLOOKUP($C279,Inventory_data!$A$2:$C$86,3)</f>
        <v>snacks</v>
      </c>
      <c r="E279" s="15">
        <f>VLOOKUP(C279,Inventory_data!$A$1:$E$86,5)</f>
        <v>0.69</v>
      </c>
    </row>
    <row r="280" spans="1:5" x14ac:dyDescent="0.25">
      <c r="A280" s="4">
        <v>120</v>
      </c>
      <c r="B280" s="5">
        <v>42372.618622685186</v>
      </c>
      <c r="C280" s="4">
        <v>53</v>
      </c>
      <c r="D280" s="15" t="str">
        <f>VLOOKUP($C280,Inventory_data!$A$2:$C$86,3)</f>
        <v>dairy</v>
      </c>
      <c r="E280" s="15">
        <f>VLOOKUP(C280,Inventory_data!$A$1:$E$86,5)</f>
        <v>1.69</v>
      </c>
    </row>
    <row r="281" spans="1:5" x14ac:dyDescent="0.25">
      <c r="A281" s="4">
        <v>120</v>
      </c>
      <c r="B281" s="5">
        <v>42372.618622685186</v>
      </c>
      <c r="C281" s="4">
        <v>63</v>
      </c>
      <c r="D281" s="15" t="str">
        <f>VLOOKUP($C281,Inventory_data!$A$2:$C$86,3)</f>
        <v>produce</v>
      </c>
      <c r="E281" s="15">
        <f>VLOOKUP(C281,Inventory_data!$A$1:$E$86,5)</f>
        <v>3.57</v>
      </c>
    </row>
    <row r="282" spans="1:5" x14ac:dyDescent="0.25">
      <c r="A282" s="4">
        <v>120</v>
      </c>
      <c r="B282" s="5">
        <v>42372.618622685186</v>
      </c>
      <c r="C282" s="4">
        <v>7</v>
      </c>
      <c r="D282" s="15" t="str">
        <f>VLOOKUP($C282,Inventory_data!$A$2:$C$86,3)</f>
        <v>produce</v>
      </c>
      <c r="E282" s="15">
        <f>VLOOKUP(C282,Inventory_data!$A$1:$E$86,5)</f>
        <v>2.54</v>
      </c>
    </row>
    <row r="283" spans="1:5" x14ac:dyDescent="0.25">
      <c r="A283" s="4">
        <v>121</v>
      </c>
      <c r="B283" s="5">
        <v>42377.611168981479</v>
      </c>
      <c r="C283" s="4">
        <v>32</v>
      </c>
      <c r="D283" s="15" t="str">
        <f>VLOOKUP($C283,Inventory_data!$A$2:$C$86,3)</f>
        <v>produce</v>
      </c>
      <c r="E283" s="15">
        <f>VLOOKUP(C283,Inventory_data!$A$1:$E$86,5)</f>
        <v>2.99</v>
      </c>
    </row>
    <row r="284" spans="1:5" x14ac:dyDescent="0.25">
      <c r="A284" s="4">
        <v>121</v>
      </c>
      <c r="B284" s="5">
        <v>42377.611168981479</v>
      </c>
      <c r="C284" s="4">
        <v>20</v>
      </c>
      <c r="D284" s="15" t="str">
        <f>VLOOKUP($C284,Inventory_data!$A$2:$C$86,3)</f>
        <v>snacks</v>
      </c>
      <c r="E284" s="15">
        <f>VLOOKUP(C284,Inventory_data!$A$1:$E$86,5)</f>
        <v>1.1100000000000001</v>
      </c>
    </row>
    <row r="285" spans="1:5" x14ac:dyDescent="0.25">
      <c r="A285" s="4">
        <v>121</v>
      </c>
      <c r="B285" s="5">
        <v>42377.611168981479</v>
      </c>
      <c r="C285" s="4">
        <v>63</v>
      </c>
      <c r="D285" s="15" t="str">
        <f>VLOOKUP($C285,Inventory_data!$A$2:$C$86,3)</f>
        <v>produce</v>
      </c>
      <c r="E285" s="15">
        <f>VLOOKUP(C285,Inventory_data!$A$1:$E$86,5)</f>
        <v>3.57</v>
      </c>
    </row>
    <row r="286" spans="1:5" x14ac:dyDescent="0.25">
      <c r="A286" s="4">
        <v>121</v>
      </c>
      <c r="B286" s="5">
        <v>42377.611168981479</v>
      </c>
      <c r="C286" s="4">
        <v>27</v>
      </c>
      <c r="D286" s="15" t="str">
        <f>VLOOKUP($C286,Inventory_data!$A$2:$C$86,3)</f>
        <v>other</v>
      </c>
      <c r="E286" s="15">
        <f>VLOOKUP(C286,Inventory_data!$A$1:$E$86,5)</f>
        <v>6</v>
      </c>
    </row>
    <row r="287" spans="1:5" x14ac:dyDescent="0.25">
      <c r="A287" s="4">
        <v>123</v>
      </c>
      <c r="B287" s="5">
        <v>42377.419259259259</v>
      </c>
      <c r="C287" s="4">
        <v>49</v>
      </c>
      <c r="D287" s="15" t="str">
        <f>VLOOKUP($C287,Inventory_data!$A$2:$C$86,3)</f>
        <v>dairy</v>
      </c>
      <c r="E287" s="15">
        <f>VLOOKUP(C287,Inventory_data!$A$1:$E$86,5)</f>
        <v>0.67</v>
      </c>
    </row>
    <row r="288" spans="1:5" x14ac:dyDescent="0.25">
      <c r="A288" s="4">
        <v>123</v>
      </c>
      <c r="B288" s="5">
        <v>42377.419259259259</v>
      </c>
      <c r="C288" s="4">
        <v>58</v>
      </c>
      <c r="D288" s="15" t="str">
        <f>VLOOKUP($C288,Inventory_data!$A$2:$C$86,3)</f>
        <v>dry_goods</v>
      </c>
      <c r="E288" s="15">
        <f>VLOOKUP(C288,Inventory_data!$A$1:$E$86,5)</f>
        <v>0.96</v>
      </c>
    </row>
    <row r="289" spans="1:5" x14ac:dyDescent="0.25">
      <c r="A289" s="4">
        <v>123</v>
      </c>
      <c r="B289" s="5">
        <v>42377.419259259259</v>
      </c>
      <c r="C289" s="4">
        <v>19</v>
      </c>
      <c r="D289" s="15" t="str">
        <f>VLOOKUP($C289,Inventory_data!$A$2:$C$86,3)</f>
        <v>snacks</v>
      </c>
      <c r="E289" s="15">
        <f>VLOOKUP(C289,Inventory_data!$A$1:$E$86,5)</f>
        <v>0.41</v>
      </c>
    </row>
    <row r="290" spans="1:5" x14ac:dyDescent="0.25">
      <c r="A290" s="4">
        <v>124</v>
      </c>
      <c r="B290" s="5">
        <v>42372.353715277779</v>
      </c>
      <c r="C290" s="4">
        <v>83</v>
      </c>
      <c r="D290" s="15" t="str">
        <f>VLOOKUP($C290,Inventory_data!$A$2:$C$86,3)</f>
        <v>snacks</v>
      </c>
      <c r="E290" s="15">
        <f>VLOOKUP(C290,Inventory_data!$A$1:$E$86,5)</f>
        <v>0.39</v>
      </c>
    </row>
    <row r="291" spans="1:5" x14ac:dyDescent="0.25">
      <c r="A291" s="4">
        <v>124</v>
      </c>
      <c r="B291" s="5">
        <v>42372.353715277779</v>
      </c>
      <c r="C291" s="4">
        <v>44</v>
      </c>
      <c r="D291" s="15" t="str">
        <f>VLOOKUP($C291,Inventory_data!$A$2:$C$86,3)</f>
        <v>frozen</v>
      </c>
      <c r="E291" s="15">
        <f>VLOOKUP(C291,Inventory_data!$A$1:$E$86,5)</f>
        <v>4.99</v>
      </c>
    </row>
    <row r="292" spans="1:5" x14ac:dyDescent="0.25">
      <c r="A292" s="4">
        <v>126</v>
      </c>
      <c r="B292" s="5">
        <v>42372.526145833333</v>
      </c>
      <c r="C292" s="4">
        <v>4</v>
      </c>
      <c r="D292" s="15" t="str">
        <f>VLOOKUP($C292,Inventory_data!$A$2:$C$86,3)</f>
        <v>produce</v>
      </c>
      <c r="E292" s="15">
        <f>VLOOKUP(C292,Inventory_data!$A$1:$E$86,5)</f>
        <v>1.19</v>
      </c>
    </row>
    <row r="293" spans="1:5" x14ac:dyDescent="0.25">
      <c r="A293" s="4">
        <v>127</v>
      </c>
      <c r="B293" s="5">
        <v>42373.387615740743</v>
      </c>
      <c r="C293" s="4">
        <v>40</v>
      </c>
      <c r="D293" s="15" t="str">
        <f>VLOOKUP($C293,Inventory_data!$A$2:$C$86,3)</f>
        <v>frozen</v>
      </c>
      <c r="E293" s="15">
        <f>VLOOKUP(C293,Inventory_data!$A$1:$E$86,5)</f>
        <v>1.17</v>
      </c>
    </row>
    <row r="294" spans="1:5" x14ac:dyDescent="0.25">
      <c r="A294" s="4">
        <v>127</v>
      </c>
      <c r="B294" s="5">
        <v>42373.387615740743</v>
      </c>
      <c r="C294" s="4">
        <v>5</v>
      </c>
      <c r="D294" s="15" t="str">
        <f>VLOOKUP($C294,Inventory_data!$A$2:$C$86,3)</f>
        <v>produce</v>
      </c>
      <c r="E294" s="15">
        <f>VLOOKUP(C294,Inventory_data!$A$1:$E$86,5)</f>
        <v>3.86</v>
      </c>
    </row>
    <row r="295" spans="1:5" x14ac:dyDescent="0.25">
      <c r="A295" s="4">
        <v>128</v>
      </c>
      <c r="B295" s="5">
        <v>42372.632037037038</v>
      </c>
      <c r="C295" s="4">
        <v>36</v>
      </c>
      <c r="D295" s="15" t="str">
        <f>VLOOKUP($C295,Inventory_data!$A$2:$C$86,3)</f>
        <v>canned_jarred_goods</v>
      </c>
      <c r="E295" s="15">
        <f>VLOOKUP(C295,Inventory_data!$A$1:$E$86,5)</f>
        <v>1.1200000000000001</v>
      </c>
    </row>
    <row r="296" spans="1:5" x14ac:dyDescent="0.25">
      <c r="A296" s="4">
        <v>128</v>
      </c>
      <c r="B296" s="5">
        <v>42372.632037037038</v>
      </c>
      <c r="C296" s="4">
        <v>15</v>
      </c>
      <c r="D296" s="15" t="str">
        <f>VLOOKUP($C296,Inventory_data!$A$2:$C$86,3)</f>
        <v>snacks</v>
      </c>
      <c r="E296" s="15">
        <f>VLOOKUP(C296,Inventory_data!$A$1:$E$86,5)</f>
        <v>0.43</v>
      </c>
    </row>
    <row r="297" spans="1:5" x14ac:dyDescent="0.25">
      <c r="A297" s="4">
        <v>129</v>
      </c>
      <c r="B297" s="5">
        <v>42375.800243055557</v>
      </c>
      <c r="C297" s="4">
        <v>21</v>
      </c>
      <c r="D297" s="15" t="str">
        <f>VLOOKUP($C297,Inventory_data!$A$2:$C$86,3)</f>
        <v>snacks</v>
      </c>
      <c r="E297" s="15">
        <f>VLOOKUP(C297,Inventory_data!$A$1:$E$86,5)</f>
        <v>2.59</v>
      </c>
    </row>
    <row r="298" spans="1:5" x14ac:dyDescent="0.25">
      <c r="A298" s="4">
        <v>129</v>
      </c>
      <c r="B298" s="5">
        <v>42375.800243055557</v>
      </c>
      <c r="C298" s="4">
        <v>55</v>
      </c>
      <c r="D298" s="15" t="str">
        <f>VLOOKUP($C298,Inventory_data!$A$2:$C$86,3)</f>
        <v>dairy</v>
      </c>
      <c r="E298" s="15">
        <f>VLOOKUP(C298,Inventory_data!$A$1:$E$86,5)</f>
        <v>1.1000000000000001</v>
      </c>
    </row>
    <row r="299" spans="1:5" x14ac:dyDescent="0.25">
      <c r="A299" s="4">
        <v>130</v>
      </c>
      <c r="B299" s="5">
        <v>42375.704942129632</v>
      </c>
      <c r="C299" s="4">
        <v>71</v>
      </c>
      <c r="D299" s="15" t="str">
        <f>VLOOKUP($C299,Inventory_data!$A$2:$C$86,3)</f>
        <v>dry_goods</v>
      </c>
      <c r="E299" s="15">
        <f>VLOOKUP(C299,Inventory_data!$A$1:$E$86,5)</f>
        <v>0.24</v>
      </c>
    </row>
    <row r="300" spans="1:5" x14ac:dyDescent="0.25">
      <c r="A300" s="4">
        <v>130</v>
      </c>
      <c r="B300" s="5">
        <v>42375.704942129632</v>
      </c>
      <c r="C300" s="4">
        <v>55</v>
      </c>
      <c r="D300" s="15" t="str">
        <f>VLOOKUP($C300,Inventory_data!$A$2:$C$86,3)</f>
        <v>dairy</v>
      </c>
      <c r="E300" s="15">
        <f>VLOOKUP(C300,Inventory_data!$A$1:$E$86,5)</f>
        <v>1.1000000000000001</v>
      </c>
    </row>
    <row r="301" spans="1:5" x14ac:dyDescent="0.25">
      <c r="A301" s="4">
        <v>131</v>
      </c>
      <c r="B301" s="5">
        <v>42375.805752314816</v>
      </c>
      <c r="C301" s="4">
        <v>4</v>
      </c>
      <c r="D301" s="15" t="str">
        <f>VLOOKUP($C301,Inventory_data!$A$2:$C$86,3)</f>
        <v>produce</v>
      </c>
      <c r="E301" s="15">
        <f>VLOOKUP(C301,Inventory_data!$A$1:$E$86,5)</f>
        <v>1.19</v>
      </c>
    </row>
    <row r="302" spans="1:5" x14ac:dyDescent="0.25">
      <c r="A302" s="4">
        <v>133</v>
      </c>
      <c r="B302" s="5">
        <v>42376.791608796295</v>
      </c>
      <c r="C302" s="4">
        <v>59</v>
      </c>
      <c r="D302" s="15" t="str">
        <f>VLOOKUP($C302,Inventory_data!$A$2:$C$86,3)</f>
        <v>produce</v>
      </c>
      <c r="E302" s="15">
        <f>VLOOKUP(C302,Inventory_data!$A$1:$E$86,5)</f>
        <v>4.29</v>
      </c>
    </row>
    <row r="303" spans="1:5" x14ac:dyDescent="0.25">
      <c r="A303" s="4">
        <v>133</v>
      </c>
      <c r="B303" s="5">
        <v>42376.791608796295</v>
      </c>
      <c r="C303" s="4">
        <v>72</v>
      </c>
      <c r="D303" s="15" t="str">
        <f>VLOOKUP($C303,Inventory_data!$A$2:$C$86,3)</f>
        <v>dry_goods</v>
      </c>
      <c r="E303" s="15">
        <f>VLOOKUP(C303,Inventory_data!$A$1:$E$86,5)</f>
        <v>0.27</v>
      </c>
    </row>
    <row r="304" spans="1:5" x14ac:dyDescent="0.25">
      <c r="A304" s="4">
        <v>134</v>
      </c>
      <c r="B304" s="5">
        <v>42373.746412037035</v>
      </c>
      <c r="C304" s="4">
        <v>33</v>
      </c>
      <c r="D304" s="15" t="str">
        <f>VLOOKUP($C304,Inventory_data!$A$2:$C$86,3)</f>
        <v>canned_jarred_goods</v>
      </c>
      <c r="E304" s="15">
        <f>VLOOKUP(C304,Inventory_data!$A$1:$E$86,5)</f>
        <v>0.97</v>
      </c>
    </row>
    <row r="305" spans="1:5" x14ac:dyDescent="0.25">
      <c r="A305" s="4">
        <v>134</v>
      </c>
      <c r="B305" s="5">
        <v>42373.746412037035</v>
      </c>
      <c r="C305" s="4">
        <v>49</v>
      </c>
      <c r="D305" s="15" t="str">
        <f>VLOOKUP($C305,Inventory_data!$A$2:$C$86,3)</f>
        <v>dairy</v>
      </c>
      <c r="E305" s="15">
        <f>VLOOKUP(C305,Inventory_data!$A$1:$E$86,5)</f>
        <v>0.67</v>
      </c>
    </row>
    <row r="306" spans="1:5" x14ac:dyDescent="0.25">
      <c r="A306" s="4">
        <v>134</v>
      </c>
      <c r="B306" s="5">
        <v>42373.746412037035</v>
      </c>
      <c r="C306" s="4">
        <v>69</v>
      </c>
      <c r="D306" s="15" t="str">
        <f>VLOOKUP($C306,Inventory_data!$A$2:$C$86,3)</f>
        <v>dry_goods</v>
      </c>
      <c r="E306" s="15">
        <f>VLOOKUP(C306,Inventory_data!$A$1:$E$86,5)</f>
        <v>0.27</v>
      </c>
    </row>
    <row r="307" spans="1:5" x14ac:dyDescent="0.25">
      <c r="A307" s="4">
        <v>135</v>
      </c>
      <c r="B307" s="5">
        <v>42372.641712962963</v>
      </c>
      <c r="C307" s="4">
        <v>15</v>
      </c>
      <c r="D307" s="15" t="str">
        <f>VLOOKUP($C307,Inventory_data!$A$2:$C$86,3)</f>
        <v>snacks</v>
      </c>
      <c r="E307" s="15">
        <f>VLOOKUP(C307,Inventory_data!$A$1:$E$86,5)</f>
        <v>0.43</v>
      </c>
    </row>
    <row r="308" spans="1:5" x14ac:dyDescent="0.25">
      <c r="A308" s="4">
        <v>135</v>
      </c>
      <c r="B308" s="5">
        <v>42372.641712962963</v>
      </c>
      <c r="C308" s="4">
        <v>11</v>
      </c>
      <c r="D308" s="15" t="str">
        <f>VLOOKUP($C308,Inventory_data!$A$2:$C$86,3)</f>
        <v>produce</v>
      </c>
      <c r="E308" s="15">
        <f>VLOOKUP(C308,Inventory_data!$A$1:$E$86,5)</f>
        <v>4.8899999999999997</v>
      </c>
    </row>
    <row r="309" spans="1:5" x14ac:dyDescent="0.25">
      <c r="A309" s="4">
        <v>136</v>
      </c>
      <c r="B309" s="5">
        <v>42375.523009259261</v>
      </c>
      <c r="C309" s="4">
        <v>73</v>
      </c>
      <c r="D309" s="15" t="str">
        <f>VLOOKUP($C309,Inventory_data!$A$2:$C$86,3)</f>
        <v>snacks</v>
      </c>
      <c r="E309" s="15">
        <f>VLOOKUP(C309,Inventory_data!$A$1:$E$86,5)</f>
        <v>0.69</v>
      </c>
    </row>
    <row r="310" spans="1:5" x14ac:dyDescent="0.25">
      <c r="A310" s="4">
        <v>136</v>
      </c>
      <c r="B310" s="5">
        <v>42375.523009259261</v>
      </c>
      <c r="C310" s="4">
        <v>27</v>
      </c>
      <c r="D310" s="15" t="str">
        <f>VLOOKUP($C310,Inventory_data!$A$2:$C$86,3)</f>
        <v>other</v>
      </c>
      <c r="E310" s="15">
        <f>VLOOKUP(C310,Inventory_data!$A$1:$E$86,5)</f>
        <v>6</v>
      </c>
    </row>
    <row r="311" spans="1:5" x14ac:dyDescent="0.25">
      <c r="A311" s="4">
        <v>136</v>
      </c>
      <c r="B311" s="5">
        <v>42375.523009259261</v>
      </c>
      <c r="C311" s="4">
        <v>10</v>
      </c>
      <c r="D311" s="15" t="str">
        <f>VLOOKUP($C311,Inventory_data!$A$2:$C$86,3)</f>
        <v>produce</v>
      </c>
      <c r="E311" s="15">
        <f>VLOOKUP(C311,Inventory_data!$A$1:$E$86,5)</f>
        <v>0.96</v>
      </c>
    </row>
    <row r="312" spans="1:5" x14ac:dyDescent="0.25">
      <c r="A312" s="4">
        <v>137</v>
      </c>
      <c r="B312" s="5">
        <v>42372.613437499997</v>
      </c>
      <c r="C312" s="4">
        <v>39</v>
      </c>
      <c r="D312" s="15" t="str">
        <f>VLOOKUP($C312,Inventory_data!$A$2:$C$86,3)</f>
        <v>snacks</v>
      </c>
      <c r="E312" s="15">
        <f>VLOOKUP(C312,Inventory_data!$A$1:$E$86,5)</f>
        <v>0.59</v>
      </c>
    </row>
    <row r="313" spans="1:5" x14ac:dyDescent="0.25">
      <c r="A313" s="4">
        <v>137</v>
      </c>
      <c r="B313" s="5">
        <v>42372.613437499997</v>
      </c>
      <c r="C313" s="4">
        <v>84</v>
      </c>
      <c r="D313" s="15" t="str">
        <f>VLOOKUP($C313,Inventory_data!$A$2:$C$86,3)</f>
        <v>dry_goods</v>
      </c>
      <c r="E313" s="15">
        <f>VLOOKUP(C313,Inventory_data!$A$1:$E$86,5)</f>
        <v>2.59</v>
      </c>
    </row>
    <row r="314" spans="1:5" x14ac:dyDescent="0.25">
      <c r="A314" s="4">
        <v>138</v>
      </c>
      <c r="B314" s="5">
        <v>42377.730891203704</v>
      </c>
      <c r="C314" s="4">
        <v>13</v>
      </c>
      <c r="D314" s="15" t="str">
        <f>VLOOKUP($C314,Inventory_data!$A$2:$C$86,3)</f>
        <v>beverages</v>
      </c>
      <c r="E314" s="15">
        <f>VLOOKUP(C314,Inventory_data!$A$1:$E$86,5)</f>
        <v>0.38</v>
      </c>
    </row>
    <row r="315" spans="1:5" x14ac:dyDescent="0.25">
      <c r="A315" s="4">
        <v>138</v>
      </c>
      <c r="B315" s="5">
        <v>42377.730891203704</v>
      </c>
      <c r="C315" s="4">
        <v>55</v>
      </c>
      <c r="D315" s="15" t="str">
        <f>VLOOKUP($C315,Inventory_data!$A$2:$C$86,3)</f>
        <v>dairy</v>
      </c>
      <c r="E315" s="15">
        <f>VLOOKUP(C315,Inventory_data!$A$1:$E$86,5)</f>
        <v>1.1000000000000001</v>
      </c>
    </row>
    <row r="316" spans="1:5" x14ac:dyDescent="0.25">
      <c r="A316" s="4">
        <v>138</v>
      </c>
      <c r="B316" s="5">
        <v>42377.730891203704</v>
      </c>
      <c r="C316" s="4">
        <v>40</v>
      </c>
      <c r="D316" s="15" t="str">
        <f>VLOOKUP($C316,Inventory_data!$A$2:$C$86,3)</f>
        <v>frozen</v>
      </c>
      <c r="E316" s="15">
        <f>VLOOKUP(C316,Inventory_data!$A$1:$E$86,5)</f>
        <v>1.17</v>
      </c>
    </row>
    <row r="317" spans="1:5" x14ac:dyDescent="0.25">
      <c r="A317" s="4">
        <v>138</v>
      </c>
      <c r="B317" s="5">
        <v>42377.730891203704</v>
      </c>
      <c r="C317" s="4">
        <v>5</v>
      </c>
      <c r="D317" s="15" t="str">
        <f>VLOOKUP($C317,Inventory_data!$A$2:$C$86,3)</f>
        <v>produce</v>
      </c>
      <c r="E317" s="15">
        <f>VLOOKUP(C317,Inventory_data!$A$1:$E$86,5)</f>
        <v>3.86</v>
      </c>
    </row>
    <row r="318" spans="1:5" x14ac:dyDescent="0.25">
      <c r="A318" s="4">
        <v>139</v>
      </c>
      <c r="B318" s="5">
        <v>42372.82230324074</v>
      </c>
      <c r="C318" s="4">
        <v>54</v>
      </c>
      <c r="D318" s="15" t="str">
        <f>VLOOKUP($C318,Inventory_data!$A$2:$C$86,3)</f>
        <v>dairy</v>
      </c>
      <c r="E318" s="15">
        <f>VLOOKUP(C318,Inventory_data!$A$1:$E$86,5)</f>
        <v>1.23</v>
      </c>
    </row>
    <row r="319" spans="1:5" x14ac:dyDescent="0.25">
      <c r="A319" s="4">
        <v>139</v>
      </c>
      <c r="B319" s="5">
        <v>42372.82230324074</v>
      </c>
      <c r="C319" s="4">
        <v>69</v>
      </c>
      <c r="D319" s="15" t="str">
        <f>VLOOKUP($C319,Inventory_data!$A$2:$C$86,3)</f>
        <v>dry_goods</v>
      </c>
      <c r="E319" s="15">
        <f>VLOOKUP(C319,Inventory_data!$A$1:$E$86,5)</f>
        <v>0.27</v>
      </c>
    </row>
    <row r="320" spans="1:5" x14ac:dyDescent="0.25">
      <c r="A320" s="4">
        <v>139</v>
      </c>
      <c r="B320" s="5">
        <v>42372.82230324074</v>
      </c>
      <c r="C320" s="4">
        <v>2</v>
      </c>
      <c r="D320" s="15" t="str">
        <f>VLOOKUP($C320,Inventory_data!$A$2:$C$86,3)</f>
        <v>produce</v>
      </c>
      <c r="E320" s="15">
        <f>VLOOKUP(C320,Inventory_data!$A$1:$E$86,5)</f>
        <v>1.44</v>
      </c>
    </row>
    <row r="321" spans="1:5" x14ac:dyDescent="0.25">
      <c r="A321" s="4">
        <v>139</v>
      </c>
      <c r="B321" s="5">
        <v>42372.82230324074</v>
      </c>
      <c r="C321" s="4">
        <v>31</v>
      </c>
      <c r="D321" s="15" t="str">
        <f>VLOOKUP($C321,Inventory_data!$A$2:$C$86,3)</f>
        <v>snacks</v>
      </c>
      <c r="E321" s="15">
        <f>VLOOKUP(C321,Inventory_data!$A$1:$E$86,5)</f>
        <v>0.61</v>
      </c>
    </row>
    <row r="322" spans="1:5" x14ac:dyDescent="0.25">
      <c r="A322" s="4">
        <v>142</v>
      </c>
      <c r="B322" s="5">
        <v>42375.601967592593</v>
      </c>
      <c r="C322" s="4">
        <v>73</v>
      </c>
      <c r="D322" s="15" t="str">
        <f>VLOOKUP($C322,Inventory_data!$A$2:$C$86,3)</f>
        <v>snacks</v>
      </c>
      <c r="E322" s="15">
        <f>VLOOKUP(C322,Inventory_data!$A$1:$E$86,5)</f>
        <v>0.69</v>
      </c>
    </row>
    <row r="323" spans="1:5" x14ac:dyDescent="0.25">
      <c r="A323" s="4">
        <v>142</v>
      </c>
      <c r="B323" s="5">
        <v>42375.601967592593</v>
      </c>
      <c r="C323" s="4">
        <v>31</v>
      </c>
      <c r="D323" s="15" t="str">
        <f>VLOOKUP($C323,Inventory_data!$A$2:$C$86,3)</f>
        <v>snacks</v>
      </c>
      <c r="E323" s="15">
        <f>VLOOKUP(C323,Inventory_data!$A$1:$E$86,5)</f>
        <v>0.61</v>
      </c>
    </row>
    <row r="324" spans="1:5" x14ac:dyDescent="0.25">
      <c r="A324" s="4">
        <v>142</v>
      </c>
      <c r="B324" s="5">
        <v>42375.601967592593</v>
      </c>
      <c r="C324" s="4">
        <v>24</v>
      </c>
      <c r="D324" s="15" t="str">
        <f>VLOOKUP($C324,Inventory_data!$A$2:$C$86,3)</f>
        <v>dry_goods</v>
      </c>
      <c r="E324" s="15">
        <f>VLOOKUP(C324,Inventory_data!$A$1:$E$86,5)</f>
        <v>0.56000000000000005</v>
      </c>
    </row>
    <row r="325" spans="1:5" x14ac:dyDescent="0.25">
      <c r="A325" s="4">
        <v>143</v>
      </c>
      <c r="B325" s="5">
        <v>42375.367349537039</v>
      </c>
      <c r="C325" s="4">
        <v>73</v>
      </c>
      <c r="D325" s="15" t="str">
        <f>VLOOKUP($C325,Inventory_data!$A$2:$C$86,3)</f>
        <v>snacks</v>
      </c>
      <c r="E325" s="15">
        <f>VLOOKUP(C325,Inventory_data!$A$1:$E$86,5)</f>
        <v>0.69</v>
      </c>
    </row>
    <row r="326" spans="1:5" x14ac:dyDescent="0.25">
      <c r="A326" s="4">
        <v>143</v>
      </c>
      <c r="B326" s="5">
        <v>42375.367349537039</v>
      </c>
      <c r="C326" s="4">
        <v>77</v>
      </c>
      <c r="D326" s="15" t="str">
        <f>VLOOKUP($C326,Inventory_data!$A$2:$C$86,3)</f>
        <v>produce</v>
      </c>
      <c r="E326" s="15">
        <f>VLOOKUP(C326,Inventory_data!$A$1:$E$86,5)</f>
        <v>2.67</v>
      </c>
    </row>
    <row r="327" spans="1:5" x14ac:dyDescent="0.25">
      <c r="A327" s="4">
        <v>143</v>
      </c>
      <c r="B327" s="5">
        <v>42375.367349537039</v>
      </c>
      <c r="C327" s="4">
        <v>84</v>
      </c>
      <c r="D327" s="15" t="str">
        <f>VLOOKUP($C327,Inventory_data!$A$2:$C$86,3)</f>
        <v>dry_goods</v>
      </c>
      <c r="E327" s="15">
        <f>VLOOKUP(C327,Inventory_data!$A$1:$E$86,5)</f>
        <v>2.59</v>
      </c>
    </row>
    <row r="328" spans="1:5" x14ac:dyDescent="0.25">
      <c r="A328" s="4">
        <v>144</v>
      </c>
      <c r="B328" s="5">
        <v>42374.803425925929</v>
      </c>
      <c r="C328" s="4">
        <v>46</v>
      </c>
      <c r="D328" s="15" t="str">
        <f>VLOOKUP($C328,Inventory_data!$A$2:$C$86,3)</f>
        <v>frozen</v>
      </c>
      <c r="E328" s="15">
        <f>VLOOKUP(C328,Inventory_data!$A$1:$E$86,5)</f>
        <v>16.989999999999998</v>
      </c>
    </row>
    <row r="329" spans="1:5" x14ac:dyDescent="0.25">
      <c r="A329" s="4">
        <v>145</v>
      </c>
      <c r="B329" s="5">
        <v>42374.56177083333</v>
      </c>
      <c r="C329" s="4">
        <v>52</v>
      </c>
      <c r="D329" s="15" t="str">
        <f>VLOOKUP($C329,Inventory_data!$A$2:$C$86,3)</f>
        <v>dairy</v>
      </c>
      <c r="E329" s="15">
        <f>VLOOKUP(C329,Inventory_data!$A$1:$E$86,5)</f>
        <v>1.79</v>
      </c>
    </row>
    <row r="330" spans="1:5" x14ac:dyDescent="0.25">
      <c r="A330" s="4">
        <v>145</v>
      </c>
      <c r="B330" s="5">
        <v>42374.56177083333</v>
      </c>
      <c r="C330" s="4">
        <v>79</v>
      </c>
      <c r="D330" s="15" t="str">
        <f>VLOOKUP($C330,Inventory_data!$A$2:$C$86,3)</f>
        <v>dry_goods</v>
      </c>
      <c r="E330" s="15">
        <f>VLOOKUP(C330,Inventory_data!$A$1:$E$86,5)</f>
        <v>3.3</v>
      </c>
    </row>
    <row r="331" spans="1:5" x14ac:dyDescent="0.25">
      <c r="A331" s="4">
        <v>146</v>
      </c>
      <c r="B331" s="5">
        <v>42372.546412037038</v>
      </c>
      <c r="C331" s="4">
        <v>31</v>
      </c>
      <c r="D331" s="15" t="str">
        <f>VLOOKUP($C331,Inventory_data!$A$2:$C$86,3)</f>
        <v>snacks</v>
      </c>
      <c r="E331" s="15">
        <f>VLOOKUP(C331,Inventory_data!$A$1:$E$86,5)</f>
        <v>0.61</v>
      </c>
    </row>
    <row r="332" spans="1:5" x14ac:dyDescent="0.25">
      <c r="A332" s="4">
        <v>147</v>
      </c>
      <c r="B332" s="5">
        <v>42377.723020833335</v>
      </c>
      <c r="C332" s="4">
        <v>52</v>
      </c>
      <c r="D332" s="15" t="str">
        <f>VLOOKUP($C332,Inventory_data!$A$2:$C$86,3)</f>
        <v>dairy</v>
      </c>
      <c r="E332" s="15">
        <f>VLOOKUP(C332,Inventory_data!$A$1:$E$86,5)</f>
        <v>1.79</v>
      </c>
    </row>
    <row r="333" spans="1:5" x14ac:dyDescent="0.25">
      <c r="A333" s="4">
        <v>147</v>
      </c>
      <c r="B333" s="5">
        <v>42377.723020833335</v>
      </c>
      <c r="C333" s="4">
        <v>39</v>
      </c>
      <c r="D333" s="15" t="str">
        <f>VLOOKUP($C333,Inventory_data!$A$2:$C$86,3)</f>
        <v>snacks</v>
      </c>
      <c r="E333" s="15">
        <f>VLOOKUP(C333,Inventory_data!$A$1:$E$86,5)</f>
        <v>0.59</v>
      </c>
    </row>
    <row r="334" spans="1:5" x14ac:dyDescent="0.25">
      <c r="A334" s="4">
        <v>147</v>
      </c>
      <c r="B334" s="5">
        <v>42377.723020833335</v>
      </c>
      <c r="C334" s="4">
        <v>58</v>
      </c>
      <c r="D334" s="15" t="str">
        <f>VLOOKUP($C334,Inventory_data!$A$2:$C$86,3)</f>
        <v>dry_goods</v>
      </c>
      <c r="E334" s="15">
        <f>VLOOKUP(C334,Inventory_data!$A$1:$E$86,5)</f>
        <v>0.96</v>
      </c>
    </row>
    <row r="335" spans="1:5" x14ac:dyDescent="0.25">
      <c r="A335" s="4">
        <v>148</v>
      </c>
      <c r="B335" s="5">
        <v>42372.773715277777</v>
      </c>
      <c r="C335" s="4">
        <v>15</v>
      </c>
      <c r="D335" s="15" t="str">
        <f>VLOOKUP($C335,Inventory_data!$A$2:$C$86,3)</f>
        <v>snacks</v>
      </c>
      <c r="E335" s="15">
        <f>VLOOKUP(C335,Inventory_data!$A$1:$E$86,5)</f>
        <v>0.43</v>
      </c>
    </row>
    <row r="336" spans="1:5" x14ac:dyDescent="0.25">
      <c r="A336" s="4">
        <v>149</v>
      </c>
      <c r="B336" s="5">
        <v>42377.659907407404</v>
      </c>
      <c r="C336" s="4">
        <v>71</v>
      </c>
      <c r="D336" s="15" t="str">
        <f>VLOOKUP($C336,Inventory_data!$A$2:$C$86,3)</f>
        <v>dry_goods</v>
      </c>
      <c r="E336" s="15">
        <f>VLOOKUP(C336,Inventory_data!$A$1:$E$86,5)</f>
        <v>0.24</v>
      </c>
    </row>
    <row r="337" spans="1:5" x14ac:dyDescent="0.25">
      <c r="A337" s="4">
        <v>149</v>
      </c>
      <c r="B337" s="5">
        <v>42377.659907407404</v>
      </c>
      <c r="C337" s="4">
        <v>54</v>
      </c>
      <c r="D337" s="15" t="str">
        <f>VLOOKUP($C337,Inventory_data!$A$2:$C$86,3)</f>
        <v>dairy</v>
      </c>
      <c r="E337" s="15">
        <f>VLOOKUP(C337,Inventory_data!$A$1:$E$86,5)</f>
        <v>1.23</v>
      </c>
    </row>
    <row r="338" spans="1:5" x14ac:dyDescent="0.25">
      <c r="A338" s="4">
        <v>151</v>
      </c>
      <c r="B338" s="5">
        <v>42375.742812500001</v>
      </c>
      <c r="C338" s="4">
        <v>9</v>
      </c>
      <c r="D338" s="15" t="str">
        <f>VLOOKUP($C338,Inventory_data!$A$2:$C$86,3)</f>
        <v>produce</v>
      </c>
      <c r="E338" s="15">
        <f>VLOOKUP(C338,Inventory_data!$A$1:$E$86,5)</f>
        <v>0.96</v>
      </c>
    </row>
    <row r="339" spans="1:5" x14ac:dyDescent="0.25">
      <c r="A339" s="4">
        <v>151</v>
      </c>
      <c r="B339" s="5">
        <v>42375.742812500001</v>
      </c>
      <c r="C339" s="4">
        <v>12</v>
      </c>
      <c r="D339" s="15" t="str">
        <f>VLOOKUP($C339,Inventory_data!$A$2:$C$86,3)</f>
        <v>dairy</v>
      </c>
      <c r="E339" s="15">
        <f>VLOOKUP(C339,Inventory_data!$A$1:$E$86,5)</f>
        <v>1.1499999999999999</v>
      </c>
    </row>
    <row r="340" spans="1:5" x14ac:dyDescent="0.25">
      <c r="A340" s="4">
        <v>151</v>
      </c>
      <c r="B340" s="5">
        <v>42375.742812500001</v>
      </c>
      <c r="C340" s="4">
        <v>13</v>
      </c>
      <c r="D340" s="15" t="str">
        <f>VLOOKUP($C340,Inventory_data!$A$2:$C$86,3)</f>
        <v>beverages</v>
      </c>
      <c r="E340" s="15">
        <f>VLOOKUP(C340,Inventory_data!$A$1:$E$86,5)</f>
        <v>0.38</v>
      </c>
    </row>
    <row r="341" spans="1:5" x14ac:dyDescent="0.25">
      <c r="A341" s="4">
        <v>152</v>
      </c>
      <c r="B341" s="5">
        <v>42372.525173611109</v>
      </c>
      <c r="C341" s="4">
        <v>84</v>
      </c>
      <c r="D341" s="15" t="str">
        <f>VLOOKUP($C341,Inventory_data!$A$2:$C$86,3)</f>
        <v>dry_goods</v>
      </c>
      <c r="E341" s="15">
        <f>VLOOKUP(C341,Inventory_data!$A$1:$E$86,5)</f>
        <v>2.59</v>
      </c>
    </row>
    <row r="342" spans="1:5" x14ac:dyDescent="0.25">
      <c r="A342" s="4">
        <v>152</v>
      </c>
      <c r="B342" s="5">
        <v>42372.525173611109</v>
      </c>
      <c r="C342" s="4">
        <v>65</v>
      </c>
      <c r="D342" s="15" t="str">
        <f>VLOOKUP($C342,Inventory_data!$A$2:$C$86,3)</f>
        <v>produce</v>
      </c>
      <c r="E342" s="15">
        <f>VLOOKUP(C342,Inventory_data!$A$1:$E$86,5)</f>
        <v>1.32</v>
      </c>
    </row>
    <row r="343" spans="1:5" x14ac:dyDescent="0.25">
      <c r="A343" s="4">
        <v>153</v>
      </c>
      <c r="B343" s="5">
        <v>42375.373518518521</v>
      </c>
      <c r="C343" s="4">
        <v>1</v>
      </c>
      <c r="D343" s="15" t="str">
        <f>VLOOKUP($C343,Inventory_data!$A$2:$C$86,3)</f>
        <v>produce</v>
      </c>
      <c r="E343" s="15">
        <f>VLOOKUP(C343,Inventory_data!$A$1:$E$86,5)</f>
        <v>3.28</v>
      </c>
    </row>
    <row r="344" spans="1:5" x14ac:dyDescent="0.25">
      <c r="A344" s="4">
        <v>153</v>
      </c>
      <c r="B344" s="5">
        <v>42375.373518518521</v>
      </c>
      <c r="C344" s="4">
        <v>56</v>
      </c>
      <c r="D344" s="15" t="str">
        <f>VLOOKUP($C344,Inventory_data!$A$2:$C$86,3)</f>
        <v>dry_goods</v>
      </c>
      <c r="E344" s="15">
        <f>VLOOKUP(C344,Inventory_data!$A$1:$E$86,5)</f>
        <v>0.86</v>
      </c>
    </row>
    <row r="345" spans="1:5" x14ac:dyDescent="0.25">
      <c r="A345" s="4">
        <v>154</v>
      </c>
      <c r="B345" s="5">
        <v>42375.603078703702</v>
      </c>
      <c r="C345" s="4">
        <v>54</v>
      </c>
      <c r="D345" s="15" t="str">
        <f>VLOOKUP($C345,Inventory_data!$A$2:$C$86,3)</f>
        <v>dairy</v>
      </c>
      <c r="E345" s="15">
        <f>VLOOKUP(C345,Inventory_data!$A$1:$E$86,5)</f>
        <v>1.23</v>
      </c>
    </row>
    <row r="346" spans="1:5" x14ac:dyDescent="0.25">
      <c r="A346" s="4">
        <v>154</v>
      </c>
      <c r="B346" s="5">
        <v>42375.603078703702</v>
      </c>
      <c r="C346" s="4">
        <v>64</v>
      </c>
      <c r="D346" s="15" t="str">
        <f>VLOOKUP($C346,Inventory_data!$A$2:$C$86,3)</f>
        <v>produce</v>
      </c>
      <c r="E346" s="15">
        <f>VLOOKUP(C346,Inventory_data!$A$1:$E$86,5)</f>
        <v>1.22</v>
      </c>
    </row>
    <row r="347" spans="1:5" x14ac:dyDescent="0.25">
      <c r="A347" s="4">
        <v>155</v>
      </c>
      <c r="B347" s="5">
        <v>42376.773912037039</v>
      </c>
      <c r="C347" s="4">
        <v>12</v>
      </c>
      <c r="D347" s="15" t="str">
        <f>VLOOKUP($C347,Inventory_data!$A$2:$C$86,3)</f>
        <v>dairy</v>
      </c>
      <c r="E347" s="15">
        <f>VLOOKUP(C347,Inventory_data!$A$1:$E$86,5)</f>
        <v>1.1499999999999999</v>
      </c>
    </row>
    <row r="348" spans="1:5" x14ac:dyDescent="0.25">
      <c r="A348" s="4">
        <v>155</v>
      </c>
      <c r="B348" s="5">
        <v>42376.773912037039</v>
      </c>
      <c r="C348" s="4">
        <v>69</v>
      </c>
      <c r="D348" s="15" t="str">
        <f>VLOOKUP($C348,Inventory_data!$A$2:$C$86,3)</f>
        <v>dry_goods</v>
      </c>
      <c r="E348" s="15">
        <f>VLOOKUP(C348,Inventory_data!$A$1:$E$86,5)</f>
        <v>0.27</v>
      </c>
    </row>
    <row r="349" spans="1:5" x14ac:dyDescent="0.25">
      <c r="A349" s="4">
        <v>156</v>
      </c>
      <c r="B349" s="5">
        <v>42375.806863425925</v>
      </c>
      <c r="C349" s="4">
        <v>37</v>
      </c>
      <c r="D349" s="15" t="str">
        <f>VLOOKUP($C349,Inventory_data!$A$2:$C$86,3)</f>
        <v>frozen</v>
      </c>
      <c r="E349" s="15">
        <f>VLOOKUP(C349,Inventory_data!$A$1:$E$86,5)</f>
        <v>3.52</v>
      </c>
    </row>
    <row r="350" spans="1:5" x14ac:dyDescent="0.25">
      <c r="A350" s="4">
        <v>157</v>
      </c>
      <c r="B350" s="5">
        <v>42373.621041666665</v>
      </c>
      <c r="C350" s="4">
        <v>8</v>
      </c>
      <c r="D350" s="15" t="str">
        <f>VLOOKUP($C350,Inventory_data!$A$2:$C$86,3)</f>
        <v>produce</v>
      </c>
      <c r="E350" s="15">
        <f>VLOOKUP(C350,Inventory_data!$A$1:$E$86,5)</f>
        <v>3.99</v>
      </c>
    </row>
    <row r="351" spans="1:5" x14ac:dyDescent="0.25">
      <c r="A351" s="4">
        <v>157</v>
      </c>
      <c r="B351" s="5">
        <v>42373.621041666665</v>
      </c>
      <c r="C351" s="4">
        <v>8</v>
      </c>
      <c r="D351" s="15" t="str">
        <f>VLOOKUP($C351,Inventory_data!$A$2:$C$86,3)</f>
        <v>produce</v>
      </c>
      <c r="E351" s="15">
        <f>VLOOKUP(C351,Inventory_data!$A$1:$E$86,5)</f>
        <v>3.99</v>
      </c>
    </row>
    <row r="352" spans="1:5" x14ac:dyDescent="0.25">
      <c r="A352" s="4">
        <v>157</v>
      </c>
      <c r="B352" s="5">
        <v>42373.621041666665</v>
      </c>
      <c r="C352" s="4">
        <v>61</v>
      </c>
      <c r="D352" s="15" t="str">
        <f>VLOOKUP($C352,Inventory_data!$A$2:$C$86,3)</f>
        <v>produce</v>
      </c>
      <c r="E352" s="15">
        <f>VLOOKUP(C352,Inventory_data!$A$1:$E$86,5)</f>
        <v>0.55000000000000004</v>
      </c>
    </row>
    <row r="353" spans="1:5" x14ac:dyDescent="0.25">
      <c r="A353" s="4">
        <v>158</v>
      </c>
      <c r="B353" s="5">
        <v>42377.516087962962</v>
      </c>
      <c r="C353" s="4">
        <v>9</v>
      </c>
      <c r="D353" s="15" t="str">
        <f>VLOOKUP($C353,Inventory_data!$A$2:$C$86,3)</f>
        <v>produce</v>
      </c>
      <c r="E353" s="15">
        <f>VLOOKUP(C353,Inventory_data!$A$1:$E$86,5)</f>
        <v>0.96</v>
      </c>
    </row>
    <row r="354" spans="1:5" x14ac:dyDescent="0.25">
      <c r="A354" s="4">
        <v>158</v>
      </c>
      <c r="B354" s="5">
        <v>42377.516087962962</v>
      </c>
      <c r="C354" s="4">
        <v>29</v>
      </c>
      <c r="D354" s="15" t="str">
        <f>VLOOKUP($C354,Inventory_data!$A$2:$C$86,3)</f>
        <v>dairy</v>
      </c>
      <c r="E354" s="15">
        <f>VLOOKUP(C354,Inventory_data!$A$1:$E$86,5)</f>
        <v>0.63</v>
      </c>
    </row>
    <row r="355" spans="1:5" x14ac:dyDescent="0.25">
      <c r="A355" s="4">
        <v>158</v>
      </c>
      <c r="B355" s="5">
        <v>42377.516087962962</v>
      </c>
      <c r="C355" s="4">
        <v>72</v>
      </c>
      <c r="D355" s="15" t="str">
        <f>VLOOKUP($C355,Inventory_data!$A$2:$C$86,3)</f>
        <v>dry_goods</v>
      </c>
      <c r="E355" s="15">
        <f>VLOOKUP(C355,Inventory_data!$A$1:$E$86,5)</f>
        <v>0.27</v>
      </c>
    </row>
    <row r="356" spans="1:5" x14ac:dyDescent="0.25">
      <c r="A356" s="4">
        <v>158</v>
      </c>
      <c r="B356" s="5">
        <v>42377.516087962962</v>
      </c>
      <c r="C356" s="4">
        <v>54</v>
      </c>
      <c r="D356" s="15" t="str">
        <f>VLOOKUP($C356,Inventory_data!$A$2:$C$86,3)</f>
        <v>dairy</v>
      </c>
      <c r="E356" s="15">
        <f>VLOOKUP(C356,Inventory_data!$A$1:$E$86,5)</f>
        <v>1.23</v>
      </c>
    </row>
    <row r="357" spans="1:5" x14ac:dyDescent="0.25">
      <c r="A357" s="4">
        <v>158</v>
      </c>
      <c r="B357" s="5">
        <v>42377.516087962962</v>
      </c>
      <c r="C357" s="4">
        <v>47</v>
      </c>
      <c r="D357" s="15" t="str">
        <f>VLOOKUP($C357,Inventory_data!$A$2:$C$86,3)</f>
        <v>dairy</v>
      </c>
      <c r="E357" s="15">
        <f>VLOOKUP(C357,Inventory_data!$A$1:$E$86,5)</f>
        <v>1.17</v>
      </c>
    </row>
    <row r="358" spans="1:5" x14ac:dyDescent="0.25">
      <c r="A358" s="4">
        <v>159</v>
      </c>
      <c r="B358" s="5">
        <v>42373.523564814815</v>
      </c>
      <c r="C358" s="4">
        <v>77</v>
      </c>
      <c r="D358" s="15" t="str">
        <f>VLOOKUP($C358,Inventory_data!$A$2:$C$86,3)</f>
        <v>produce</v>
      </c>
      <c r="E358" s="15">
        <f>VLOOKUP(C358,Inventory_data!$A$1:$E$86,5)</f>
        <v>2.67</v>
      </c>
    </row>
    <row r="359" spans="1:5" x14ac:dyDescent="0.25">
      <c r="A359" s="4">
        <v>159</v>
      </c>
      <c r="B359" s="5">
        <v>42373.523564814815</v>
      </c>
      <c r="C359" s="4">
        <v>25</v>
      </c>
      <c r="D359" s="15" t="str">
        <f>VLOOKUP($C359,Inventory_data!$A$2:$C$86,3)</f>
        <v>meat</v>
      </c>
      <c r="E359" s="15">
        <f>VLOOKUP(C359,Inventory_data!$A$1:$E$86,5)</f>
        <v>39.99</v>
      </c>
    </row>
    <row r="360" spans="1:5" x14ac:dyDescent="0.25">
      <c r="A360" s="4">
        <v>159</v>
      </c>
      <c r="B360" s="5">
        <v>42373.523564814815</v>
      </c>
      <c r="C360" s="4">
        <v>78</v>
      </c>
      <c r="D360" s="15" t="str">
        <f>VLOOKUP($C360,Inventory_data!$A$2:$C$86,3)</f>
        <v>dry_goods</v>
      </c>
      <c r="E360" s="15">
        <f>VLOOKUP(C360,Inventory_data!$A$1:$E$86,5)</f>
        <v>1.44</v>
      </c>
    </row>
    <row r="361" spans="1:5" x14ac:dyDescent="0.25">
      <c r="A361" s="4">
        <v>160</v>
      </c>
      <c r="B361" s="5">
        <v>42373.810243055559</v>
      </c>
      <c r="C361" s="4">
        <v>1</v>
      </c>
      <c r="D361" s="15" t="str">
        <f>VLOOKUP($C361,Inventory_data!$A$2:$C$86,3)</f>
        <v>produce</v>
      </c>
      <c r="E361" s="15">
        <f>VLOOKUP(C361,Inventory_data!$A$1:$E$86,5)</f>
        <v>3.28</v>
      </c>
    </row>
    <row r="362" spans="1:5" x14ac:dyDescent="0.25">
      <c r="A362" s="4">
        <v>160</v>
      </c>
      <c r="B362" s="5">
        <v>42373.810243055559</v>
      </c>
      <c r="C362" s="4">
        <v>13</v>
      </c>
      <c r="D362" s="15" t="str">
        <f>VLOOKUP($C362,Inventory_data!$A$2:$C$86,3)</f>
        <v>beverages</v>
      </c>
      <c r="E362" s="15">
        <f>VLOOKUP(C362,Inventory_data!$A$1:$E$86,5)</f>
        <v>0.38</v>
      </c>
    </row>
    <row r="363" spans="1:5" x14ac:dyDescent="0.25">
      <c r="A363" s="4">
        <v>160</v>
      </c>
      <c r="B363" s="5">
        <v>42373.810243055559</v>
      </c>
      <c r="C363" s="4">
        <v>32</v>
      </c>
      <c r="D363" s="15" t="str">
        <f>VLOOKUP($C363,Inventory_data!$A$2:$C$86,3)</f>
        <v>produce</v>
      </c>
      <c r="E363" s="15">
        <f>VLOOKUP(C363,Inventory_data!$A$1:$E$86,5)</f>
        <v>2.99</v>
      </c>
    </row>
    <row r="364" spans="1:5" x14ac:dyDescent="0.25">
      <c r="A364" s="4">
        <v>161</v>
      </c>
      <c r="B364" s="5">
        <v>42372.586180555554</v>
      </c>
      <c r="C364" s="4">
        <v>40</v>
      </c>
      <c r="D364" s="15" t="str">
        <f>VLOOKUP($C364,Inventory_data!$A$2:$C$86,3)</f>
        <v>frozen</v>
      </c>
      <c r="E364" s="15">
        <f>VLOOKUP(C364,Inventory_data!$A$1:$E$86,5)</f>
        <v>1.17</v>
      </c>
    </row>
    <row r="365" spans="1:5" x14ac:dyDescent="0.25">
      <c r="A365" s="4">
        <v>162</v>
      </c>
      <c r="B365" s="5">
        <v>42374.558541666665</v>
      </c>
      <c r="C365" s="4">
        <v>55</v>
      </c>
      <c r="D365" s="15" t="str">
        <f>VLOOKUP($C365,Inventory_data!$A$2:$C$86,3)</f>
        <v>dairy</v>
      </c>
      <c r="E365" s="15">
        <f>VLOOKUP(C365,Inventory_data!$A$1:$E$86,5)</f>
        <v>1.1000000000000001</v>
      </c>
    </row>
    <row r="366" spans="1:5" x14ac:dyDescent="0.25">
      <c r="A366" s="4">
        <v>162</v>
      </c>
      <c r="B366" s="5">
        <v>42374.558541666665</v>
      </c>
      <c r="C366" s="4">
        <v>61</v>
      </c>
      <c r="D366" s="15" t="str">
        <f>VLOOKUP($C366,Inventory_data!$A$2:$C$86,3)</f>
        <v>produce</v>
      </c>
      <c r="E366" s="15">
        <f>VLOOKUP(C366,Inventory_data!$A$1:$E$86,5)</f>
        <v>0.55000000000000004</v>
      </c>
    </row>
    <row r="367" spans="1:5" x14ac:dyDescent="0.25">
      <c r="A367" s="4">
        <v>163</v>
      </c>
      <c r="B367" s="5">
        <v>42372.424560185187</v>
      </c>
      <c r="C367" s="4">
        <v>3</v>
      </c>
      <c r="D367" s="15" t="str">
        <f>VLOOKUP($C367,Inventory_data!$A$2:$C$86,3)</f>
        <v>produce</v>
      </c>
      <c r="E367" s="15">
        <f>VLOOKUP(C367,Inventory_data!$A$1:$E$86,5)</f>
        <v>1.02</v>
      </c>
    </row>
    <row r="368" spans="1:5" x14ac:dyDescent="0.25">
      <c r="A368" s="4">
        <v>163</v>
      </c>
      <c r="B368" s="5">
        <v>42372.424560185187</v>
      </c>
      <c r="C368" s="4">
        <v>6</v>
      </c>
      <c r="D368" s="15" t="str">
        <f>VLOOKUP($C368,Inventory_data!$A$2:$C$86,3)</f>
        <v>produce</v>
      </c>
      <c r="E368" s="15">
        <f>VLOOKUP(C368,Inventory_data!$A$1:$E$86,5)</f>
        <v>1.69</v>
      </c>
    </row>
    <row r="369" spans="1:5" x14ac:dyDescent="0.25">
      <c r="A369" s="4">
        <v>163</v>
      </c>
      <c r="B369" s="5">
        <v>42372.424560185187</v>
      </c>
      <c r="C369" s="4">
        <v>62</v>
      </c>
      <c r="D369" s="15" t="str">
        <f>VLOOKUP($C369,Inventory_data!$A$2:$C$86,3)</f>
        <v>dry_goods</v>
      </c>
      <c r="E369" s="15">
        <f>VLOOKUP(C369,Inventory_data!$A$1:$E$86,5)</f>
        <v>1.17</v>
      </c>
    </row>
    <row r="370" spans="1:5" x14ac:dyDescent="0.25">
      <c r="A370" s="4">
        <v>163</v>
      </c>
      <c r="B370" s="5">
        <v>42372.424560185187</v>
      </c>
      <c r="C370" s="4">
        <v>26</v>
      </c>
      <c r="D370" s="15" t="str">
        <f>VLOOKUP($C370,Inventory_data!$A$2:$C$86,3)</f>
        <v>beverages</v>
      </c>
      <c r="E370" s="15">
        <f>VLOOKUP(C370,Inventory_data!$A$1:$E$86,5)</f>
        <v>0.25</v>
      </c>
    </row>
    <row r="371" spans="1:5" x14ac:dyDescent="0.25">
      <c r="A371" s="4">
        <v>163</v>
      </c>
      <c r="B371" s="5">
        <v>42372.424560185187</v>
      </c>
      <c r="C371" s="4">
        <v>51</v>
      </c>
      <c r="D371" s="15" t="str">
        <f>VLOOKUP($C371,Inventory_data!$A$2:$C$86,3)</f>
        <v>dairy</v>
      </c>
      <c r="E371" s="15">
        <f>VLOOKUP(C371,Inventory_data!$A$1:$E$86,5)</f>
        <v>0.89</v>
      </c>
    </row>
    <row r="372" spans="1:5" x14ac:dyDescent="0.25">
      <c r="A372" s="4">
        <v>163</v>
      </c>
      <c r="B372" s="5">
        <v>42372.424560185187</v>
      </c>
      <c r="C372" s="4">
        <v>60</v>
      </c>
      <c r="D372" s="15" t="str">
        <f>VLOOKUP($C372,Inventory_data!$A$2:$C$86,3)</f>
        <v>produce</v>
      </c>
      <c r="E372" s="15">
        <f>VLOOKUP(C372,Inventory_data!$A$1:$E$86,5)</f>
        <v>2.06</v>
      </c>
    </row>
    <row r="373" spans="1:5" x14ac:dyDescent="0.25">
      <c r="A373" s="4">
        <v>164</v>
      </c>
      <c r="B373" s="5">
        <v>42375.806261574071</v>
      </c>
      <c r="C373" s="4">
        <v>2</v>
      </c>
      <c r="D373" s="15" t="str">
        <f>VLOOKUP($C373,Inventory_data!$A$2:$C$86,3)</f>
        <v>produce</v>
      </c>
      <c r="E373" s="15">
        <f>VLOOKUP(C373,Inventory_data!$A$1:$E$86,5)</f>
        <v>1.44</v>
      </c>
    </row>
    <row r="374" spans="1:5" x14ac:dyDescent="0.25">
      <c r="A374" s="4">
        <v>164</v>
      </c>
      <c r="B374" s="5">
        <v>42375.806261574071</v>
      </c>
      <c r="C374" s="4">
        <v>31</v>
      </c>
      <c r="D374" s="15" t="str">
        <f>VLOOKUP($C374,Inventory_data!$A$2:$C$86,3)</f>
        <v>snacks</v>
      </c>
      <c r="E374" s="15">
        <f>VLOOKUP(C374,Inventory_data!$A$1:$E$86,5)</f>
        <v>0.61</v>
      </c>
    </row>
    <row r="375" spans="1:5" x14ac:dyDescent="0.25">
      <c r="A375" s="4">
        <v>164</v>
      </c>
      <c r="B375" s="5">
        <v>42375.806261574071</v>
      </c>
      <c r="C375" s="4">
        <v>58</v>
      </c>
      <c r="D375" s="15" t="str">
        <f>VLOOKUP($C375,Inventory_data!$A$2:$C$86,3)</f>
        <v>dry_goods</v>
      </c>
      <c r="E375" s="15">
        <f>VLOOKUP(C375,Inventory_data!$A$1:$E$86,5)</f>
        <v>0.96</v>
      </c>
    </row>
    <row r="376" spans="1:5" x14ac:dyDescent="0.25">
      <c r="A376" s="4">
        <v>165</v>
      </c>
      <c r="B376" s="5">
        <v>42372.79310185185</v>
      </c>
      <c r="C376" s="4">
        <v>28</v>
      </c>
      <c r="D376" s="15" t="str">
        <f>VLOOKUP($C376,Inventory_data!$A$2:$C$86,3)</f>
        <v>dry_goods</v>
      </c>
      <c r="E376" s="15">
        <f>VLOOKUP(C376,Inventory_data!$A$1:$E$86,5)</f>
        <v>0.69</v>
      </c>
    </row>
    <row r="377" spans="1:5" x14ac:dyDescent="0.25">
      <c r="A377" s="4">
        <v>165</v>
      </c>
      <c r="B377" s="5">
        <v>42372.79310185185</v>
      </c>
      <c r="C377" s="4">
        <v>57</v>
      </c>
      <c r="D377" s="15" t="str">
        <f>VLOOKUP($C377,Inventory_data!$A$2:$C$86,3)</f>
        <v>produce</v>
      </c>
      <c r="E377" s="15">
        <f>VLOOKUP(C377,Inventory_data!$A$1:$E$86,5)</f>
        <v>3.6</v>
      </c>
    </row>
    <row r="378" spans="1:5" x14ac:dyDescent="0.25">
      <c r="A378" s="4">
        <v>166</v>
      </c>
      <c r="B378" s="5">
        <v>42373.785300925927</v>
      </c>
      <c r="C378" s="4">
        <v>63</v>
      </c>
      <c r="D378" s="15" t="str">
        <f>VLOOKUP($C378,Inventory_data!$A$2:$C$86,3)</f>
        <v>produce</v>
      </c>
      <c r="E378" s="15">
        <f>VLOOKUP(C378,Inventory_data!$A$1:$E$86,5)</f>
        <v>3.57</v>
      </c>
    </row>
    <row r="379" spans="1:5" x14ac:dyDescent="0.25">
      <c r="A379" s="4">
        <v>166</v>
      </c>
      <c r="B379" s="5">
        <v>42373.785300925927</v>
      </c>
      <c r="C379" s="4">
        <v>70</v>
      </c>
      <c r="D379" s="15" t="str">
        <f>VLOOKUP($C379,Inventory_data!$A$2:$C$86,3)</f>
        <v>dry_goods</v>
      </c>
      <c r="E379" s="15">
        <f>VLOOKUP(C379,Inventory_data!$A$1:$E$86,5)</f>
        <v>0.19</v>
      </c>
    </row>
    <row r="380" spans="1:5" x14ac:dyDescent="0.25">
      <c r="A380" s="4">
        <v>167</v>
      </c>
      <c r="B380" s="5">
        <v>42374.700381944444</v>
      </c>
      <c r="C380" s="4">
        <v>79</v>
      </c>
      <c r="D380" s="15" t="str">
        <f>VLOOKUP($C380,Inventory_data!$A$2:$C$86,3)</f>
        <v>dry_goods</v>
      </c>
      <c r="E380" s="15">
        <f>VLOOKUP(C380,Inventory_data!$A$1:$E$86,5)</f>
        <v>3.3</v>
      </c>
    </row>
    <row r="381" spans="1:5" x14ac:dyDescent="0.25">
      <c r="A381" s="4">
        <v>168</v>
      </c>
      <c r="B381" s="5">
        <v>42375.728368055556</v>
      </c>
      <c r="C381" s="4">
        <v>39</v>
      </c>
      <c r="D381" s="15" t="str">
        <f>VLOOKUP($C381,Inventory_data!$A$2:$C$86,3)</f>
        <v>snacks</v>
      </c>
      <c r="E381" s="15">
        <f>VLOOKUP(C381,Inventory_data!$A$1:$E$86,5)</f>
        <v>0.59</v>
      </c>
    </row>
    <row r="382" spans="1:5" x14ac:dyDescent="0.25">
      <c r="A382" s="4">
        <v>168</v>
      </c>
      <c r="B382" s="5">
        <v>42375.728368055556</v>
      </c>
      <c r="C382" s="4">
        <v>65</v>
      </c>
      <c r="D382" s="15" t="str">
        <f>VLOOKUP($C382,Inventory_data!$A$2:$C$86,3)</f>
        <v>produce</v>
      </c>
      <c r="E382" s="15">
        <f>VLOOKUP(C382,Inventory_data!$A$1:$E$86,5)</f>
        <v>1.32</v>
      </c>
    </row>
    <row r="383" spans="1:5" x14ac:dyDescent="0.25">
      <c r="A383" s="4">
        <v>169</v>
      </c>
      <c r="B383" s="5">
        <v>42375.334733796299</v>
      </c>
      <c r="C383" s="4">
        <v>37</v>
      </c>
      <c r="D383" s="15" t="str">
        <f>VLOOKUP($C383,Inventory_data!$A$2:$C$86,3)</f>
        <v>frozen</v>
      </c>
      <c r="E383" s="15">
        <f>VLOOKUP(C383,Inventory_data!$A$1:$E$86,5)</f>
        <v>3.52</v>
      </c>
    </row>
    <row r="384" spans="1:5" x14ac:dyDescent="0.25">
      <c r="A384" s="4">
        <v>169</v>
      </c>
      <c r="B384" s="5">
        <v>42375.334733796299</v>
      </c>
      <c r="C384" s="4">
        <v>44</v>
      </c>
      <c r="D384" s="15" t="str">
        <f>VLOOKUP($C384,Inventory_data!$A$2:$C$86,3)</f>
        <v>frozen</v>
      </c>
      <c r="E384" s="15">
        <f>VLOOKUP(C384,Inventory_data!$A$1:$E$86,5)</f>
        <v>4.99</v>
      </c>
    </row>
    <row r="385" spans="1:5" x14ac:dyDescent="0.25">
      <c r="A385" s="4">
        <v>170</v>
      </c>
      <c r="B385" s="5">
        <v>42373.683379629627</v>
      </c>
      <c r="C385" s="4">
        <v>2</v>
      </c>
      <c r="D385" s="15" t="str">
        <f>VLOOKUP($C385,Inventory_data!$A$2:$C$86,3)</f>
        <v>produce</v>
      </c>
      <c r="E385" s="15">
        <f>VLOOKUP(C385,Inventory_data!$A$1:$E$86,5)</f>
        <v>1.44</v>
      </c>
    </row>
    <row r="386" spans="1:5" x14ac:dyDescent="0.25">
      <c r="A386" s="4">
        <v>170</v>
      </c>
      <c r="B386" s="5">
        <v>42373.683379629627</v>
      </c>
      <c r="C386" s="4">
        <v>74</v>
      </c>
      <c r="D386" s="15" t="str">
        <f>VLOOKUP($C386,Inventory_data!$A$2:$C$86,3)</f>
        <v>snacks</v>
      </c>
      <c r="E386" s="15">
        <f>VLOOKUP(C386,Inventory_data!$A$1:$E$86,5)</f>
        <v>0.75</v>
      </c>
    </row>
    <row r="387" spans="1:5" x14ac:dyDescent="0.25">
      <c r="A387" s="4">
        <v>170</v>
      </c>
      <c r="B387" s="5">
        <v>42373.683379629627</v>
      </c>
      <c r="C387" s="4">
        <v>9</v>
      </c>
      <c r="D387" s="15" t="str">
        <f>VLOOKUP($C387,Inventory_data!$A$2:$C$86,3)</f>
        <v>produce</v>
      </c>
      <c r="E387" s="15">
        <f>VLOOKUP(C387,Inventory_data!$A$1:$E$86,5)</f>
        <v>0.96</v>
      </c>
    </row>
    <row r="388" spans="1:5" x14ac:dyDescent="0.25">
      <c r="A388" s="4">
        <v>171</v>
      </c>
      <c r="B388" s="5">
        <v>42377.746365740742</v>
      </c>
      <c r="C388" s="4">
        <v>78</v>
      </c>
      <c r="D388" s="15" t="str">
        <f>VLOOKUP($C388,Inventory_data!$A$2:$C$86,3)</f>
        <v>dry_goods</v>
      </c>
      <c r="E388" s="15">
        <f>VLOOKUP(C388,Inventory_data!$A$1:$E$86,5)</f>
        <v>1.44</v>
      </c>
    </row>
    <row r="389" spans="1:5" x14ac:dyDescent="0.25">
      <c r="A389" s="4">
        <v>171</v>
      </c>
      <c r="B389" s="5">
        <v>42377.746365740742</v>
      </c>
      <c r="C389" s="4">
        <v>43</v>
      </c>
      <c r="D389" s="15" t="str">
        <f>VLOOKUP($C389,Inventory_data!$A$2:$C$86,3)</f>
        <v>bread</v>
      </c>
      <c r="E389" s="15">
        <f>VLOOKUP(C389,Inventory_data!$A$1:$E$86,5)</f>
        <v>0.99</v>
      </c>
    </row>
    <row r="390" spans="1:5" x14ac:dyDescent="0.25">
      <c r="A390" s="4">
        <v>171</v>
      </c>
      <c r="B390" s="5">
        <v>42377.746365740742</v>
      </c>
      <c r="C390" s="4">
        <v>18</v>
      </c>
      <c r="D390" s="15" t="str">
        <f>VLOOKUP($C390,Inventory_data!$A$2:$C$86,3)</f>
        <v>dry_goods</v>
      </c>
      <c r="E390" s="15">
        <f>VLOOKUP(C390,Inventory_data!$A$1:$E$86,5)</f>
        <v>0.67</v>
      </c>
    </row>
    <row r="391" spans="1:5" x14ac:dyDescent="0.25">
      <c r="A391" s="4">
        <v>172</v>
      </c>
      <c r="B391" s="5">
        <v>42377.334583333337</v>
      </c>
      <c r="C391" s="4">
        <v>46</v>
      </c>
      <c r="D391" s="15" t="str">
        <f>VLOOKUP($C391,Inventory_data!$A$2:$C$86,3)</f>
        <v>frozen</v>
      </c>
      <c r="E391" s="15">
        <f>VLOOKUP(C391,Inventory_data!$A$1:$E$86,5)</f>
        <v>16.989999999999998</v>
      </c>
    </row>
    <row r="392" spans="1:5" x14ac:dyDescent="0.25">
      <c r="A392" s="4">
        <v>172</v>
      </c>
      <c r="B392" s="5">
        <v>42377.334583333337</v>
      </c>
      <c r="C392" s="4">
        <v>82</v>
      </c>
      <c r="D392" s="15" t="str">
        <f>VLOOKUP($C392,Inventory_data!$A$2:$C$86,3)</f>
        <v>dry_goods</v>
      </c>
      <c r="E392" s="15">
        <f>VLOOKUP(C392,Inventory_data!$A$1:$E$86,5)</f>
        <v>3.08</v>
      </c>
    </row>
    <row r="393" spans="1:5" x14ac:dyDescent="0.25">
      <c r="A393" s="4">
        <v>173</v>
      </c>
      <c r="B393" s="5">
        <v>42374.374930555554</v>
      </c>
      <c r="C393" s="4">
        <v>42</v>
      </c>
      <c r="D393" s="15" t="str">
        <f>VLOOKUP($C393,Inventory_data!$A$2:$C$86,3)</f>
        <v>produce</v>
      </c>
      <c r="E393" s="15">
        <f>VLOOKUP(C393,Inventory_data!$A$1:$E$86,5)</f>
        <v>5.99</v>
      </c>
    </row>
    <row r="394" spans="1:5" x14ac:dyDescent="0.25">
      <c r="A394" s="4">
        <v>173</v>
      </c>
      <c r="B394" s="5">
        <v>42374.374930555554</v>
      </c>
      <c r="C394" s="4">
        <v>59</v>
      </c>
      <c r="D394" s="15" t="str">
        <f>VLOOKUP($C394,Inventory_data!$A$2:$C$86,3)</f>
        <v>produce</v>
      </c>
      <c r="E394" s="15">
        <f>VLOOKUP(C394,Inventory_data!$A$1:$E$86,5)</f>
        <v>4.29</v>
      </c>
    </row>
    <row r="395" spans="1:5" x14ac:dyDescent="0.25">
      <c r="A395" s="4">
        <v>173</v>
      </c>
      <c r="B395" s="5">
        <v>42374.374930555554</v>
      </c>
      <c r="C395" s="4">
        <v>71</v>
      </c>
      <c r="D395" s="15" t="str">
        <f>VLOOKUP($C395,Inventory_data!$A$2:$C$86,3)</f>
        <v>dry_goods</v>
      </c>
      <c r="E395" s="15">
        <f>VLOOKUP(C395,Inventory_data!$A$1:$E$86,5)</f>
        <v>0.24</v>
      </c>
    </row>
    <row r="396" spans="1:5" x14ac:dyDescent="0.25">
      <c r="A396" s="4">
        <v>174</v>
      </c>
      <c r="B396" s="5">
        <v>42373.763842592591</v>
      </c>
      <c r="C396" s="4">
        <v>56</v>
      </c>
      <c r="D396" s="15" t="str">
        <f>VLOOKUP($C396,Inventory_data!$A$2:$C$86,3)</f>
        <v>dry_goods</v>
      </c>
      <c r="E396" s="15">
        <f>VLOOKUP(C396,Inventory_data!$A$1:$E$86,5)</f>
        <v>0.86</v>
      </c>
    </row>
    <row r="397" spans="1:5" x14ac:dyDescent="0.25">
      <c r="A397" s="4">
        <v>174</v>
      </c>
      <c r="B397" s="5">
        <v>42373.763842592591</v>
      </c>
      <c r="C397" s="4">
        <v>49</v>
      </c>
      <c r="D397" s="15" t="str">
        <f>VLOOKUP($C397,Inventory_data!$A$2:$C$86,3)</f>
        <v>dairy</v>
      </c>
      <c r="E397" s="15">
        <f>VLOOKUP(C397,Inventory_data!$A$1:$E$86,5)</f>
        <v>0.67</v>
      </c>
    </row>
    <row r="398" spans="1:5" x14ac:dyDescent="0.25">
      <c r="A398" s="4">
        <v>174</v>
      </c>
      <c r="B398" s="5">
        <v>42373.763842592591</v>
      </c>
      <c r="C398" s="4">
        <v>30</v>
      </c>
      <c r="D398" s="15" t="str">
        <f>VLOOKUP($C398,Inventory_data!$A$2:$C$86,3)</f>
        <v>dairy</v>
      </c>
      <c r="E398" s="15">
        <f>VLOOKUP(C398,Inventory_data!$A$1:$E$86,5)</f>
        <v>0.91</v>
      </c>
    </row>
    <row r="399" spans="1:5" x14ac:dyDescent="0.25">
      <c r="A399" s="4">
        <v>175</v>
      </c>
      <c r="B399" s="5">
        <v>42372.498645833337</v>
      </c>
      <c r="C399" s="4">
        <v>15</v>
      </c>
      <c r="D399" s="15" t="str">
        <f>VLOOKUP($C399,Inventory_data!$A$2:$C$86,3)</f>
        <v>snacks</v>
      </c>
      <c r="E399" s="15">
        <f>VLOOKUP(C399,Inventory_data!$A$1:$E$86,5)</f>
        <v>0.43</v>
      </c>
    </row>
    <row r="400" spans="1:5" x14ac:dyDescent="0.25">
      <c r="A400" s="4">
        <v>175</v>
      </c>
      <c r="B400" s="5">
        <v>42372.498645833337</v>
      </c>
      <c r="C400" s="4">
        <v>48</v>
      </c>
      <c r="D400" s="15" t="str">
        <f>VLOOKUP($C400,Inventory_data!$A$2:$C$86,3)</f>
        <v>dry_goods</v>
      </c>
      <c r="E400" s="15">
        <f>VLOOKUP(C400,Inventory_data!$A$1:$E$86,5)</f>
        <v>0.89</v>
      </c>
    </row>
    <row r="401" spans="1:5" x14ac:dyDescent="0.25">
      <c r="A401" s="4">
        <v>175</v>
      </c>
      <c r="B401" s="5">
        <v>42372.498645833337</v>
      </c>
      <c r="C401" s="4">
        <v>79</v>
      </c>
      <c r="D401" s="15" t="str">
        <f>VLOOKUP($C401,Inventory_data!$A$2:$C$86,3)</f>
        <v>dry_goods</v>
      </c>
      <c r="E401" s="15">
        <f>VLOOKUP(C401,Inventory_data!$A$1:$E$86,5)</f>
        <v>3.3</v>
      </c>
    </row>
    <row r="402" spans="1:5" x14ac:dyDescent="0.25">
      <c r="A402" s="4">
        <v>176</v>
      </c>
      <c r="B402" s="5">
        <v>42375.687106481484</v>
      </c>
      <c r="C402" s="4">
        <v>71</v>
      </c>
      <c r="D402" s="15" t="str">
        <f>VLOOKUP($C402,Inventory_data!$A$2:$C$86,3)</f>
        <v>dry_goods</v>
      </c>
      <c r="E402" s="15">
        <f>VLOOKUP(C402,Inventory_data!$A$1:$E$86,5)</f>
        <v>0.24</v>
      </c>
    </row>
    <row r="403" spans="1:5" x14ac:dyDescent="0.25">
      <c r="A403" s="4">
        <v>176</v>
      </c>
      <c r="B403" s="5">
        <v>42375.687106481484</v>
      </c>
      <c r="C403" s="4">
        <v>53</v>
      </c>
      <c r="D403" s="15" t="str">
        <f>VLOOKUP($C403,Inventory_data!$A$2:$C$86,3)</f>
        <v>dairy</v>
      </c>
      <c r="E403" s="15">
        <f>VLOOKUP(C403,Inventory_data!$A$1:$E$86,5)</f>
        <v>1.69</v>
      </c>
    </row>
    <row r="404" spans="1:5" x14ac:dyDescent="0.25">
      <c r="A404" s="4">
        <v>176</v>
      </c>
      <c r="B404" s="5">
        <v>42375.687106481484</v>
      </c>
      <c r="C404" s="4">
        <v>63</v>
      </c>
      <c r="D404" s="15" t="str">
        <f>VLOOKUP($C404,Inventory_data!$A$2:$C$86,3)</f>
        <v>produce</v>
      </c>
      <c r="E404" s="15">
        <f>VLOOKUP(C404,Inventory_data!$A$1:$E$86,5)</f>
        <v>3.57</v>
      </c>
    </row>
    <row r="405" spans="1:5" x14ac:dyDescent="0.25">
      <c r="A405" s="4">
        <v>176</v>
      </c>
      <c r="B405" s="5">
        <v>42375.687106481484</v>
      </c>
      <c r="C405" s="4">
        <v>77</v>
      </c>
      <c r="D405" s="15" t="str">
        <f>VLOOKUP($C405,Inventory_data!$A$2:$C$86,3)</f>
        <v>produce</v>
      </c>
      <c r="E405" s="15">
        <f>VLOOKUP(C405,Inventory_data!$A$1:$E$86,5)</f>
        <v>2.67</v>
      </c>
    </row>
    <row r="406" spans="1:5" x14ac:dyDescent="0.25">
      <c r="A406" s="4">
        <v>177</v>
      </c>
      <c r="B406" s="5">
        <v>42372.471030092594</v>
      </c>
      <c r="C406" s="4">
        <v>66</v>
      </c>
      <c r="D406" s="15" t="str">
        <f>VLOOKUP($C406,Inventory_data!$A$2:$C$86,3)</f>
        <v>produce</v>
      </c>
      <c r="E406" s="15">
        <f>VLOOKUP(C406,Inventory_data!$A$1:$E$86,5)</f>
        <v>1.1200000000000001</v>
      </c>
    </row>
    <row r="407" spans="1:5" x14ac:dyDescent="0.25">
      <c r="A407" s="4">
        <v>177</v>
      </c>
      <c r="B407" s="5">
        <v>42372.471030092594</v>
      </c>
      <c r="C407" s="4">
        <v>44</v>
      </c>
      <c r="D407" s="15" t="str">
        <f>VLOOKUP($C407,Inventory_data!$A$2:$C$86,3)</f>
        <v>frozen</v>
      </c>
      <c r="E407" s="15">
        <f>VLOOKUP(C407,Inventory_data!$A$1:$E$86,5)</f>
        <v>4.99</v>
      </c>
    </row>
    <row r="408" spans="1:5" x14ac:dyDescent="0.25">
      <c r="A408" s="4">
        <v>177</v>
      </c>
      <c r="B408" s="5">
        <v>42372.471030092594</v>
      </c>
      <c r="C408" s="4">
        <v>43</v>
      </c>
      <c r="D408" s="15" t="str">
        <f>VLOOKUP($C408,Inventory_data!$A$2:$C$86,3)</f>
        <v>bread</v>
      </c>
      <c r="E408" s="15">
        <f>VLOOKUP(C408,Inventory_data!$A$1:$E$86,5)</f>
        <v>0.99</v>
      </c>
    </row>
    <row r="409" spans="1:5" x14ac:dyDescent="0.25">
      <c r="A409" s="4">
        <v>178</v>
      </c>
      <c r="B409" s="5">
        <v>42375.576122685183</v>
      </c>
      <c r="C409" s="4">
        <v>39</v>
      </c>
      <c r="D409" s="15" t="str">
        <f>VLOOKUP($C409,Inventory_data!$A$2:$C$86,3)</f>
        <v>snacks</v>
      </c>
      <c r="E409" s="15">
        <f>VLOOKUP(C409,Inventory_data!$A$1:$E$86,5)</f>
        <v>0.59</v>
      </c>
    </row>
    <row r="410" spans="1:5" x14ac:dyDescent="0.25">
      <c r="A410" s="4">
        <v>178</v>
      </c>
      <c r="B410" s="5">
        <v>42375.576122685183</v>
      </c>
      <c r="C410" s="4">
        <v>51</v>
      </c>
      <c r="D410" s="15" t="str">
        <f>VLOOKUP($C410,Inventory_data!$A$2:$C$86,3)</f>
        <v>dairy</v>
      </c>
      <c r="E410" s="15">
        <f>VLOOKUP(C410,Inventory_data!$A$1:$E$86,5)</f>
        <v>0.89</v>
      </c>
    </row>
    <row r="411" spans="1:5" x14ac:dyDescent="0.25">
      <c r="A411" s="4">
        <v>179</v>
      </c>
      <c r="B411" s="5">
        <v>42377.528460648151</v>
      </c>
      <c r="C411" s="4">
        <v>22</v>
      </c>
      <c r="D411" s="15" t="str">
        <f>VLOOKUP($C411,Inventory_data!$A$2:$C$86,3)</f>
        <v>meat</v>
      </c>
      <c r="E411" s="15">
        <f>VLOOKUP(C411,Inventory_data!$A$1:$E$86,5)</f>
        <v>19.59</v>
      </c>
    </row>
    <row r="412" spans="1:5" x14ac:dyDescent="0.25">
      <c r="A412" s="4">
        <v>179</v>
      </c>
      <c r="B412" s="5">
        <v>42377.528460648151</v>
      </c>
      <c r="C412" s="4">
        <v>36</v>
      </c>
      <c r="D412" s="15" t="str">
        <f>VLOOKUP($C412,Inventory_data!$A$2:$C$86,3)</f>
        <v>canned_jarred_goods</v>
      </c>
      <c r="E412" s="15">
        <f>VLOOKUP(C412,Inventory_data!$A$1:$E$86,5)</f>
        <v>1.1200000000000001</v>
      </c>
    </row>
    <row r="413" spans="1:5" x14ac:dyDescent="0.25">
      <c r="A413" s="4">
        <v>180</v>
      </c>
      <c r="B413" s="5">
        <v>42376.341446759259</v>
      </c>
      <c r="C413" s="4">
        <v>26</v>
      </c>
      <c r="D413" s="15" t="str">
        <f>VLOOKUP($C413,Inventory_data!$A$2:$C$86,3)</f>
        <v>beverages</v>
      </c>
      <c r="E413" s="15">
        <f>VLOOKUP(C413,Inventory_data!$A$1:$E$86,5)</f>
        <v>0.25</v>
      </c>
    </row>
    <row r="414" spans="1:5" x14ac:dyDescent="0.25">
      <c r="A414" s="4">
        <v>182</v>
      </c>
      <c r="B414" s="5">
        <v>42375.537060185183</v>
      </c>
      <c r="C414" s="4">
        <v>36</v>
      </c>
      <c r="D414" s="15" t="str">
        <f>VLOOKUP($C414,Inventory_data!$A$2:$C$86,3)</f>
        <v>canned_jarred_goods</v>
      </c>
      <c r="E414" s="15">
        <f>VLOOKUP(C414,Inventory_data!$A$1:$E$86,5)</f>
        <v>1.1200000000000001</v>
      </c>
    </row>
    <row r="415" spans="1:5" x14ac:dyDescent="0.25">
      <c r="A415" s="4">
        <v>182</v>
      </c>
      <c r="B415" s="5">
        <v>42375.537060185183</v>
      </c>
      <c r="C415" s="4">
        <v>29</v>
      </c>
      <c r="D415" s="15" t="str">
        <f>VLOOKUP($C415,Inventory_data!$A$2:$C$86,3)</f>
        <v>dairy</v>
      </c>
      <c r="E415" s="15">
        <f>VLOOKUP(C415,Inventory_data!$A$1:$E$86,5)</f>
        <v>0.63</v>
      </c>
    </row>
    <row r="416" spans="1:5" x14ac:dyDescent="0.25">
      <c r="A416" s="4">
        <v>182</v>
      </c>
      <c r="B416" s="5">
        <v>42375.537060185183</v>
      </c>
      <c r="C416" s="4">
        <v>6</v>
      </c>
      <c r="D416" s="15" t="str">
        <f>VLOOKUP($C416,Inventory_data!$A$2:$C$86,3)</f>
        <v>produce</v>
      </c>
      <c r="E416" s="15">
        <f>VLOOKUP(C416,Inventory_data!$A$1:$E$86,5)</f>
        <v>1.69</v>
      </c>
    </row>
    <row r="417" spans="1:5" x14ac:dyDescent="0.25">
      <c r="A417" s="4">
        <v>183</v>
      </c>
      <c r="B417" s="5">
        <v>42374.593206018515</v>
      </c>
      <c r="C417" s="4">
        <v>16</v>
      </c>
      <c r="D417" s="15" t="str">
        <f>VLOOKUP($C417,Inventory_data!$A$2:$C$86,3)</f>
        <v>snacks</v>
      </c>
      <c r="E417" s="15">
        <f>VLOOKUP(C417,Inventory_data!$A$1:$E$86,5)</f>
        <v>2.4300000000000002</v>
      </c>
    </row>
    <row r="418" spans="1:5" x14ac:dyDescent="0.25">
      <c r="A418" s="4">
        <v>184</v>
      </c>
      <c r="B418" s="5">
        <v>42377.430069444446</v>
      </c>
      <c r="C418" s="4">
        <v>6</v>
      </c>
      <c r="D418" s="15" t="str">
        <f>VLOOKUP($C418,Inventory_data!$A$2:$C$86,3)</f>
        <v>produce</v>
      </c>
      <c r="E418" s="15">
        <f>VLOOKUP(C418,Inventory_data!$A$1:$E$86,5)</f>
        <v>1.69</v>
      </c>
    </row>
    <row r="419" spans="1:5" x14ac:dyDescent="0.25">
      <c r="A419" s="4">
        <v>185</v>
      </c>
      <c r="B419" s="5">
        <v>42376.462881944448</v>
      </c>
      <c r="C419" s="4">
        <v>11</v>
      </c>
      <c r="D419" s="15" t="str">
        <f>VLOOKUP($C419,Inventory_data!$A$2:$C$86,3)</f>
        <v>produce</v>
      </c>
      <c r="E419" s="15">
        <f>VLOOKUP(C419,Inventory_data!$A$1:$E$86,5)</f>
        <v>4.8899999999999997</v>
      </c>
    </row>
    <row r="420" spans="1:5" x14ac:dyDescent="0.25">
      <c r="A420" s="4">
        <v>185</v>
      </c>
      <c r="B420" s="5">
        <v>42376.462881944448</v>
      </c>
      <c r="C420" s="4">
        <v>22</v>
      </c>
      <c r="D420" s="15" t="str">
        <f>VLOOKUP($C420,Inventory_data!$A$2:$C$86,3)</f>
        <v>meat</v>
      </c>
      <c r="E420" s="15">
        <f>VLOOKUP(C420,Inventory_data!$A$1:$E$86,5)</f>
        <v>19.59</v>
      </c>
    </row>
    <row r="421" spans="1:5" x14ac:dyDescent="0.25">
      <c r="A421" s="4">
        <v>186</v>
      </c>
      <c r="B421" s="5">
        <v>42375.385706018518</v>
      </c>
      <c r="C421" s="4">
        <v>74</v>
      </c>
      <c r="D421" s="15" t="str">
        <f>VLOOKUP($C421,Inventory_data!$A$2:$C$86,3)</f>
        <v>snacks</v>
      </c>
      <c r="E421" s="15">
        <f>VLOOKUP(C421,Inventory_data!$A$1:$E$86,5)</f>
        <v>0.75</v>
      </c>
    </row>
    <row r="422" spans="1:5" x14ac:dyDescent="0.25">
      <c r="A422" s="4">
        <v>186</v>
      </c>
      <c r="B422" s="5">
        <v>42375.385706018518</v>
      </c>
      <c r="C422" s="4">
        <v>54</v>
      </c>
      <c r="D422" s="15" t="str">
        <f>VLOOKUP($C422,Inventory_data!$A$2:$C$86,3)</f>
        <v>dairy</v>
      </c>
      <c r="E422" s="15">
        <f>VLOOKUP(C422,Inventory_data!$A$1:$E$86,5)</f>
        <v>1.23</v>
      </c>
    </row>
    <row r="423" spans="1:5" x14ac:dyDescent="0.25">
      <c r="A423" s="4">
        <v>187</v>
      </c>
      <c r="B423" s="5">
        <v>42377.493217592593</v>
      </c>
      <c r="C423" s="4">
        <v>16</v>
      </c>
      <c r="D423" s="15" t="str">
        <f>VLOOKUP($C423,Inventory_data!$A$2:$C$86,3)</f>
        <v>snacks</v>
      </c>
      <c r="E423" s="15">
        <f>VLOOKUP(C423,Inventory_data!$A$1:$E$86,5)</f>
        <v>2.4300000000000002</v>
      </c>
    </row>
    <row r="424" spans="1:5" x14ac:dyDescent="0.25">
      <c r="A424" s="4">
        <v>187</v>
      </c>
      <c r="B424" s="5">
        <v>42377.493217592593</v>
      </c>
      <c r="C424" s="4">
        <v>23</v>
      </c>
      <c r="D424" s="15" t="str">
        <f>VLOOKUP($C424,Inventory_data!$A$2:$C$86,3)</f>
        <v>dry_goods</v>
      </c>
      <c r="E424" s="15">
        <f>VLOOKUP(C424,Inventory_data!$A$1:$E$86,5)</f>
        <v>0.91</v>
      </c>
    </row>
    <row r="425" spans="1:5" x14ac:dyDescent="0.25">
      <c r="A425" s="4">
        <v>187</v>
      </c>
      <c r="B425" s="5">
        <v>42377.493217592593</v>
      </c>
      <c r="C425" s="4">
        <v>4</v>
      </c>
      <c r="D425" s="15" t="str">
        <f>VLOOKUP($C425,Inventory_data!$A$2:$C$86,3)</f>
        <v>produce</v>
      </c>
      <c r="E425" s="15">
        <f>VLOOKUP(C425,Inventory_data!$A$1:$E$86,5)</f>
        <v>1.19</v>
      </c>
    </row>
    <row r="426" spans="1:5" x14ac:dyDescent="0.25">
      <c r="A426" s="4">
        <v>187</v>
      </c>
      <c r="B426" s="5">
        <v>42377.493217592593</v>
      </c>
      <c r="C426" s="4">
        <v>69</v>
      </c>
      <c r="D426" s="15" t="str">
        <f>VLOOKUP($C426,Inventory_data!$A$2:$C$86,3)</f>
        <v>dry_goods</v>
      </c>
      <c r="E426" s="15">
        <f>VLOOKUP(C426,Inventory_data!$A$1:$E$86,5)</f>
        <v>0.27</v>
      </c>
    </row>
    <row r="427" spans="1:5" x14ac:dyDescent="0.25">
      <c r="A427" s="4">
        <v>188</v>
      </c>
      <c r="B427" s="5">
        <v>42372.7499537037</v>
      </c>
      <c r="C427" s="4">
        <v>12</v>
      </c>
      <c r="D427" s="15" t="str">
        <f>VLOOKUP($C427,Inventory_data!$A$2:$C$86,3)</f>
        <v>dairy</v>
      </c>
      <c r="E427" s="15">
        <f>VLOOKUP(C427,Inventory_data!$A$1:$E$86,5)</f>
        <v>1.1499999999999999</v>
      </c>
    </row>
    <row r="428" spans="1:5" x14ac:dyDescent="0.25">
      <c r="A428" s="4">
        <v>190</v>
      </c>
      <c r="B428" s="5">
        <v>42377.374976851854</v>
      </c>
      <c r="C428" s="4">
        <v>27</v>
      </c>
      <c r="D428" s="15" t="str">
        <f>VLOOKUP($C428,Inventory_data!$A$2:$C$86,3)</f>
        <v>other</v>
      </c>
      <c r="E428" s="15">
        <f>VLOOKUP(C428,Inventory_data!$A$1:$E$86,5)</f>
        <v>6</v>
      </c>
    </row>
    <row r="429" spans="1:5" x14ac:dyDescent="0.25">
      <c r="A429" s="4">
        <v>190</v>
      </c>
      <c r="B429" s="5">
        <v>42377.374976851854</v>
      </c>
      <c r="C429" s="4">
        <v>24</v>
      </c>
      <c r="D429" s="15" t="str">
        <f>VLOOKUP($C429,Inventory_data!$A$2:$C$86,3)</f>
        <v>dry_goods</v>
      </c>
      <c r="E429" s="15">
        <f>VLOOKUP(C429,Inventory_data!$A$1:$E$86,5)</f>
        <v>0.56000000000000005</v>
      </c>
    </row>
    <row r="430" spans="1:5" x14ac:dyDescent="0.25">
      <c r="A430" s="4">
        <v>190</v>
      </c>
      <c r="B430" s="5">
        <v>42377.374976851854</v>
      </c>
      <c r="C430" s="4">
        <v>33</v>
      </c>
      <c r="D430" s="15" t="str">
        <f>VLOOKUP($C430,Inventory_data!$A$2:$C$86,3)</f>
        <v>canned_jarred_goods</v>
      </c>
      <c r="E430" s="15">
        <f>VLOOKUP(C430,Inventory_data!$A$1:$E$86,5)</f>
        <v>0.97</v>
      </c>
    </row>
    <row r="431" spans="1:5" x14ac:dyDescent="0.25">
      <c r="A431" s="4">
        <v>190</v>
      </c>
      <c r="B431" s="5">
        <v>42377.374976851854</v>
      </c>
      <c r="C431" s="4">
        <v>77</v>
      </c>
      <c r="D431" s="15" t="str">
        <f>VLOOKUP($C431,Inventory_data!$A$2:$C$86,3)</f>
        <v>produce</v>
      </c>
      <c r="E431" s="15">
        <f>VLOOKUP(C431,Inventory_data!$A$1:$E$86,5)</f>
        <v>2.67</v>
      </c>
    </row>
    <row r="432" spans="1:5" x14ac:dyDescent="0.25">
      <c r="A432" s="4">
        <v>190</v>
      </c>
      <c r="B432" s="5">
        <v>42377.374976851854</v>
      </c>
      <c r="C432" s="4">
        <v>40</v>
      </c>
      <c r="D432" s="15" t="str">
        <f>VLOOKUP($C432,Inventory_data!$A$2:$C$86,3)</f>
        <v>frozen</v>
      </c>
      <c r="E432" s="15">
        <f>VLOOKUP(C432,Inventory_data!$A$1:$E$86,5)</f>
        <v>1.17</v>
      </c>
    </row>
    <row r="433" spans="1:5" x14ac:dyDescent="0.25">
      <c r="A433" s="4">
        <v>191</v>
      </c>
      <c r="B433" s="5">
        <v>42377.45380787037</v>
      </c>
      <c r="C433" s="4">
        <v>78</v>
      </c>
      <c r="D433" s="15" t="str">
        <f>VLOOKUP($C433,Inventory_data!$A$2:$C$86,3)</f>
        <v>dry_goods</v>
      </c>
      <c r="E433" s="15">
        <f>VLOOKUP(C433,Inventory_data!$A$1:$E$86,5)</f>
        <v>1.44</v>
      </c>
    </row>
    <row r="434" spans="1:5" x14ac:dyDescent="0.25">
      <c r="A434" s="4">
        <v>191</v>
      </c>
      <c r="B434" s="5">
        <v>42377.45380787037</v>
      </c>
      <c r="C434" s="4">
        <v>32</v>
      </c>
      <c r="D434" s="15" t="str">
        <f>VLOOKUP($C434,Inventory_data!$A$2:$C$86,3)</f>
        <v>produce</v>
      </c>
      <c r="E434" s="15">
        <f>VLOOKUP(C434,Inventory_data!$A$1:$E$86,5)</f>
        <v>2.99</v>
      </c>
    </row>
    <row r="435" spans="1:5" x14ac:dyDescent="0.25">
      <c r="A435" s="4">
        <v>192</v>
      </c>
      <c r="B435" s="5">
        <v>42373.811979166669</v>
      </c>
      <c r="C435" s="4">
        <v>22</v>
      </c>
      <c r="D435" s="15" t="str">
        <f>VLOOKUP($C435,Inventory_data!$A$2:$C$86,3)</f>
        <v>meat</v>
      </c>
      <c r="E435" s="15">
        <f>VLOOKUP(C435,Inventory_data!$A$1:$E$86,5)</f>
        <v>19.59</v>
      </c>
    </row>
    <row r="436" spans="1:5" x14ac:dyDescent="0.25">
      <c r="A436" s="4">
        <v>192</v>
      </c>
      <c r="B436" s="5">
        <v>42373.811979166669</v>
      </c>
      <c r="C436" s="4">
        <v>73</v>
      </c>
      <c r="D436" s="15" t="str">
        <f>VLOOKUP($C436,Inventory_data!$A$2:$C$86,3)</f>
        <v>snacks</v>
      </c>
      <c r="E436" s="15">
        <f>VLOOKUP(C436,Inventory_data!$A$1:$E$86,5)</f>
        <v>0.69</v>
      </c>
    </row>
    <row r="437" spans="1:5" x14ac:dyDescent="0.25">
      <c r="A437" s="4">
        <v>193</v>
      </c>
      <c r="B437" s="5">
        <v>42375.470520833333</v>
      </c>
      <c r="C437" s="4">
        <v>62</v>
      </c>
      <c r="D437" s="15" t="str">
        <f>VLOOKUP($C437,Inventory_data!$A$2:$C$86,3)</f>
        <v>dry_goods</v>
      </c>
      <c r="E437" s="15">
        <f>VLOOKUP(C437,Inventory_data!$A$1:$E$86,5)</f>
        <v>1.17</v>
      </c>
    </row>
    <row r="438" spans="1:5" x14ac:dyDescent="0.25">
      <c r="A438" s="4">
        <v>193</v>
      </c>
      <c r="B438" s="5">
        <v>42375.470520833333</v>
      </c>
      <c r="C438" s="4">
        <v>61</v>
      </c>
      <c r="D438" s="15" t="str">
        <f>VLOOKUP($C438,Inventory_data!$A$2:$C$86,3)</f>
        <v>produce</v>
      </c>
      <c r="E438" s="15">
        <f>VLOOKUP(C438,Inventory_data!$A$1:$E$86,5)</f>
        <v>0.55000000000000004</v>
      </c>
    </row>
    <row r="439" spans="1:5" x14ac:dyDescent="0.25">
      <c r="A439" s="4">
        <v>194</v>
      </c>
      <c r="B439" s="5">
        <v>42377.811145833337</v>
      </c>
      <c r="C439" s="4">
        <v>54</v>
      </c>
      <c r="D439" s="15" t="str">
        <f>VLOOKUP($C439,Inventory_data!$A$2:$C$86,3)</f>
        <v>dairy</v>
      </c>
      <c r="E439" s="15">
        <f>VLOOKUP(C439,Inventory_data!$A$1:$E$86,5)</f>
        <v>1.23</v>
      </c>
    </row>
    <row r="440" spans="1:5" x14ac:dyDescent="0.25">
      <c r="A440" s="4">
        <v>194</v>
      </c>
      <c r="B440" s="5">
        <v>42377.811145833337</v>
      </c>
      <c r="C440" s="4">
        <v>45</v>
      </c>
      <c r="D440" s="15" t="str">
        <f>VLOOKUP($C440,Inventory_data!$A$2:$C$86,3)</f>
        <v>frozen</v>
      </c>
      <c r="E440" s="15">
        <f>VLOOKUP(C440,Inventory_data!$A$1:$E$86,5)</f>
        <v>1.29</v>
      </c>
    </row>
    <row r="441" spans="1:5" x14ac:dyDescent="0.25">
      <c r="A441" s="4">
        <v>194</v>
      </c>
      <c r="B441" s="5">
        <v>42377.811145833337</v>
      </c>
      <c r="C441" s="4">
        <v>31</v>
      </c>
      <c r="D441" s="15" t="str">
        <f>VLOOKUP($C441,Inventory_data!$A$2:$C$86,3)</f>
        <v>snacks</v>
      </c>
      <c r="E441" s="15">
        <f>VLOOKUP(C441,Inventory_data!$A$1:$E$86,5)</f>
        <v>0.61</v>
      </c>
    </row>
    <row r="442" spans="1:5" x14ac:dyDescent="0.25">
      <c r="A442" s="4">
        <v>195</v>
      </c>
      <c r="B442" s="5">
        <v>42376.52449074074</v>
      </c>
      <c r="C442" s="4">
        <v>65</v>
      </c>
      <c r="D442" s="15" t="str">
        <f>VLOOKUP($C442,Inventory_data!$A$2:$C$86,3)</f>
        <v>produce</v>
      </c>
      <c r="E442" s="15">
        <f>VLOOKUP(C442,Inventory_data!$A$1:$E$86,5)</f>
        <v>1.32</v>
      </c>
    </row>
    <row r="443" spans="1:5" x14ac:dyDescent="0.25">
      <c r="A443" s="4">
        <v>195</v>
      </c>
      <c r="B443" s="5">
        <v>42376.52449074074</v>
      </c>
      <c r="C443" s="4">
        <v>32</v>
      </c>
      <c r="D443" s="15" t="str">
        <f>VLOOKUP($C443,Inventory_data!$A$2:$C$86,3)</f>
        <v>produce</v>
      </c>
      <c r="E443" s="15">
        <f>VLOOKUP(C443,Inventory_data!$A$1:$E$86,5)</f>
        <v>2.99</v>
      </c>
    </row>
    <row r="444" spans="1:5" x14ac:dyDescent="0.25">
      <c r="A444" s="4">
        <v>195</v>
      </c>
      <c r="B444" s="5">
        <v>42376.52449074074</v>
      </c>
      <c r="C444" s="4">
        <v>34</v>
      </c>
      <c r="D444" s="15" t="str">
        <f>VLOOKUP($C444,Inventory_data!$A$2:$C$86,3)</f>
        <v>canned_jarred_goods</v>
      </c>
      <c r="E444" s="15">
        <f>VLOOKUP(C444,Inventory_data!$A$1:$E$86,5)</f>
        <v>0.95</v>
      </c>
    </row>
    <row r="445" spans="1:5" x14ac:dyDescent="0.25">
      <c r="A445" s="4">
        <v>195</v>
      </c>
      <c r="B445" s="5">
        <v>42376.52449074074</v>
      </c>
      <c r="C445" s="4">
        <v>59</v>
      </c>
      <c r="D445" s="15" t="str">
        <f>VLOOKUP($C445,Inventory_data!$A$2:$C$86,3)</f>
        <v>produce</v>
      </c>
      <c r="E445" s="15">
        <f>VLOOKUP(C445,Inventory_data!$A$1:$E$86,5)</f>
        <v>4.29</v>
      </c>
    </row>
    <row r="446" spans="1:5" x14ac:dyDescent="0.25">
      <c r="A446" s="4">
        <v>196</v>
      </c>
      <c r="B446" s="5">
        <v>42377.693449074075</v>
      </c>
      <c r="C446" s="4">
        <v>66</v>
      </c>
      <c r="D446" s="15" t="str">
        <f>VLOOKUP($C446,Inventory_data!$A$2:$C$86,3)</f>
        <v>produce</v>
      </c>
      <c r="E446" s="15">
        <f>VLOOKUP(C446,Inventory_data!$A$1:$E$86,5)</f>
        <v>1.1200000000000001</v>
      </c>
    </row>
    <row r="447" spans="1:5" x14ac:dyDescent="0.25">
      <c r="A447" s="4">
        <v>199</v>
      </c>
      <c r="B447" s="5">
        <v>42373.354212962964</v>
      </c>
      <c r="C447" s="4">
        <v>34</v>
      </c>
      <c r="D447" s="15" t="str">
        <f>VLOOKUP($C447,Inventory_data!$A$2:$C$86,3)</f>
        <v>canned_jarred_goods</v>
      </c>
      <c r="E447" s="15">
        <f>VLOOKUP(C447,Inventory_data!$A$1:$E$86,5)</f>
        <v>0.95</v>
      </c>
    </row>
    <row r="448" spans="1:5" x14ac:dyDescent="0.25">
      <c r="A448" s="4">
        <v>199</v>
      </c>
      <c r="B448" s="5">
        <v>42373.354212962964</v>
      </c>
      <c r="C448" s="4">
        <v>60</v>
      </c>
      <c r="D448" s="15" t="str">
        <f>VLOOKUP($C448,Inventory_data!$A$2:$C$86,3)</f>
        <v>produce</v>
      </c>
      <c r="E448" s="15">
        <f>VLOOKUP(C448,Inventory_data!$A$1:$E$86,5)</f>
        <v>2.06</v>
      </c>
    </row>
    <row r="449" spans="1:5" x14ac:dyDescent="0.25">
      <c r="A449" s="4">
        <v>200</v>
      </c>
      <c r="B449" s="5">
        <v>42377.761504629627</v>
      </c>
      <c r="C449" s="4">
        <v>46</v>
      </c>
      <c r="D449" s="15" t="str">
        <f>VLOOKUP($C449,Inventory_data!$A$2:$C$86,3)</f>
        <v>frozen</v>
      </c>
      <c r="E449" s="15">
        <f>VLOOKUP(C449,Inventory_data!$A$1:$E$86,5)</f>
        <v>16.989999999999998</v>
      </c>
    </row>
    <row r="450" spans="1:5" x14ac:dyDescent="0.25">
      <c r="A450" s="4">
        <v>201</v>
      </c>
      <c r="B450" s="5">
        <v>42372.341747685183</v>
      </c>
      <c r="C450" s="4">
        <v>9</v>
      </c>
      <c r="D450" s="15" t="str">
        <f>VLOOKUP($C450,Inventory_data!$A$2:$C$86,3)</f>
        <v>produce</v>
      </c>
      <c r="E450" s="15">
        <f>VLOOKUP(C450,Inventory_data!$A$1:$E$86,5)</f>
        <v>0.96</v>
      </c>
    </row>
    <row r="451" spans="1:5" x14ac:dyDescent="0.25">
      <c r="A451" s="4">
        <v>201</v>
      </c>
      <c r="B451" s="5">
        <v>42372.341747685183</v>
      </c>
      <c r="C451" s="4">
        <v>24</v>
      </c>
      <c r="D451" s="15" t="str">
        <f>VLOOKUP($C451,Inventory_data!$A$2:$C$86,3)</f>
        <v>dry_goods</v>
      </c>
      <c r="E451" s="15">
        <f>VLOOKUP(C451,Inventory_data!$A$1:$E$86,5)</f>
        <v>0.56000000000000005</v>
      </c>
    </row>
    <row r="452" spans="1:5" x14ac:dyDescent="0.25">
      <c r="A452" s="4">
        <v>202</v>
      </c>
      <c r="B452" s="5">
        <v>42376.697847222225</v>
      </c>
      <c r="C452" s="4">
        <v>81</v>
      </c>
      <c r="D452" s="15" t="str">
        <f>VLOOKUP($C452,Inventory_data!$A$2:$C$86,3)</f>
        <v>dry_goods</v>
      </c>
      <c r="E452" s="15">
        <f>VLOOKUP(C452,Inventory_data!$A$1:$E$86,5)</f>
        <v>2.99</v>
      </c>
    </row>
    <row r="453" spans="1:5" x14ac:dyDescent="0.25">
      <c r="A453" s="4">
        <v>202</v>
      </c>
      <c r="B453" s="5">
        <v>42376.697847222225</v>
      </c>
      <c r="C453" s="4">
        <v>80</v>
      </c>
      <c r="D453" s="15" t="str">
        <f>VLOOKUP($C453,Inventory_data!$A$2:$C$86,3)</f>
        <v>dry_goods</v>
      </c>
      <c r="E453" s="15">
        <f>VLOOKUP(C453,Inventory_data!$A$1:$E$86,5)</f>
        <v>3.49</v>
      </c>
    </row>
    <row r="454" spans="1:5" x14ac:dyDescent="0.25">
      <c r="A454" s="4">
        <v>202</v>
      </c>
      <c r="B454" s="5">
        <v>42376.697847222225</v>
      </c>
      <c r="C454" s="4">
        <v>43</v>
      </c>
      <c r="D454" s="15" t="str">
        <f>VLOOKUP($C454,Inventory_data!$A$2:$C$86,3)</f>
        <v>bread</v>
      </c>
      <c r="E454" s="15">
        <f>VLOOKUP(C454,Inventory_data!$A$1:$E$86,5)</f>
        <v>0.99</v>
      </c>
    </row>
    <row r="455" spans="1:5" x14ac:dyDescent="0.25">
      <c r="A455" s="4">
        <v>203</v>
      </c>
      <c r="B455" s="5">
        <v>42377.4996875</v>
      </c>
      <c r="C455" s="4">
        <v>67</v>
      </c>
      <c r="D455" s="15" t="str">
        <f>VLOOKUP($C455,Inventory_data!$A$2:$C$86,3)</f>
        <v>dry_goods</v>
      </c>
      <c r="E455" s="15">
        <f>VLOOKUP(C455,Inventory_data!$A$1:$E$86,5)</f>
        <v>1.74</v>
      </c>
    </row>
    <row r="456" spans="1:5" x14ac:dyDescent="0.25">
      <c r="A456" s="4">
        <v>203</v>
      </c>
      <c r="B456" s="5">
        <v>42377.4996875</v>
      </c>
      <c r="C456" s="4">
        <v>60</v>
      </c>
      <c r="D456" s="15" t="str">
        <f>VLOOKUP($C456,Inventory_data!$A$2:$C$86,3)</f>
        <v>produce</v>
      </c>
      <c r="E456" s="15">
        <f>VLOOKUP(C456,Inventory_data!$A$1:$E$86,5)</f>
        <v>2.06</v>
      </c>
    </row>
    <row r="457" spans="1:5" x14ac:dyDescent="0.25">
      <c r="A457" s="4">
        <v>203</v>
      </c>
      <c r="B457" s="5">
        <v>42377.4996875</v>
      </c>
      <c r="C457" s="4">
        <v>14</v>
      </c>
      <c r="D457" s="15" t="str">
        <f>VLOOKUP($C457,Inventory_data!$A$2:$C$86,3)</f>
        <v>snacks</v>
      </c>
      <c r="E457" s="15">
        <f>VLOOKUP(C457,Inventory_data!$A$1:$E$86,5)</f>
        <v>0.53</v>
      </c>
    </row>
    <row r="458" spans="1:5" x14ac:dyDescent="0.25">
      <c r="A458" s="4">
        <v>204</v>
      </c>
      <c r="B458" s="5">
        <v>42377.471620370372</v>
      </c>
      <c r="C458" s="4">
        <v>27</v>
      </c>
      <c r="D458" s="15" t="str">
        <f>VLOOKUP($C458,Inventory_data!$A$2:$C$86,3)</f>
        <v>other</v>
      </c>
      <c r="E458" s="15">
        <f>VLOOKUP(C458,Inventory_data!$A$1:$E$86,5)</f>
        <v>6</v>
      </c>
    </row>
    <row r="459" spans="1:5" x14ac:dyDescent="0.25">
      <c r="A459" s="4">
        <v>204</v>
      </c>
      <c r="B459" s="5">
        <v>42377.471620370372</v>
      </c>
      <c r="C459" s="4">
        <v>41</v>
      </c>
      <c r="D459" s="15" t="str">
        <f>VLOOKUP($C459,Inventory_data!$A$2:$C$86,3)</f>
        <v>frozen</v>
      </c>
      <c r="E459" s="15">
        <f>VLOOKUP(C459,Inventory_data!$A$1:$E$86,5)</f>
        <v>1.0900000000000001</v>
      </c>
    </row>
    <row r="460" spans="1:5" x14ac:dyDescent="0.25">
      <c r="A460" s="4">
        <v>204</v>
      </c>
      <c r="B460" s="5">
        <v>42377.471620370372</v>
      </c>
      <c r="C460" s="4">
        <v>22</v>
      </c>
      <c r="D460" s="15" t="str">
        <f>VLOOKUP($C460,Inventory_data!$A$2:$C$86,3)</f>
        <v>meat</v>
      </c>
      <c r="E460" s="15">
        <f>VLOOKUP(C460,Inventory_data!$A$1:$E$86,5)</f>
        <v>19.59</v>
      </c>
    </row>
    <row r="461" spans="1:5" x14ac:dyDescent="0.25">
      <c r="A461" s="4">
        <v>205</v>
      </c>
      <c r="B461" s="5">
        <v>42376.650347222225</v>
      </c>
      <c r="C461" s="4">
        <v>51</v>
      </c>
      <c r="D461" s="15" t="str">
        <f>VLOOKUP($C461,Inventory_data!$A$2:$C$86,3)</f>
        <v>dairy</v>
      </c>
      <c r="E461" s="15">
        <f>VLOOKUP(C461,Inventory_data!$A$1:$E$86,5)</f>
        <v>0.89</v>
      </c>
    </row>
    <row r="462" spans="1:5" x14ac:dyDescent="0.25">
      <c r="A462" s="4">
        <v>205</v>
      </c>
      <c r="B462" s="5">
        <v>42376.650347222225</v>
      </c>
      <c r="C462" s="4">
        <v>29</v>
      </c>
      <c r="D462" s="15" t="str">
        <f>VLOOKUP($C462,Inventory_data!$A$2:$C$86,3)</f>
        <v>dairy</v>
      </c>
      <c r="E462" s="15">
        <f>VLOOKUP(C462,Inventory_data!$A$1:$E$86,5)</f>
        <v>0.63</v>
      </c>
    </row>
    <row r="463" spans="1:5" x14ac:dyDescent="0.25">
      <c r="A463" s="4">
        <v>206</v>
      </c>
      <c r="B463" s="5">
        <v>42374.81517361111</v>
      </c>
      <c r="C463" s="4">
        <v>67</v>
      </c>
      <c r="D463" s="15" t="str">
        <f>VLOOKUP($C463,Inventory_data!$A$2:$C$86,3)</f>
        <v>dry_goods</v>
      </c>
      <c r="E463" s="15">
        <f>VLOOKUP(C463,Inventory_data!$A$1:$E$86,5)</f>
        <v>1.74</v>
      </c>
    </row>
    <row r="464" spans="1:5" x14ac:dyDescent="0.25">
      <c r="A464" s="4">
        <v>207</v>
      </c>
      <c r="B464" s="5">
        <v>42372.813877314817</v>
      </c>
      <c r="C464" s="4">
        <v>58</v>
      </c>
      <c r="D464" s="15" t="str">
        <f>VLOOKUP($C464,Inventory_data!$A$2:$C$86,3)</f>
        <v>dry_goods</v>
      </c>
      <c r="E464" s="15">
        <f>VLOOKUP(C464,Inventory_data!$A$1:$E$86,5)</f>
        <v>0.96</v>
      </c>
    </row>
    <row r="465" spans="1:5" x14ac:dyDescent="0.25">
      <c r="A465" s="4">
        <v>207</v>
      </c>
      <c r="B465" s="5">
        <v>42372.813877314817</v>
      </c>
      <c r="C465" s="4">
        <v>70</v>
      </c>
      <c r="D465" s="15" t="str">
        <f>VLOOKUP($C465,Inventory_data!$A$2:$C$86,3)</f>
        <v>dry_goods</v>
      </c>
      <c r="E465" s="15">
        <f>VLOOKUP(C465,Inventory_data!$A$1:$E$86,5)</f>
        <v>0.19</v>
      </c>
    </row>
    <row r="466" spans="1:5" x14ac:dyDescent="0.25">
      <c r="A466" s="4">
        <v>207</v>
      </c>
      <c r="B466" s="5">
        <v>42372.813877314817</v>
      </c>
      <c r="C466" s="4">
        <v>41</v>
      </c>
      <c r="D466" s="15" t="str">
        <f>VLOOKUP($C466,Inventory_data!$A$2:$C$86,3)</f>
        <v>frozen</v>
      </c>
      <c r="E466" s="15">
        <f>VLOOKUP(C466,Inventory_data!$A$1:$E$86,5)</f>
        <v>1.0900000000000001</v>
      </c>
    </row>
    <row r="467" spans="1:5" x14ac:dyDescent="0.25">
      <c r="A467" s="4">
        <v>207</v>
      </c>
      <c r="B467" s="5">
        <v>42372.813877314817</v>
      </c>
      <c r="C467" s="4">
        <v>84</v>
      </c>
      <c r="D467" s="15" t="str">
        <f>VLOOKUP($C467,Inventory_data!$A$2:$C$86,3)</f>
        <v>dry_goods</v>
      </c>
      <c r="E467" s="15">
        <f>VLOOKUP(C467,Inventory_data!$A$1:$E$86,5)</f>
        <v>2.59</v>
      </c>
    </row>
    <row r="468" spans="1:5" x14ac:dyDescent="0.25">
      <c r="A468" s="4">
        <v>209</v>
      </c>
      <c r="B468" s="5">
        <v>42375.814803240741</v>
      </c>
      <c r="C468" s="4">
        <v>14</v>
      </c>
      <c r="D468" s="15" t="str">
        <f>VLOOKUP($C468,Inventory_data!$A$2:$C$86,3)</f>
        <v>snacks</v>
      </c>
      <c r="E468" s="15">
        <f>VLOOKUP(C468,Inventory_data!$A$1:$E$86,5)</f>
        <v>0.53</v>
      </c>
    </row>
    <row r="469" spans="1:5" x14ac:dyDescent="0.25">
      <c r="A469" s="4">
        <v>209</v>
      </c>
      <c r="B469" s="5">
        <v>42375.814803240741</v>
      </c>
      <c r="C469" s="4">
        <v>26</v>
      </c>
      <c r="D469" s="15" t="str">
        <f>VLOOKUP($C469,Inventory_data!$A$2:$C$86,3)</f>
        <v>beverages</v>
      </c>
      <c r="E469" s="15">
        <f>VLOOKUP(C469,Inventory_data!$A$1:$E$86,5)</f>
        <v>0.25</v>
      </c>
    </row>
    <row r="470" spans="1:5" x14ac:dyDescent="0.25">
      <c r="A470" s="4">
        <v>209</v>
      </c>
      <c r="B470" s="5">
        <v>42375.814803240741</v>
      </c>
      <c r="C470" s="4">
        <v>36</v>
      </c>
      <c r="D470" s="15" t="str">
        <f>VLOOKUP($C470,Inventory_data!$A$2:$C$86,3)</f>
        <v>canned_jarred_goods</v>
      </c>
      <c r="E470" s="15">
        <f>VLOOKUP(C470,Inventory_data!$A$1:$E$86,5)</f>
        <v>1.1200000000000001</v>
      </c>
    </row>
    <row r="471" spans="1:5" x14ac:dyDescent="0.25">
      <c r="A471" s="4">
        <v>210</v>
      </c>
      <c r="B471" s="5">
        <v>42376.480370370373</v>
      </c>
      <c r="C471" s="4">
        <v>11</v>
      </c>
      <c r="D471" s="15" t="str">
        <f>VLOOKUP($C471,Inventory_data!$A$2:$C$86,3)</f>
        <v>produce</v>
      </c>
      <c r="E471" s="15">
        <f>VLOOKUP(C471,Inventory_data!$A$1:$E$86,5)</f>
        <v>4.8899999999999997</v>
      </c>
    </row>
    <row r="472" spans="1:5" x14ac:dyDescent="0.25">
      <c r="A472" s="4">
        <v>210</v>
      </c>
      <c r="B472" s="5">
        <v>42376.480370370373</v>
      </c>
      <c r="C472" s="4">
        <v>83</v>
      </c>
      <c r="D472" s="15" t="str">
        <f>VLOOKUP($C472,Inventory_data!$A$2:$C$86,3)</f>
        <v>snacks</v>
      </c>
      <c r="E472" s="15">
        <f>VLOOKUP(C472,Inventory_data!$A$1:$E$86,5)</f>
        <v>0.39</v>
      </c>
    </row>
    <row r="473" spans="1:5" x14ac:dyDescent="0.25">
      <c r="A473" s="4">
        <v>210</v>
      </c>
      <c r="B473" s="5">
        <v>42376.480370370373</v>
      </c>
      <c r="C473" s="4">
        <v>82</v>
      </c>
      <c r="D473" s="15" t="str">
        <f>VLOOKUP($C473,Inventory_data!$A$2:$C$86,3)</f>
        <v>dry_goods</v>
      </c>
      <c r="E473" s="15">
        <f>VLOOKUP(C473,Inventory_data!$A$1:$E$86,5)</f>
        <v>3.08</v>
      </c>
    </row>
    <row r="474" spans="1:5" x14ac:dyDescent="0.25">
      <c r="A474" s="4">
        <v>211</v>
      </c>
      <c r="B474" s="5">
        <v>42374.581446759257</v>
      </c>
      <c r="C474" s="4">
        <v>45</v>
      </c>
      <c r="D474" s="15" t="str">
        <f>VLOOKUP($C474,Inventory_data!$A$2:$C$86,3)</f>
        <v>frozen</v>
      </c>
      <c r="E474" s="15">
        <f>VLOOKUP(C474,Inventory_data!$A$1:$E$86,5)</f>
        <v>1.29</v>
      </c>
    </row>
    <row r="475" spans="1:5" x14ac:dyDescent="0.25">
      <c r="A475" s="4">
        <v>211</v>
      </c>
      <c r="B475" s="5">
        <v>42374.581446759257</v>
      </c>
      <c r="C475" s="4">
        <v>68</v>
      </c>
      <c r="D475" s="15" t="str">
        <f>VLOOKUP($C475,Inventory_data!$A$2:$C$86,3)</f>
        <v>produce</v>
      </c>
      <c r="E475" s="15">
        <f>VLOOKUP(C475,Inventory_data!$A$1:$E$86,5)</f>
        <v>0.67</v>
      </c>
    </row>
    <row r="476" spans="1:5" x14ac:dyDescent="0.25">
      <c r="A476" s="4">
        <v>211</v>
      </c>
      <c r="B476" s="5">
        <v>42374.581446759257</v>
      </c>
      <c r="C476" s="4">
        <v>23</v>
      </c>
      <c r="D476" s="15" t="str">
        <f>VLOOKUP($C476,Inventory_data!$A$2:$C$86,3)</f>
        <v>dry_goods</v>
      </c>
      <c r="E476" s="15">
        <f>VLOOKUP(C476,Inventory_data!$A$1:$E$86,5)</f>
        <v>0.91</v>
      </c>
    </row>
    <row r="477" spans="1:5" x14ac:dyDescent="0.25">
      <c r="A477" s="4">
        <v>212</v>
      </c>
      <c r="B477" s="5">
        <v>42374.476030092592</v>
      </c>
      <c r="C477" s="4">
        <v>60</v>
      </c>
      <c r="D477" s="15" t="str">
        <f>VLOOKUP($C477,Inventory_data!$A$2:$C$86,3)</f>
        <v>produce</v>
      </c>
      <c r="E477" s="15">
        <f>VLOOKUP(C477,Inventory_data!$A$1:$E$86,5)</f>
        <v>2.06</v>
      </c>
    </row>
    <row r="478" spans="1:5" x14ac:dyDescent="0.25">
      <c r="A478" s="4">
        <v>213</v>
      </c>
      <c r="B478" s="5">
        <v>42373.337824074071</v>
      </c>
      <c r="C478" s="4">
        <v>70</v>
      </c>
      <c r="D478" s="15" t="str">
        <f>VLOOKUP($C478,Inventory_data!$A$2:$C$86,3)</f>
        <v>dry_goods</v>
      </c>
      <c r="E478" s="15">
        <f>VLOOKUP(C478,Inventory_data!$A$1:$E$86,5)</f>
        <v>0.19</v>
      </c>
    </row>
    <row r="479" spans="1:5" x14ac:dyDescent="0.25">
      <c r="A479" s="4">
        <v>213</v>
      </c>
      <c r="B479" s="5">
        <v>42373.337824074071</v>
      </c>
      <c r="C479" s="4">
        <v>4</v>
      </c>
      <c r="D479" s="15" t="str">
        <f>VLOOKUP($C479,Inventory_data!$A$2:$C$86,3)</f>
        <v>produce</v>
      </c>
      <c r="E479" s="15">
        <f>VLOOKUP(C479,Inventory_data!$A$1:$E$86,5)</f>
        <v>1.19</v>
      </c>
    </row>
    <row r="480" spans="1:5" x14ac:dyDescent="0.25">
      <c r="A480" s="4">
        <v>213</v>
      </c>
      <c r="B480" s="5">
        <v>42373.337824074071</v>
      </c>
      <c r="C480" s="4">
        <v>22</v>
      </c>
      <c r="D480" s="15" t="str">
        <f>VLOOKUP($C480,Inventory_data!$A$2:$C$86,3)</f>
        <v>meat</v>
      </c>
      <c r="E480" s="15">
        <f>VLOOKUP(C480,Inventory_data!$A$1:$E$86,5)</f>
        <v>19.59</v>
      </c>
    </row>
    <row r="481" spans="1:5" x14ac:dyDescent="0.25">
      <c r="A481" s="4">
        <v>214</v>
      </c>
      <c r="B481" s="5">
        <v>42372.64266203704</v>
      </c>
      <c r="C481" s="4">
        <v>13</v>
      </c>
      <c r="D481" s="15" t="str">
        <f>VLOOKUP($C481,Inventory_data!$A$2:$C$86,3)</f>
        <v>beverages</v>
      </c>
      <c r="E481" s="15">
        <f>VLOOKUP(C481,Inventory_data!$A$1:$E$86,5)</f>
        <v>0.38</v>
      </c>
    </row>
    <row r="482" spans="1:5" x14ac:dyDescent="0.25">
      <c r="A482" s="4">
        <v>214</v>
      </c>
      <c r="B482" s="5">
        <v>42372.64266203704</v>
      </c>
      <c r="C482" s="4">
        <v>40</v>
      </c>
      <c r="D482" s="15" t="str">
        <f>VLOOKUP($C482,Inventory_data!$A$2:$C$86,3)</f>
        <v>frozen</v>
      </c>
      <c r="E482" s="15">
        <f>VLOOKUP(C482,Inventory_data!$A$1:$E$86,5)</f>
        <v>1.17</v>
      </c>
    </row>
    <row r="483" spans="1:5" x14ac:dyDescent="0.25">
      <c r="A483" s="4">
        <v>214</v>
      </c>
      <c r="B483" s="5">
        <v>42372.64266203704</v>
      </c>
      <c r="C483" s="4">
        <v>60</v>
      </c>
      <c r="D483" s="15" t="str">
        <f>VLOOKUP($C483,Inventory_data!$A$2:$C$86,3)</f>
        <v>produce</v>
      </c>
      <c r="E483" s="15">
        <f>VLOOKUP(C483,Inventory_data!$A$1:$E$86,5)</f>
        <v>2.06</v>
      </c>
    </row>
    <row r="484" spans="1:5" x14ac:dyDescent="0.25">
      <c r="A484" s="4">
        <v>214</v>
      </c>
      <c r="B484" s="5">
        <v>42372.64266203704</v>
      </c>
      <c r="C484" s="4">
        <v>41</v>
      </c>
      <c r="D484" s="15" t="str">
        <f>VLOOKUP($C484,Inventory_data!$A$2:$C$86,3)</f>
        <v>frozen</v>
      </c>
      <c r="E484" s="15">
        <f>VLOOKUP(C484,Inventory_data!$A$1:$E$86,5)</f>
        <v>1.0900000000000001</v>
      </c>
    </row>
    <row r="485" spans="1:5" x14ac:dyDescent="0.25">
      <c r="A485" s="4">
        <v>215</v>
      </c>
      <c r="B485" s="5">
        <v>42373.633240740739</v>
      </c>
      <c r="C485" s="4">
        <v>33</v>
      </c>
      <c r="D485" s="15" t="str">
        <f>VLOOKUP($C485,Inventory_data!$A$2:$C$86,3)</f>
        <v>canned_jarred_goods</v>
      </c>
      <c r="E485" s="15">
        <f>VLOOKUP(C485,Inventory_data!$A$1:$E$86,5)</f>
        <v>0.97</v>
      </c>
    </row>
    <row r="486" spans="1:5" x14ac:dyDescent="0.25">
      <c r="A486" s="4">
        <v>215</v>
      </c>
      <c r="B486" s="5">
        <v>42373.633240740739</v>
      </c>
      <c r="C486" s="4">
        <v>56</v>
      </c>
      <c r="D486" s="15" t="str">
        <f>VLOOKUP($C486,Inventory_data!$A$2:$C$86,3)</f>
        <v>dry_goods</v>
      </c>
      <c r="E486" s="15">
        <f>VLOOKUP(C486,Inventory_data!$A$1:$E$86,5)</f>
        <v>0.86</v>
      </c>
    </row>
    <row r="487" spans="1:5" x14ac:dyDescent="0.25">
      <c r="A487" s="4">
        <v>216</v>
      </c>
      <c r="B487" s="5">
        <v>42374.786481481482</v>
      </c>
      <c r="C487" s="4">
        <v>72</v>
      </c>
      <c r="D487" s="15" t="str">
        <f>VLOOKUP($C487,Inventory_data!$A$2:$C$86,3)</f>
        <v>dry_goods</v>
      </c>
      <c r="E487" s="15">
        <f>VLOOKUP(C487,Inventory_data!$A$1:$E$86,5)</f>
        <v>0.27</v>
      </c>
    </row>
    <row r="488" spans="1:5" x14ac:dyDescent="0.25">
      <c r="A488" s="4">
        <v>216</v>
      </c>
      <c r="B488" s="5">
        <v>42374.786481481482</v>
      </c>
      <c r="C488" s="4">
        <v>32</v>
      </c>
      <c r="D488" s="15" t="str">
        <f>VLOOKUP($C488,Inventory_data!$A$2:$C$86,3)</f>
        <v>produce</v>
      </c>
      <c r="E488" s="15">
        <f>VLOOKUP(C488,Inventory_data!$A$1:$E$86,5)</f>
        <v>2.99</v>
      </c>
    </row>
    <row r="489" spans="1:5" x14ac:dyDescent="0.25">
      <c r="A489" s="4">
        <v>216</v>
      </c>
      <c r="B489" s="5">
        <v>42374.786481481482</v>
      </c>
      <c r="C489" s="4">
        <v>27</v>
      </c>
      <c r="D489" s="15" t="str">
        <f>VLOOKUP($C489,Inventory_data!$A$2:$C$86,3)</f>
        <v>other</v>
      </c>
      <c r="E489" s="15">
        <f>VLOOKUP(C489,Inventory_data!$A$1:$E$86,5)</f>
        <v>6</v>
      </c>
    </row>
    <row r="490" spans="1:5" x14ac:dyDescent="0.25">
      <c r="A490" s="4">
        <v>216</v>
      </c>
      <c r="B490" s="5">
        <v>42374.786481481482</v>
      </c>
      <c r="C490" s="4">
        <v>40</v>
      </c>
      <c r="D490" s="15" t="str">
        <f>VLOOKUP($C490,Inventory_data!$A$2:$C$86,3)</f>
        <v>frozen</v>
      </c>
      <c r="E490" s="15">
        <f>VLOOKUP(C490,Inventory_data!$A$1:$E$86,5)</f>
        <v>1.17</v>
      </c>
    </row>
    <row r="491" spans="1:5" x14ac:dyDescent="0.25">
      <c r="A491" s="4">
        <v>216</v>
      </c>
      <c r="B491" s="5">
        <v>42374.786481481482</v>
      </c>
      <c r="C491" s="4">
        <v>36</v>
      </c>
      <c r="D491" s="15" t="str">
        <f>VLOOKUP($C491,Inventory_data!$A$2:$C$86,3)</f>
        <v>canned_jarred_goods</v>
      </c>
      <c r="E491" s="15">
        <f>VLOOKUP(C491,Inventory_data!$A$1:$E$86,5)</f>
        <v>1.1200000000000001</v>
      </c>
    </row>
    <row r="492" spans="1:5" x14ac:dyDescent="0.25">
      <c r="A492" s="4">
        <v>217</v>
      </c>
      <c r="B492" s="5">
        <v>42373.572523148148</v>
      </c>
      <c r="C492" s="4">
        <v>12</v>
      </c>
      <c r="D492" s="15" t="str">
        <f>VLOOKUP($C492,Inventory_data!$A$2:$C$86,3)</f>
        <v>dairy</v>
      </c>
      <c r="E492" s="15">
        <f>VLOOKUP(C492,Inventory_data!$A$1:$E$86,5)</f>
        <v>1.1499999999999999</v>
      </c>
    </row>
    <row r="493" spans="1:5" x14ac:dyDescent="0.25">
      <c r="A493" s="4">
        <v>217</v>
      </c>
      <c r="B493" s="5">
        <v>42373.572523148148</v>
      </c>
      <c r="C493" s="4">
        <v>52</v>
      </c>
      <c r="D493" s="15" t="str">
        <f>VLOOKUP($C493,Inventory_data!$A$2:$C$86,3)</f>
        <v>dairy</v>
      </c>
      <c r="E493" s="15">
        <f>VLOOKUP(C493,Inventory_data!$A$1:$E$86,5)</f>
        <v>1.79</v>
      </c>
    </row>
    <row r="494" spans="1:5" x14ac:dyDescent="0.25">
      <c r="A494" s="4">
        <v>217</v>
      </c>
      <c r="B494" s="5">
        <v>42373.572523148148</v>
      </c>
      <c r="C494" s="4">
        <v>52</v>
      </c>
      <c r="D494" s="15" t="str">
        <f>VLOOKUP($C494,Inventory_data!$A$2:$C$86,3)</f>
        <v>dairy</v>
      </c>
      <c r="E494" s="15">
        <f>VLOOKUP(C494,Inventory_data!$A$1:$E$86,5)</f>
        <v>1.79</v>
      </c>
    </row>
    <row r="495" spans="1:5" x14ac:dyDescent="0.25">
      <c r="A495" s="4">
        <v>218</v>
      </c>
      <c r="B495" s="5">
        <v>42377.807650462964</v>
      </c>
      <c r="C495" s="4">
        <v>33</v>
      </c>
      <c r="D495" s="15" t="str">
        <f>VLOOKUP($C495,Inventory_data!$A$2:$C$86,3)</f>
        <v>canned_jarred_goods</v>
      </c>
      <c r="E495" s="15">
        <f>VLOOKUP(C495,Inventory_data!$A$1:$E$86,5)</f>
        <v>0.97</v>
      </c>
    </row>
    <row r="496" spans="1:5" x14ac:dyDescent="0.25">
      <c r="A496" s="4">
        <v>218</v>
      </c>
      <c r="B496" s="5">
        <v>42377.807650462964</v>
      </c>
      <c r="C496" s="4">
        <v>45</v>
      </c>
      <c r="D496" s="15" t="str">
        <f>VLOOKUP($C496,Inventory_data!$A$2:$C$86,3)</f>
        <v>frozen</v>
      </c>
      <c r="E496" s="15">
        <f>VLOOKUP(C496,Inventory_data!$A$1:$E$86,5)</f>
        <v>1.29</v>
      </c>
    </row>
    <row r="497" spans="1:5" x14ac:dyDescent="0.25">
      <c r="A497" s="4">
        <v>220</v>
      </c>
      <c r="B497" s="5">
        <v>42372.669409722221</v>
      </c>
      <c r="C497" s="4">
        <v>14</v>
      </c>
      <c r="D497" s="15" t="str">
        <f>VLOOKUP($C497,Inventory_data!$A$2:$C$86,3)</f>
        <v>snacks</v>
      </c>
      <c r="E497" s="15">
        <f>VLOOKUP(C497,Inventory_data!$A$1:$E$86,5)</f>
        <v>0.53</v>
      </c>
    </row>
    <row r="498" spans="1:5" x14ac:dyDescent="0.25">
      <c r="A498" s="4">
        <v>220</v>
      </c>
      <c r="B498" s="5">
        <v>42372.669409722221</v>
      </c>
      <c r="C498" s="4">
        <v>2</v>
      </c>
      <c r="D498" s="15" t="str">
        <f>VLOOKUP($C498,Inventory_data!$A$2:$C$86,3)</f>
        <v>produce</v>
      </c>
      <c r="E498" s="15">
        <f>VLOOKUP(C498,Inventory_data!$A$1:$E$86,5)</f>
        <v>1.44</v>
      </c>
    </row>
    <row r="499" spans="1:5" x14ac:dyDescent="0.25">
      <c r="A499" s="4">
        <v>221</v>
      </c>
      <c r="B499" s="5">
        <v>42373.604074074072</v>
      </c>
      <c r="C499" s="4">
        <v>15</v>
      </c>
      <c r="D499" s="15" t="str">
        <f>VLOOKUP($C499,Inventory_data!$A$2:$C$86,3)</f>
        <v>snacks</v>
      </c>
      <c r="E499" s="15">
        <f>VLOOKUP(C499,Inventory_data!$A$1:$E$86,5)</f>
        <v>0.43</v>
      </c>
    </row>
    <row r="500" spans="1:5" x14ac:dyDescent="0.25">
      <c r="A500" s="4">
        <v>221</v>
      </c>
      <c r="B500" s="5">
        <v>42373.604074074072</v>
      </c>
      <c r="C500" s="4">
        <v>84</v>
      </c>
      <c r="D500" s="15" t="str">
        <f>VLOOKUP($C500,Inventory_data!$A$2:$C$86,3)</f>
        <v>dry_goods</v>
      </c>
      <c r="E500" s="15">
        <f>VLOOKUP(C500,Inventory_data!$A$1:$E$86,5)</f>
        <v>2.59</v>
      </c>
    </row>
    <row r="501" spans="1:5" x14ac:dyDescent="0.25">
      <c r="A501" s="4">
        <v>221</v>
      </c>
      <c r="B501" s="5">
        <v>42373.604074074072</v>
      </c>
      <c r="C501" s="4">
        <v>77</v>
      </c>
      <c r="D501" s="15" t="str">
        <f>VLOOKUP($C501,Inventory_data!$A$2:$C$86,3)</f>
        <v>produce</v>
      </c>
      <c r="E501" s="15">
        <f>VLOOKUP(C501,Inventory_data!$A$1:$E$86,5)</f>
        <v>2.67</v>
      </c>
    </row>
    <row r="502" spans="1:5" x14ac:dyDescent="0.25">
      <c r="A502" s="4">
        <v>222</v>
      </c>
      <c r="B502" s="5">
        <v>42372.558692129627</v>
      </c>
      <c r="C502" s="4">
        <v>41</v>
      </c>
      <c r="D502" s="15" t="str">
        <f>VLOOKUP($C502,Inventory_data!$A$2:$C$86,3)</f>
        <v>frozen</v>
      </c>
      <c r="E502" s="15">
        <f>VLOOKUP(C502,Inventory_data!$A$1:$E$86,5)</f>
        <v>1.0900000000000001</v>
      </c>
    </row>
    <row r="503" spans="1:5" x14ac:dyDescent="0.25">
      <c r="A503" s="4">
        <v>224</v>
      </c>
      <c r="B503" s="5">
        <v>42375.745810185188</v>
      </c>
      <c r="C503" s="4">
        <v>8</v>
      </c>
      <c r="D503" s="15" t="str">
        <f>VLOOKUP($C503,Inventory_data!$A$2:$C$86,3)</f>
        <v>produce</v>
      </c>
      <c r="E503" s="15">
        <f>VLOOKUP(C503,Inventory_data!$A$1:$E$86,5)</f>
        <v>3.99</v>
      </c>
    </row>
    <row r="504" spans="1:5" x14ac:dyDescent="0.25">
      <c r="A504" s="4">
        <v>224</v>
      </c>
      <c r="B504" s="5">
        <v>42375.745810185188</v>
      </c>
      <c r="C504" s="4">
        <v>36</v>
      </c>
      <c r="D504" s="15" t="str">
        <f>VLOOKUP($C504,Inventory_data!$A$2:$C$86,3)</f>
        <v>canned_jarred_goods</v>
      </c>
      <c r="E504" s="15">
        <f>VLOOKUP(C504,Inventory_data!$A$1:$E$86,5)</f>
        <v>1.1200000000000001</v>
      </c>
    </row>
    <row r="505" spans="1:5" x14ac:dyDescent="0.25">
      <c r="A505" s="4">
        <v>224</v>
      </c>
      <c r="B505" s="5">
        <v>42375.745810185188</v>
      </c>
      <c r="C505" s="4">
        <v>16</v>
      </c>
      <c r="D505" s="15" t="str">
        <f>VLOOKUP($C505,Inventory_data!$A$2:$C$86,3)</f>
        <v>snacks</v>
      </c>
      <c r="E505" s="15">
        <f>VLOOKUP(C505,Inventory_data!$A$1:$E$86,5)</f>
        <v>2.4300000000000002</v>
      </c>
    </row>
    <row r="506" spans="1:5" x14ac:dyDescent="0.25">
      <c r="A506" s="4">
        <v>225</v>
      </c>
      <c r="B506" s="5">
        <v>42375.789143518516</v>
      </c>
      <c r="C506" s="4">
        <v>65</v>
      </c>
      <c r="D506" s="15" t="str">
        <f>VLOOKUP($C506,Inventory_data!$A$2:$C$86,3)</f>
        <v>produce</v>
      </c>
      <c r="E506" s="15">
        <f>VLOOKUP(C506,Inventory_data!$A$1:$E$86,5)</f>
        <v>1.32</v>
      </c>
    </row>
    <row r="507" spans="1:5" x14ac:dyDescent="0.25">
      <c r="A507" s="4">
        <v>226</v>
      </c>
      <c r="B507" s="5">
        <v>42376.721122685187</v>
      </c>
      <c r="C507" s="4">
        <v>32</v>
      </c>
      <c r="D507" s="15" t="str">
        <f>VLOOKUP($C507,Inventory_data!$A$2:$C$86,3)</f>
        <v>produce</v>
      </c>
      <c r="E507" s="15">
        <f>VLOOKUP(C507,Inventory_data!$A$1:$E$86,5)</f>
        <v>2.99</v>
      </c>
    </row>
    <row r="508" spans="1:5" x14ac:dyDescent="0.25">
      <c r="A508" s="4">
        <v>226</v>
      </c>
      <c r="B508" s="5">
        <v>42376.721122685187</v>
      </c>
      <c r="C508" s="4">
        <v>54</v>
      </c>
      <c r="D508" s="15" t="str">
        <f>VLOOKUP($C508,Inventory_data!$A$2:$C$86,3)</f>
        <v>dairy</v>
      </c>
      <c r="E508" s="15">
        <f>VLOOKUP(C508,Inventory_data!$A$1:$E$86,5)</f>
        <v>1.23</v>
      </c>
    </row>
    <row r="509" spans="1:5" x14ac:dyDescent="0.25">
      <c r="A509" s="4">
        <v>226</v>
      </c>
      <c r="B509" s="5">
        <v>42376.721122685187</v>
      </c>
      <c r="C509" s="4">
        <v>52</v>
      </c>
      <c r="D509" s="15" t="str">
        <f>VLOOKUP($C509,Inventory_data!$A$2:$C$86,3)</f>
        <v>dairy</v>
      </c>
      <c r="E509" s="15">
        <f>VLOOKUP(C509,Inventory_data!$A$1:$E$86,5)</f>
        <v>1.79</v>
      </c>
    </row>
    <row r="510" spans="1:5" x14ac:dyDescent="0.25">
      <c r="A510" s="4">
        <v>226</v>
      </c>
      <c r="B510" s="5">
        <v>42376.721122685187</v>
      </c>
      <c r="C510" s="4">
        <v>40</v>
      </c>
      <c r="D510" s="15" t="str">
        <f>VLOOKUP($C510,Inventory_data!$A$2:$C$86,3)</f>
        <v>frozen</v>
      </c>
      <c r="E510" s="15">
        <f>VLOOKUP(C510,Inventory_data!$A$1:$E$86,5)</f>
        <v>1.17</v>
      </c>
    </row>
    <row r="511" spans="1:5" x14ac:dyDescent="0.25">
      <c r="A511" s="4">
        <v>227</v>
      </c>
      <c r="B511" s="5">
        <v>42372.335173611114</v>
      </c>
      <c r="C511" s="4">
        <v>20</v>
      </c>
      <c r="D511" s="15" t="str">
        <f>VLOOKUP($C511,Inventory_data!$A$2:$C$86,3)</f>
        <v>snacks</v>
      </c>
      <c r="E511" s="15">
        <f>VLOOKUP(C511,Inventory_data!$A$1:$E$86,5)</f>
        <v>1.1100000000000001</v>
      </c>
    </row>
    <row r="512" spans="1:5" x14ac:dyDescent="0.25">
      <c r="A512" s="4">
        <v>228</v>
      </c>
      <c r="B512" s="5">
        <v>42375.411736111113</v>
      </c>
      <c r="C512" s="4">
        <v>12</v>
      </c>
      <c r="D512" s="15" t="str">
        <f>VLOOKUP($C512,Inventory_data!$A$2:$C$86,3)</f>
        <v>dairy</v>
      </c>
      <c r="E512" s="15">
        <f>VLOOKUP(C512,Inventory_data!$A$1:$E$86,5)</f>
        <v>1.1499999999999999</v>
      </c>
    </row>
    <row r="513" spans="1:5" x14ac:dyDescent="0.25">
      <c r="A513" s="4">
        <v>229</v>
      </c>
      <c r="B513" s="5">
        <v>42375.566759259258</v>
      </c>
      <c r="C513" s="4">
        <v>68</v>
      </c>
      <c r="D513" s="15" t="str">
        <f>VLOOKUP($C513,Inventory_data!$A$2:$C$86,3)</f>
        <v>produce</v>
      </c>
      <c r="E513" s="15">
        <f>VLOOKUP(C513,Inventory_data!$A$1:$E$86,5)</f>
        <v>0.67</v>
      </c>
    </row>
    <row r="514" spans="1:5" x14ac:dyDescent="0.25">
      <c r="A514" s="4">
        <v>229</v>
      </c>
      <c r="B514" s="5">
        <v>42375.566759259258</v>
      </c>
      <c r="C514" s="4">
        <v>19</v>
      </c>
      <c r="D514" s="15" t="str">
        <f>VLOOKUP($C514,Inventory_data!$A$2:$C$86,3)</f>
        <v>snacks</v>
      </c>
      <c r="E514" s="15">
        <f>VLOOKUP(C514,Inventory_data!$A$1:$E$86,5)</f>
        <v>0.41</v>
      </c>
    </row>
    <row r="515" spans="1:5" x14ac:dyDescent="0.25">
      <c r="A515" s="4">
        <v>229</v>
      </c>
      <c r="B515" s="5">
        <v>42375.566759259258</v>
      </c>
      <c r="C515" s="4">
        <v>26</v>
      </c>
      <c r="D515" s="15" t="str">
        <f>VLOOKUP($C515,Inventory_data!$A$2:$C$86,3)</f>
        <v>beverages</v>
      </c>
      <c r="E515" s="15">
        <f>VLOOKUP(C515,Inventory_data!$A$1:$E$86,5)</f>
        <v>0.25</v>
      </c>
    </row>
    <row r="516" spans="1:5" x14ac:dyDescent="0.25">
      <c r="A516" s="4">
        <v>229</v>
      </c>
      <c r="B516" s="5">
        <v>42375.566759259258</v>
      </c>
      <c r="C516" s="4">
        <v>70</v>
      </c>
      <c r="D516" s="15" t="str">
        <f>VLOOKUP($C516,Inventory_data!$A$2:$C$86,3)</f>
        <v>dry_goods</v>
      </c>
      <c r="E516" s="15">
        <f>VLOOKUP(C516,Inventory_data!$A$1:$E$86,5)</f>
        <v>0.19</v>
      </c>
    </row>
    <row r="517" spans="1:5" x14ac:dyDescent="0.25">
      <c r="A517" s="4">
        <v>229</v>
      </c>
      <c r="B517" s="5">
        <v>42375.566759259258</v>
      </c>
      <c r="C517" s="4">
        <v>16</v>
      </c>
      <c r="D517" s="15" t="str">
        <f>VLOOKUP($C517,Inventory_data!$A$2:$C$86,3)</f>
        <v>snacks</v>
      </c>
      <c r="E517" s="15">
        <f>VLOOKUP(C517,Inventory_data!$A$1:$E$86,5)</f>
        <v>2.4300000000000002</v>
      </c>
    </row>
    <row r="518" spans="1:5" x14ac:dyDescent="0.25">
      <c r="A518" s="4">
        <v>229</v>
      </c>
      <c r="B518" s="5">
        <v>42375.566759259258</v>
      </c>
      <c r="C518" s="4">
        <v>79</v>
      </c>
      <c r="D518" s="15" t="str">
        <f>VLOOKUP($C518,Inventory_data!$A$2:$C$86,3)</f>
        <v>dry_goods</v>
      </c>
      <c r="E518" s="15">
        <f>VLOOKUP(C518,Inventory_data!$A$1:$E$86,5)</f>
        <v>3.3</v>
      </c>
    </row>
    <row r="519" spans="1:5" x14ac:dyDescent="0.25">
      <c r="A519" s="4">
        <v>229</v>
      </c>
      <c r="B519" s="5">
        <v>42375.566759259258</v>
      </c>
      <c r="C519" s="4">
        <v>15</v>
      </c>
      <c r="D519" s="15" t="str">
        <f>VLOOKUP($C519,Inventory_data!$A$2:$C$86,3)</f>
        <v>snacks</v>
      </c>
      <c r="E519" s="15">
        <f>VLOOKUP(C519,Inventory_data!$A$1:$E$86,5)</f>
        <v>0.43</v>
      </c>
    </row>
    <row r="520" spans="1:5" x14ac:dyDescent="0.25">
      <c r="A520" s="4">
        <v>231</v>
      </c>
      <c r="B520" s="5">
        <v>42376.699490740742</v>
      </c>
      <c r="C520" s="4">
        <v>38</v>
      </c>
      <c r="D520" s="15" t="str">
        <f>VLOOKUP($C520,Inventory_data!$A$2:$C$86,3)</f>
        <v>frozen</v>
      </c>
      <c r="E520" s="15">
        <f>VLOOKUP(C520,Inventory_data!$A$1:$E$86,5)</f>
        <v>1.19</v>
      </c>
    </row>
    <row r="521" spans="1:5" x14ac:dyDescent="0.25">
      <c r="A521" s="4">
        <v>231</v>
      </c>
      <c r="B521" s="5">
        <v>42376.699490740742</v>
      </c>
      <c r="C521" s="4">
        <v>61</v>
      </c>
      <c r="D521" s="15" t="str">
        <f>VLOOKUP($C521,Inventory_data!$A$2:$C$86,3)</f>
        <v>produce</v>
      </c>
      <c r="E521" s="15">
        <f>VLOOKUP(C521,Inventory_data!$A$1:$E$86,5)</f>
        <v>0.55000000000000004</v>
      </c>
    </row>
    <row r="522" spans="1:5" x14ac:dyDescent="0.25">
      <c r="A522" s="4">
        <v>232</v>
      </c>
      <c r="B522" s="5">
        <v>42375.703993055555</v>
      </c>
      <c r="C522" s="4">
        <v>32</v>
      </c>
      <c r="D522" s="15" t="str">
        <f>VLOOKUP($C522,Inventory_data!$A$2:$C$86,3)</f>
        <v>produce</v>
      </c>
      <c r="E522" s="15">
        <f>VLOOKUP(C522,Inventory_data!$A$1:$E$86,5)</f>
        <v>2.99</v>
      </c>
    </row>
    <row r="523" spans="1:5" x14ac:dyDescent="0.25">
      <c r="A523" s="4">
        <v>232</v>
      </c>
      <c r="B523" s="5">
        <v>42375.703993055555</v>
      </c>
      <c r="C523" s="4">
        <v>8</v>
      </c>
      <c r="D523" s="15" t="str">
        <f>VLOOKUP($C523,Inventory_data!$A$2:$C$86,3)</f>
        <v>produce</v>
      </c>
      <c r="E523" s="15">
        <f>VLOOKUP(C523,Inventory_data!$A$1:$E$86,5)</f>
        <v>3.99</v>
      </c>
    </row>
    <row r="524" spans="1:5" x14ac:dyDescent="0.25">
      <c r="A524" s="4">
        <v>232</v>
      </c>
      <c r="B524" s="5">
        <v>42375.703993055555</v>
      </c>
      <c r="C524" s="4">
        <v>41</v>
      </c>
      <c r="D524" s="15" t="str">
        <f>VLOOKUP($C524,Inventory_data!$A$2:$C$86,3)</f>
        <v>frozen</v>
      </c>
      <c r="E524" s="15">
        <f>VLOOKUP(C524,Inventory_data!$A$1:$E$86,5)</f>
        <v>1.0900000000000001</v>
      </c>
    </row>
    <row r="525" spans="1:5" x14ac:dyDescent="0.25">
      <c r="A525" s="4">
        <v>233</v>
      </c>
      <c r="B525" s="5">
        <v>42377.428136574075</v>
      </c>
      <c r="C525" s="4">
        <v>10</v>
      </c>
      <c r="D525" s="15" t="str">
        <f>VLOOKUP($C525,Inventory_data!$A$2:$C$86,3)</f>
        <v>produce</v>
      </c>
      <c r="E525" s="15">
        <f>VLOOKUP(C525,Inventory_data!$A$1:$E$86,5)</f>
        <v>0.96</v>
      </c>
    </row>
    <row r="526" spans="1:5" x14ac:dyDescent="0.25">
      <c r="A526" s="4">
        <v>233</v>
      </c>
      <c r="B526" s="5">
        <v>42377.428136574075</v>
      </c>
      <c r="C526" s="4">
        <v>28</v>
      </c>
      <c r="D526" s="15" t="str">
        <f>VLOOKUP($C526,Inventory_data!$A$2:$C$86,3)</f>
        <v>dry_goods</v>
      </c>
      <c r="E526" s="15">
        <f>VLOOKUP(C526,Inventory_data!$A$1:$E$86,5)</f>
        <v>0.69</v>
      </c>
    </row>
    <row r="527" spans="1:5" x14ac:dyDescent="0.25">
      <c r="A527" s="4">
        <v>235</v>
      </c>
      <c r="B527" s="5">
        <v>42374.506516203706</v>
      </c>
      <c r="C527" s="4">
        <v>32</v>
      </c>
      <c r="D527" s="15" t="str">
        <f>VLOOKUP($C527,Inventory_data!$A$2:$C$86,3)</f>
        <v>produce</v>
      </c>
      <c r="E527" s="15">
        <f>VLOOKUP(C527,Inventory_data!$A$1:$E$86,5)</f>
        <v>2.99</v>
      </c>
    </row>
    <row r="528" spans="1:5" x14ac:dyDescent="0.25">
      <c r="A528" s="4">
        <v>235</v>
      </c>
      <c r="B528" s="5">
        <v>42374.506516203706</v>
      </c>
      <c r="C528" s="4">
        <v>22</v>
      </c>
      <c r="D528" s="15" t="str">
        <f>VLOOKUP($C528,Inventory_data!$A$2:$C$86,3)</f>
        <v>meat</v>
      </c>
      <c r="E528" s="15">
        <f>VLOOKUP(C528,Inventory_data!$A$1:$E$86,5)</f>
        <v>19.59</v>
      </c>
    </row>
    <row r="529" spans="1:5" x14ac:dyDescent="0.25">
      <c r="A529" s="4">
        <v>235</v>
      </c>
      <c r="B529" s="5">
        <v>42374.506516203706</v>
      </c>
      <c r="C529" s="4">
        <v>41</v>
      </c>
      <c r="D529" s="15" t="str">
        <f>VLOOKUP($C529,Inventory_data!$A$2:$C$86,3)</f>
        <v>frozen</v>
      </c>
      <c r="E529" s="15">
        <f>VLOOKUP(C529,Inventory_data!$A$1:$E$86,5)</f>
        <v>1.0900000000000001</v>
      </c>
    </row>
    <row r="530" spans="1:5" x14ac:dyDescent="0.25">
      <c r="A530" s="4">
        <v>235</v>
      </c>
      <c r="B530" s="5">
        <v>42374.506516203706</v>
      </c>
      <c r="C530" s="4">
        <v>21</v>
      </c>
      <c r="D530" s="15" t="str">
        <f>VLOOKUP($C530,Inventory_data!$A$2:$C$86,3)</f>
        <v>snacks</v>
      </c>
      <c r="E530" s="15">
        <f>VLOOKUP(C530,Inventory_data!$A$1:$E$86,5)</f>
        <v>2.59</v>
      </c>
    </row>
    <row r="531" spans="1:5" x14ac:dyDescent="0.25">
      <c r="A531" s="4">
        <v>236</v>
      </c>
      <c r="B531" s="5">
        <v>42373.657905092594</v>
      </c>
      <c r="C531" s="4">
        <v>78</v>
      </c>
      <c r="D531" s="15" t="str">
        <f>VLOOKUP($C531,Inventory_data!$A$2:$C$86,3)</f>
        <v>dry_goods</v>
      </c>
      <c r="E531" s="15">
        <f>VLOOKUP(C531,Inventory_data!$A$1:$E$86,5)</f>
        <v>1.44</v>
      </c>
    </row>
    <row r="532" spans="1:5" x14ac:dyDescent="0.25">
      <c r="A532" s="4">
        <v>236</v>
      </c>
      <c r="B532" s="5">
        <v>42373.657905092594</v>
      </c>
      <c r="C532" s="4">
        <v>55</v>
      </c>
      <c r="D532" s="15" t="str">
        <f>VLOOKUP($C532,Inventory_data!$A$2:$C$86,3)</f>
        <v>dairy</v>
      </c>
      <c r="E532" s="15">
        <f>VLOOKUP(C532,Inventory_data!$A$1:$E$86,5)</f>
        <v>1.1000000000000001</v>
      </c>
    </row>
    <row r="533" spans="1:5" x14ac:dyDescent="0.25">
      <c r="A533" s="4">
        <v>236</v>
      </c>
      <c r="B533" s="5">
        <v>42373.657905092594</v>
      </c>
      <c r="C533" s="4">
        <v>11</v>
      </c>
      <c r="D533" s="15" t="str">
        <f>VLOOKUP($C533,Inventory_data!$A$2:$C$86,3)</f>
        <v>produce</v>
      </c>
      <c r="E533" s="15">
        <f>VLOOKUP(C533,Inventory_data!$A$1:$E$86,5)</f>
        <v>4.8899999999999997</v>
      </c>
    </row>
    <row r="534" spans="1:5" x14ac:dyDescent="0.25">
      <c r="A534" s="4">
        <v>236</v>
      </c>
      <c r="B534" s="5">
        <v>42373.657905092594</v>
      </c>
      <c r="C534" s="4">
        <v>32</v>
      </c>
      <c r="D534" s="15" t="str">
        <f>VLOOKUP($C534,Inventory_data!$A$2:$C$86,3)</f>
        <v>produce</v>
      </c>
      <c r="E534" s="15">
        <f>VLOOKUP(C534,Inventory_data!$A$1:$E$86,5)</f>
        <v>2.99</v>
      </c>
    </row>
    <row r="535" spans="1:5" x14ac:dyDescent="0.25">
      <c r="A535" s="4">
        <v>237</v>
      </c>
      <c r="B535" s="5">
        <v>42373.832997685182</v>
      </c>
      <c r="C535" s="4">
        <v>47</v>
      </c>
      <c r="D535" s="15" t="str">
        <f>VLOOKUP($C535,Inventory_data!$A$2:$C$86,3)</f>
        <v>dairy</v>
      </c>
      <c r="E535" s="15">
        <f>VLOOKUP(C535,Inventory_data!$A$1:$E$86,5)</f>
        <v>1.17</v>
      </c>
    </row>
    <row r="536" spans="1:5" x14ac:dyDescent="0.25">
      <c r="A536" s="4">
        <v>237</v>
      </c>
      <c r="B536" s="5">
        <v>42373.832997685182</v>
      </c>
      <c r="C536" s="4">
        <v>20</v>
      </c>
      <c r="D536" s="15" t="str">
        <f>VLOOKUP($C536,Inventory_data!$A$2:$C$86,3)</f>
        <v>snacks</v>
      </c>
      <c r="E536" s="15">
        <f>VLOOKUP(C536,Inventory_data!$A$1:$E$86,5)</f>
        <v>1.1100000000000001</v>
      </c>
    </row>
    <row r="537" spans="1:5" x14ac:dyDescent="0.25">
      <c r="A537" s="4">
        <v>238</v>
      </c>
      <c r="B537" s="5">
        <v>42376.388761574075</v>
      </c>
      <c r="C537" s="4">
        <v>66</v>
      </c>
      <c r="D537" s="15" t="str">
        <f>VLOOKUP($C537,Inventory_data!$A$2:$C$86,3)</f>
        <v>produce</v>
      </c>
      <c r="E537" s="15">
        <f>VLOOKUP(C537,Inventory_data!$A$1:$E$86,5)</f>
        <v>1.1200000000000001</v>
      </c>
    </row>
    <row r="538" spans="1:5" x14ac:dyDescent="0.25">
      <c r="A538" s="4">
        <v>238</v>
      </c>
      <c r="B538" s="5">
        <v>42376.388761574075</v>
      </c>
      <c r="C538" s="4">
        <v>40</v>
      </c>
      <c r="D538" s="15" t="str">
        <f>VLOOKUP($C538,Inventory_data!$A$2:$C$86,3)</f>
        <v>frozen</v>
      </c>
      <c r="E538" s="15">
        <f>VLOOKUP(C538,Inventory_data!$A$1:$E$86,5)</f>
        <v>1.17</v>
      </c>
    </row>
    <row r="539" spans="1:5" x14ac:dyDescent="0.25">
      <c r="A539" s="4">
        <v>239</v>
      </c>
      <c r="B539" s="5">
        <v>42374.547523148147</v>
      </c>
      <c r="C539" s="4">
        <v>36</v>
      </c>
      <c r="D539" s="15" t="str">
        <f>VLOOKUP($C539,Inventory_data!$A$2:$C$86,3)</f>
        <v>canned_jarred_goods</v>
      </c>
      <c r="E539" s="15">
        <f>VLOOKUP(C539,Inventory_data!$A$1:$E$86,5)</f>
        <v>1.1200000000000001</v>
      </c>
    </row>
    <row r="540" spans="1:5" x14ac:dyDescent="0.25">
      <c r="A540" s="4">
        <v>239</v>
      </c>
      <c r="B540" s="5">
        <v>42374.547523148147</v>
      </c>
      <c r="C540" s="4">
        <v>9</v>
      </c>
      <c r="D540" s="15" t="str">
        <f>VLOOKUP($C540,Inventory_data!$A$2:$C$86,3)</f>
        <v>produce</v>
      </c>
      <c r="E540" s="15">
        <f>VLOOKUP(C540,Inventory_data!$A$1:$E$86,5)</f>
        <v>0.96</v>
      </c>
    </row>
    <row r="541" spans="1:5" x14ac:dyDescent="0.25">
      <c r="A541" s="4">
        <v>239</v>
      </c>
      <c r="B541" s="5">
        <v>42374.547523148147</v>
      </c>
      <c r="C541" s="4">
        <v>66</v>
      </c>
      <c r="D541" s="15" t="str">
        <f>VLOOKUP($C541,Inventory_data!$A$2:$C$86,3)</f>
        <v>produce</v>
      </c>
      <c r="E541" s="15">
        <f>VLOOKUP(C541,Inventory_data!$A$1:$E$86,5)</f>
        <v>1.1200000000000001</v>
      </c>
    </row>
    <row r="542" spans="1:5" x14ac:dyDescent="0.25">
      <c r="A542" s="4">
        <v>239</v>
      </c>
      <c r="B542" s="5">
        <v>42374.547523148147</v>
      </c>
      <c r="C542" s="4">
        <v>17</v>
      </c>
      <c r="D542" s="15" t="str">
        <f>VLOOKUP($C542,Inventory_data!$A$2:$C$86,3)</f>
        <v>other</v>
      </c>
      <c r="E542" s="15">
        <f>VLOOKUP(C542,Inventory_data!$A$1:$E$86,5)</f>
        <v>2.67</v>
      </c>
    </row>
    <row r="543" spans="1:5" x14ac:dyDescent="0.25">
      <c r="A543" s="4">
        <v>240</v>
      </c>
      <c r="B543" s="5">
        <v>42372.763657407406</v>
      </c>
      <c r="C543" s="4">
        <v>42</v>
      </c>
      <c r="D543" s="15" t="str">
        <f>VLOOKUP($C543,Inventory_data!$A$2:$C$86,3)</f>
        <v>produce</v>
      </c>
      <c r="E543" s="15">
        <f>VLOOKUP(C543,Inventory_data!$A$1:$E$86,5)</f>
        <v>5.99</v>
      </c>
    </row>
    <row r="544" spans="1:5" x14ac:dyDescent="0.25">
      <c r="A544" s="4">
        <v>240</v>
      </c>
      <c r="B544" s="5">
        <v>42372.763657407406</v>
      </c>
      <c r="C544" s="4">
        <v>17</v>
      </c>
      <c r="D544" s="15" t="str">
        <f>VLOOKUP($C544,Inventory_data!$A$2:$C$86,3)</f>
        <v>other</v>
      </c>
      <c r="E544" s="15">
        <f>VLOOKUP(C544,Inventory_data!$A$1:$E$86,5)</f>
        <v>2.67</v>
      </c>
    </row>
    <row r="545" spans="1:5" x14ac:dyDescent="0.25">
      <c r="A545" s="4">
        <v>240</v>
      </c>
      <c r="B545" s="5">
        <v>42372.763657407406</v>
      </c>
      <c r="C545" s="4">
        <v>52</v>
      </c>
      <c r="D545" s="15" t="str">
        <f>VLOOKUP($C545,Inventory_data!$A$2:$C$86,3)</f>
        <v>dairy</v>
      </c>
      <c r="E545" s="15">
        <f>VLOOKUP(C545,Inventory_data!$A$1:$E$86,5)</f>
        <v>1.79</v>
      </c>
    </row>
    <row r="546" spans="1:5" x14ac:dyDescent="0.25">
      <c r="A546" s="4">
        <v>240</v>
      </c>
      <c r="B546" s="5">
        <v>42372.763657407406</v>
      </c>
      <c r="C546" s="4">
        <v>59</v>
      </c>
      <c r="D546" s="15" t="str">
        <f>VLOOKUP($C546,Inventory_data!$A$2:$C$86,3)</f>
        <v>produce</v>
      </c>
      <c r="E546" s="15">
        <f>VLOOKUP(C546,Inventory_data!$A$1:$E$86,5)</f>
        <v>4.29</v>
      </c>
    </row>
    <row r="547" spans="1:5" x14ac:dyDescent="0.25">
      <c r="A547" s="4">
        <v>240</v>
      </c>
      <c r="B547" s="5">
        <v>42372.763657407406</v>
      </c>
      <c r="C547" s="4">
        <v>66</v>
      </c>
      <c r="D547" s="15" t="str">
        <f>VLOOKUP($C547,Inventory_data!$A$2:$C$86,3)</f>
        <v>produce</v>
      </c>
      <c r="E547" s="15">
        <f>VLOOKUP(C547,Inventory_data!$A$1:$E$86,5)</f>
        <v>1.1200000000000001</v>
      </c>
    </row>
    <row r="548" spans="1:5" x14ac:dyDescent="0.25">
      <c r="A548" s="4">
        <v>242</v>
      </c>
      <c r="B548" s="5">
        <v>42373.480497685188</v>
      </c>
      <c r="C548" s="4">
        <v>82</v>
      </c>
      <c r="D548" s="15" t="str">
        <f>VLOOKUP($C548,Inventory_data!$A$2:$C$86,3)</f>
        <v>dry_goods</v>
      </c>
      <c r="E548" s="15">
        <f>VLOOKUP(C548,Inventory_data!$A$1:$E$86,5)</f>
        <v>3.08</v>
      </c>
    </row>
    <row r="549" spans="1:5" x14ac:dyDescent="0.25">
      <c r="A549" s="4">
        <v>242</v>
      </c>
      <c r="B549" s="5">
        <v>42373.480497685188</v>
      </c>
      <c r="C549" s="4">
        <v>1</v>
      </c>
      <c r="D549" s="15" t="str">
        <f>VLOOKUP($C549,Inventory_data!$A$2:$C$86,3)</f>
        <v>produce</v>
      </c>
      <c r="E549" s="15">
        <f>VLOOKUP(C549,Inventory_data!$A$1:$E$86,5)</f>
        <v>3.28</v>
      </c>
    </row>
    <row r="550" spans="1:5" x14ac:dyDescent="0.25">
      <c r="A550" s="4">
        <v>243</v>
      </c>
      <c r="B550" s="5">
        <v>42372.376539351855</v>
      </c>
      <c r="C550" s="4">
        <v>12</v>
      </c>
      <c r="D550" s="15" t="str">
        <f>VLOOKUP($C550,Inventory_data!$A$2:$C$86,3)</f>
        <v>dairy</v>
      </c>
      <c r="E550" s="15">
        <f>VLOOKUP(C550,Inventory_data!$A$1:$E$86,5)</f>
        <v>1.1499999999999999</v>
      </c>
    </row>
    <row r="551" spans="1:5" x14ac:dyDescent="0.25">
      <c r="A551" s="4">
        <v>243</v>
      </c>
      <c r="B551" s="5">
        <v>42372.376539351855</v>
      </c>
      <c r="C551" s="4">
        <v>79</v>
      </c>
      <c r="D551" s="15" t="str">
        <f>VLOOKUP($C551,Inventory_data!$A$2:$C$86,3)</f>
        <v>dry_goods</v>
      </c>
      <c r="E551" s="15">
        <f>VLOOKUP(C551,Inventory_data!$A$1:$E$86,5)</f>
        <v>3.3</v>
      </c>
    </row>
    <row r="552" spans="1:5" x14ac:dyDescent="0.25">
      <c r="A552" s="4">
        <v>243</v>
      </c>
      <c r="B552" s="5">
        <v>42372.376539351855</v>
      </c>
      <c r="C552" s="4">
        <v>1</v>
      </c>
      <c r="D552" s="15" t="str">
        <f>VLOOKUP($C552,Inventory_data!$A$2:$C$86,3)</f>
        <v>produce</v>
      </c>
      <c r="E552" s="15">
        <f>VLOOKUP(C552,Inventory_data!$A$1:$E$86,5)</f>
        <v>3.28</v>
      </c>
    </row>
    <row r="553" spans="1:5" x14ac:dyDescent="0.25">
      <c r="A553" s="4">
        <v>243</v>
      </c>
      <c r="B553" s="5">
        <v>42372.376539351855</v>
      </c>
      <c r="C553" s="4">
        <v>11</v>
      </c>
      <c r="D553" s="15" t="str">
        <f>VLOOKUP($C553,Inventory_data!$A$2:$C$86,3)</f>
        <v>produce</v>
      </c>
      <c r="E553" s="15">
        <f>VLOOKUP(C553,Inventory_data!$A$1:$E$86,5)</f>
        <v>4.8899999999999997</v>
      </c>
    </row>
    <row r="554" spans="1:5" x14ac:dyDescent="0.25">
      <c r="A554" s="4">
        <v>244</v>
      </c>
      <c r="B554" s="5">
        <v>42376.723321759258</v>
      </c>
      <c r="C554" s="4">
        <v>70</v>
      </c>
      <c r="D554" s="15" t="str">
        <f>VLOOKUP($C554,Inventory_data!$A$2:$C$86,3)</f>
        <v>dry_goods</v>
      </c>
      <c r="E554" s="15">
        <f>VLOOKUP(C554,Inventory_data!$A$1:$E$86,5)</f>
        <v>0.19</v>
      </c>
    </row>
    <row r="555" spans="1:5" x14ac:dyDescent="0.25">
      <c r="A555" s="4">
        <v>244</v>
      </c>
      <c r="B555" s="5">
        <v>42376.723321759258</v>
      </c>
      <c r="C555" s="4">
        <v>43</v>
      </c>
      <c r="D555" s="15" t="str">
        <f>VLOOKUP($C555,Inventory_data!$A$2:$C$86,3)</f>
        <v>bread</v>
      </c>
      <c r="E555" s="15">
        <f>VLOOKUP(C555,Inventory_data!$A$1:$E$86,5)</f>
        <v>0.99</v>
      </c>
    </row>
    <row r="556" spans="1:5" x14ac:dyDescent="0.25">
      <c r="A556" s="4">
        <v>245</v>
      </c>
      <c r="B556" s="5">
        <v>42375.371898148151</v>
      </c>
      <c r="C556" s="4">
        <v>26</v>
      </c>
      <c r="D556" s="15" t="str">
        <f>VLOOKUP($C556,Inventory_data!$A$2:$C$86,3)</f>
        <v>beverages</v>
      </c>
      <c r="E556" s="15">
        <f>VLOOKUP(C556,Inventory_data!$A$1:$E$86,5)</f>
        <v>0.25</v>
      </c>
    </row>
    <row r="557" spans="1:5" x14ac:dyDescent="0.25">
      <c r="A557" s="4">
        <v>245</v>
      </c>
      <c r="B557" s="5">
        <v>42375.371898148151</v>
      </c>
      <c r="C557" s="4">
        <v>72</v>
      </c>
      <c r="D557" s="15" t="str">
        <f>VLOOKUP($C557,Inventory_data!$A$2:$C$86,3)</f>
        <v>dry_goods</v>
      </c>
      <c r="E557" s="15">
        <f>VLOOKUP(C557,Inventory_data!$A$1:$E$86,5)</f>
        <v>0.27</v>
      </c>
    </row>
    <row r="558" spans="1:5" x14ac:dyDescent="0.25">
      <c r="A558" s="4">
        <v>245</v>
      </c>
      <c r="B558" s="5">
        <v>42375.371898148151</v>
      </c>
      <c r="C558" s="4">
        <v>78</v>
      </c>
      <c r="D558" s="15" t="str">
        <f>VLOOKUP($C558,Inventory_data!$A$2:$C$86,3)</f>
        <v>dry_goods</v>
      </c>
      <c r="E558" s="15">
        <f>VLOOKUP(C558,Inventory_data!$A$1:$E$86,5)</f>
        <v>1.44</v>
      </c>
    </row>
    <row r="559" spans="1:5" x14ac:dyDescent="0.25">
      <c r="A559" s="4">
        <v>245</v>
      </c>
      <c r="B559" s="5">
        <v>42375.371898148151</v>
      </c>
      <c r="C559" s="4">
        <v>16</v>
      </c>
      <c r="D559" s="15" t="str">
        <f>VLOOKUP($C559,Inventory_data!$A$2:$C$86,3)</f>
        <v>snacks</v>
      </c>
      <c r="E559" s="15">
        <f>VLOOKUP(C559,Inventory_data!$A$1:$E$86,5)</f>
        <v>2.4300000000000002</v>
      </c>
    </row>
    <row r="560" spans="1:5" x14ac:dyDescent="0.25">
      <c r="A560" s="4">
        <v>245</v>
      </c>
      <c r="B560" s="5">
        <v>42375.371898148151</v>
      </c>
      <c r="C560" s="4">
        <v>9</v>
      </c>
      <c r="D560" s="15" t="str">
        <f>VLOOKUP($C560,Inventory_data!$A$2:$C$86,3)</f>
        <v>produce</v>
      </c>
      <c r="E560" s="15">
        <f>VLOOKUP(C560,Inventory_data!$A$1:$E$86,5)</f>
        <v>0.96</v>
      </c>
    </row>
    <row r="561" spans="1:5" x14ac:dyDescent="0.25">
      <c r="A561" s="4">
        <v>245</v>
      </c>
      <c r="B561" s="5">
        <v>42375.371898148151</v>
      </c>
      <c r="C561" s="4">
        <v>83</v>
      </c>
      <c r="D561" s="15" t="str">
        <f>VLOOKUP($C561,Inventory_data!$A$2:$C$86,3)</f>
        <v>snacks</v>
      </c>
      <c r="E561" s="15">
        <f>VLOOKUP(C561,Inventory_data!$A$1:$E$86,5)</f>
        <v>0.39</v>
      </c>
    </row>
    <row r="562" spans="1:5" x14ac:dyDescent="0.25">
      <c r="A562" s="4">
        <v>246</v>
      </c>
      <c r="B562" s="5">
        <v>42376.799409722225</v>
      </c>
      <c r="C562" s="4">
        <v>8</v>
      </c>
      <c r="D562" s="15" t="str">
        <f>VLOOKUP($C562,Inventory_data!$A$2:$C$86,3)</f>
        <v>produce</v>
      </c>
      <c r="E562" s="15">
        <f>VLOOKUP(C562,Inventory_data!$A$1:$E$86,5)</f>
        <v>3.99</v>
      </c>
    </row>
    <row r="563" spans="1:5" x14ac:dyDescent="0.25">
      <c r="A563" s="4">
        <v>246</v>
      </c>
      <c r="B563" s="5">
        <v>42376.799409722225</v>
      </c>
      <c r="C563" s="4">
        <v>43</v>
      </c>
      <c r="D563" s="15" t="str">
        <f>VLOOKUP($C563,Inventory_data!$A$2:$C$86,3)</f>
        <v>bread</v>
      </c>
      <c r="E563" s="15">
        <f>VLOOKUP(C563,Inventory_data!$A$1:$E$86,5)</f>
        <v>0.99</v>
      </c>
    </row>
    <row r="564" spans="1:5" x14ac:dyDescent="0.25">
      <c r="A564" s="4">
        <v>247</v>
      </c>
      <c r="B564" s="5">
        <v>42376.604189814818</v>
      </c>
      <c r="C564" s="4">
        <v>55</v>
      </c>
      <c r="D564" s="15" t="str">
        <f>VLOOKUP($C564,Inventory_data!$A$2:$C$86,3)</f>
        <v>dairy</v>
      </c>
      <c r="E564" s="15">
        <f>VLOOKUP(C564,Inventory_data!$A$1:$E$86,5)</f>
        <v>1.1000000000000001</v>
      </c>
    </row>
    <row r="565" spans="1:5" x14ac:dyDescent="0.25">
      <c r="A565" s="4">
        <v>247</v>
      </c>
      <c r="B565" s="5">
        <v>42376.604189814818</v>
      </c>
      <c r="C565" s="4">
        <v>46</v>
      </c>
      <c r="D565" s="15" t="str">
        <f>VLOOKUP($C565,Inventory_data!$A$2:$C$86,3)</f>
        <v>frozen</v>
      </c>
      <c r="E565" s="15">
        <f>VLOOKUP(C565,Inventory_data!$A$1:$E$86,5)</f>
        <v>16.989999999999998</v>
      </c>
    </row>
    <row r="566" spans="1:5" x14ac:dyDescent="0.25">
      <c r="A566" s="4">
        <v>249</v>
      </c>
      <c r="B566" s="5">
        <v>42375.599050925928</v>
      </c>
      <c r="C566" s="4">
        <v>80</v>
      </c>
      <c r="D566" s="15" t="str">
        <f>VLOOKUP($C566,Inventory_data!$A$2:$C$86,3)</f>
        <v>dry_goods</v>
      </c>
      <c r="E566" s="15">
        <f>VLOOKUP(C566,Inventory_data!$A$1:$E$86,5)</f>
        <v>3.49</v>
      </c>
    </row>
    <row r="567" spans="1:5" x14ac:dyDescent="0.25">
      <c r="A567" s="4">
        <v>249</v>
      </c>
      <c r="B567" s="5">
        <v>42375.599050925928</v>
      </c>
      <c r="C567" s="4">
        <v>53</v>
      </c>
      <c r="D567" s="15" t="str">
        <f>VLOOKUP($C567,Inventory_data!$A$2:$C$86,3)</f>
        <v>dairy</v>
      </c>
      <c r="E567" s="15">
        <f>VLOOKUP(C567,Inventory_data!$A$1:$E$86,5)</f>
        <v>1.69</v>
      </c>
    </row>
    <row r="568" spans="1:5" x14ac:dyDescent="0.25">
      <c r="A568" s="4">
        <v>249</v>
      </c>
      <c r="B568" s="5">
        <v>42375.599050925928</v>
      </c>
      <c r="C568" s="4">
        <v>45</v>
      </c>
      <c r="D568" s="15" t="str">
        <f>VLOOKUP($C568,Inventory_data!$A$2:$C$86,3)</f>
        <v>frozen</v>
      </c>
      <c r="E568" s="15">
        <f>VLOOKUP(C568,Inventory_data!$A$1:$E$86,5)</f>
        <v>1.29</v>
      </c>
    </row>
    <row r="569" spans="1:5" x14ac:dyDescent="0.25">
      <c r="A569" s="4">
        <v>249</v>
      </c>
      <c r="B569" s="5">
        <v>42375.599050925928</v>
      </c>
      <c r="C569" s="4">
        <v>23</v>
      </c>
      <c r="D569" s="15" t="str">
        <f>VLOOKUP($C569,Inventory_data!$A$2:$C$86,3)</f>
        <v>dry_goods</v>
      </c>
      <c r="E569" s="15">
        <f>VLOOKUP(C569,Inventory_data!$A$1:$E$86,5)</f>
        <v>0.91</v>
      </c>
    </row>
    <row r="570" spans="1:5" x14ac:dyDescent="0.25">
      <c r="A570" s="4">
        <v>250</v>
      </c>
      <c r="B570" s="5">
        <v>42374.629930555559</v>
      </c>
      <c r="C570" s="4">
        <v>52</v>
      </c>
      <c r="D570" s="15" t="str">
        <f>VLOOKUP($C570,Inventory_data!$A$2:$C$86,3)</f>
        <v>dairy</v>
      </c>
      <c r="E570" s="15">
        <f>VLOOKUP(C570,Inventory_data!$A$1:$E$86,5)</f>
        <v>1.79</v>
      </c>
    </row>
    <row r="571" spans="1:5" x14ac:dyDescent="0.25">
      <c r="A571" s="4">
        <v>250</v>
      </c>
      <c r="B571" s="5">
        <v>42374.629930555559</v>
      </c>
      <c r="C571" s="4">
        <v>57</v>
      </c>
      <c r="D571" s="15" t="str">
        <f>VLOOKUP($C571,Inventory_data!$A$2:$C$86,3)</f>
        <v>produce</v>
      </c>
      <c r="E571" s="15">
        <f>VLOOKUP(C571,Inventory_data!$A$1:$E$86,5)</f>
        <v>3.6</v>
      </c>
    </row>
    <row r="572" spans="1:5" x14ac:dyDescent="0.25">
      <c r="A572" s="4">
        <v>251</v>
      </c>
      <c r="B572" s="5">
        <v>42373.334328703706</v>
      </c>
      <c r="C572" s="4">
        <v>7</v>
      </c>
      <c r="D572" s="15" t="str">
        <f>VLOOKUP($C572,Inventory_data!$A$2:$C$86,3)</f>
        <v>produce</v>
      </c>
      <c r="E572" s="15">
        <f>VLOOKUP(C572,Inventory_data!$A$1:$E$86,5)</f>
        <v>2.54</v>
      </c>
    </row>
    <row r="573" spans="1:5" x14ac:dyDescent="0.25">
      <c r="A573" s="4">
        <v>251</v>
      </c>
      <c r="B573" s="5">
        <v>42373.334328703706</v>
      </c>
      <c r="C573" s="4">
        <v>17</v>
      </c>
      <c r="D573" s="15" t="str">
        <f>VLOOKUP($C573,Inventory_data!$A$2:$C$86,3)</f>
        <v>other</v>
      </c>
      <c r="E573" s="15">
        <f>VLOOKUP(C573,Inventory_data!$A$1:$E$86,5)</f>
        <v>2.67</v>
      </c>
    </row>
    <row r="574" spans="1:5" x14ac:dyDescent="0.25">
      <c r="A574" s="4">
        <v>252</v>
      </c>
      <c r="B574" s="5">
        <v>42373.425370370373</v>
      </c>
      <c r="C574" s="4">
        <v>64</v>
      </c>
      <c r="D574" s="15" t="str">
        <f>VLOOKUP($C574,Inventory_data!$A$2:$C$86,3)</f>
        <v>produce</v>
      </c>
      <c r="E574" s="15">
        <f>VLOOKUP(C574,Inventory_data!$A$1:$E$86,5)</f>
        <v>1.22</v>
      </c>
    </row>
    <row r="575" spans="1:5" x14ac:dyDescent="0.25">
      <c r="A575" s="4">
        <v>252</v>
      </c>
      <c r="B575" s="5">
        <v>42373.425370370373</v>
      </c>
      <c r="C575" s="4">
        <v>80</v>
      </c>
      <c r="D575" s="15" t="str">
        <f>VLOOKUP($C575,Inventory_data!$A$2:$C$86,3)</f>
        <v>dry_goods</v>
      </c>
      <c r="E575" s="15">
        <f>VLOOKUP(C575,Inventory_data!$A$1:$E$86,5)</f>
        <v>3.49</v>
      </c>
    </row>
    <row r="576" spans="1:5" x14ac:dyDescent="0.25">
      <c r="A576" s="4">
        <v>253</v>
      </c>
      <c r="B576" s="5">
        <v>42375.593981481485</v>
      </c>
      <c r="C576" s="4">
        <v>41</v>
      </c>
      <c r="D576" s="15" t="str">
        <f>VLOOKUP($C576,Inventory_data!$A$2:$C$86,3)</f>
        <v>frozen</v>
      </c>
      <c r="E576" s="15">
        <f>VLOOKUP(C576,Inventory_data!$A$1:$E$86,5)</f>
        <v>1.0900000000000001</v>
      </c>
    </row>
    <row r="577" spans="1:5" x14ac:dyDescent="0.25">
      <c r="A577" s="4">
        <v>253</v>
      </c>
      <c r="B577" s="5">
        <v>42375.593981481485</v>
      </c>
      <c r="C577" s="4">
        <v>74</v>
      </c>
      <c r="D577" s="15" t="str">
        <f>VLOOKUP($C577,Inventory_data!$A$2:$C$86,3)</f>
        <v>snacks</v>
      </c>
      <c r="E577" s="15">
        <f>VLOOKUP(C577,Inventory_data!$A$1:$E$86,5)</f>
        <v>0.75</v>
      </c>
    </row>
    <row r="578" spans="1:5" x14ac:dyDescent="0.25">
      <c r="A578" s="4">
        <v>253</v>
      </c>
      <c r="B578" s="5">
        <v>42375.593981481485</v>
      </c>
      <c r="C578" s="4">
        <v>7</v>
      </c>
      <c r="D578" s="15" t="str">
        <f>VLOOKUP($C578,Inventory_data!$A$2:$C$86,3)</f>
        <v>produce</v>
      </c>
      <c r="E578" s="15">
        <f>VLOOKUP(C578,Inventory_data!$A$1:$E$86,5)</f>
        <v>2.54</v>
      </c>
    </row>
    <row r="579" spans="1:5" x14ac:dyDescent="0.25">
      <c r="A579" s="4">
        <v>254</v>
      </c>
      <c r="B579" s="5">
        <v>42373.580543981479</v>
      </c>
      <c r="C579" s="4">
        <v>72</v>
      </c>
      <c r="D579" s="15" t="str">
        <f>VLOOKUP($C579,Inventory_data!$A$2:$C$86,3)</f>
        <v>dry_goods</v>
      </c>
      <c r="E579" s="15">
        <f>VLOOKUP(C579,Inventory_data!$A$1:$E$86,5)</f>
        <v>0.27</v>
      </c>
    </row>
    <row r="580" spans="1:5" x14ac:dyDescent="0.25">
      <c r="A580" s="4">
        <v>254</v>
      </c>
      <c r="B580" s="5">
        <v>42373.580543981479</v>
      </c>
      <c r="C580" s="4">
        <v>3</v>
      </c>
      <c r="D580" s="15" t="str">
        <f>VLOOKUP($C580,Inventory_data!$A$2:$C$86,3)</f>
        <v>produce</v>
      </c>
      <c r="E580" s="15">
        <f>VLOOKUP(C580,Inventory_data!$A$1:$E$86,5)</f>
        <v>1.02</v>
      </c>
    </row>
    <row r="581" spans="1:5" x14ac:dyDescent="0.25">
      <c r="A581" s="4">
        <v>254</v>
      </c>
      <c r="B581" s="5">
        <v>42373.580543981479</v>
      </c>
      <c r="C581" s="4">
        <v>77</v>
      </c>
      <c r="D581" s="15" t="str">
        <f>VLOOKUP($C581,Inventory_data!$A$2:$C$86,3)</f>
        <v>produce</v>
      </c>
      <c r="E581" s="15">
        <f>VLOOKUP(C581,Inventory_data!$A$1:$E$86,5)</f>
        <v>2.67</v>
      </c>
    </row>
    <row r="582" spans="1:5" x14ac:dyDescent="0.25">
      <c r="A582" s="4">
        <v>254</v>
      </c>
      <c r="B582" s="5">
        <v>42373.580543981479</v>
      </c>
      <c r="C582" s="4">
        <v>60</v>
      </c>
      <c r="D582" s="15" t="str">
        <f>VLOOKUP($C582,Inventory_data!$A$2:$C$86,3)</f>
        <v>produce</v>
      </c>
      <c r="E582" s="15">
        <f>VLOOKUP(C582,Inventory_data!$A$1:$E$86,5)</f>
        <v>2.06</v>
      </c>
    </row>
    <row r="583" spans="1:5" x14ac:dyDescent="0.25">
      <c r="A583" s="4">
        <v>255</v>
      </c>
      <c r="B583" s="5">
        <v>42377.752905092595</v>
      </c>
      <c r="C583" s="4">
        <v>26</v>
      </c>
      <c r="D583" s="15" t="str">
        <f>VLOOKUP($C583,Inventory_data!$A$2:$C$86,3)</f>
        <v>beverages</v>
      </c>
      <c r="E583" s="15">
        <f>VLOOKUP(C583,Inventory_data!$A$1:$E$86,5)</f>
        <v>0.25</v>
      </c>
    </row>
    <row r="584" spans="1:5" x14ac:dyDescent="0.25">
      <c r="A584" s="4">
        <v>256</v>
      </c>
      <c r="B584" s="5">
        <v>42372.594918981478</v>
      </c>
      <c r="C584" s="4">
        <v>54</v>
      </c>
      <c r="D584" s="15" t="str">
        <f>VLOOKUP($C584,Inventory_data!$A$2:$C$86,3)</f>
        <v>dairy</v>
      </c>
      <c r="E584" s="15">
        <f>VLOOKUP(C584,Inventory_data!$A$1:$E$86,5)</f>
        <v>1.23</v>
      </c>
    </row>
    <row r="585" spans="1:5" x14ac:dyDescent="0.25">
      <c r="A585" s="4">
        <v>256</v>
      </c>
      <c r="B585" s="5">
        <v>42372.594918981478</v>
      </c>
      <c r="C585" s="4">
        <v>84</v>
      </c>
      <c r="D585" s="15" t="str">
        <f>VLOOKUP($C585,Inventory_data!$A$2:$C$86,3)</f>
        <v>dry_goods</v>
      </c>
      <c r="E585" s="15">
        <f>VLOOKUP(C585,Inventory_data!$A$1:$E$86,5)</f>
        <v>2.59</v>
      </c>
    </row>
    <row r="586" spans="1:5" x14ac:dyDescent="0.25">
      <c r="A586" s="4">
        <v>258</v>
      </c>
      <c r="B586" s="5">
        <v>42373.642326388886</v>
      </c>
      <c r="C586" s="4">
        <v>39</v>
      </c>
      <c r="D586" s="15" t="str">
        <f>VLOOKUP($C586,Inventory_data!$A$2:$C$86,3)</f>
        <v>snacks</v>
      </c>
      <c r="E586" s="15">
        <f>VLOOKUP(C586,Inventory_data!$A$1:$E$86,5)</f>
        <v>0.59</v>
      </c>
    </row>
    <row r="587" spans="1:5" x14ac:dyDescent="0.25">
      <c r="A587" s="4">
        <v>258</v>
      </c>
      <c r="B587" s="5">
        <v>42373.642326388886</v>
      </c>
      <c r="C587" s="4">
        <v>26</v>
      </c>
      <c r="D587" s="15" t="str">
        <f>VLOOKUP($C587,Inventory_data!$A$2:$C$86,3)</f>
        <v>beverages</v>
      </c>
      <c r="E587" s="15">
        <f>VLOOKUP(C587,Inventory_data!$A$1:$E$86,5)</f>
        <v>0.25</v>
      </c>
    </row>
    <row r="588" spans="1:5" x14ac:dyDescent="0.25">
      <c r="A588" s="4">
        <v>258</v>
      </c>
      <c r="B588" s="5">
        <v>42373.642326388886</v>
      </c>
      <c r="C588" s="4">
        <v>65</v>
      </c>
      <c r="D588" s="15" t="str">
        <f>VLOOKUP($C588,Inventory_data!$A$2:$C$86,3)</f>
        <v>produce</v>
      </c>
      <c r="E588" s="15">
        <f>VLOOKUP(C588,Inventory_data!$A$1:$E$86,5)</f>
        <v>1.32</v>
      </c>
    </row>
    <row r="589" spans="1:5" x14ac:dyDescent="0.25">
      <c r="A589" s="4">
        <v>258</v>
      </c>
      <c r="B589" s="5">
        <v>42373.642326388886</v>
      </c>
      <c r="C589" s="4">
        <v>2</v>
      </c>
      <c r="D589" s="15" t="str">
        <f>VLOOKUP($C589,Inventory_data!$A$2:$C$86,3)</f>
        <v>produce</v>
      </c>
      <c r="E589" s="15">
        <f>VLOOKUP(C589,Inventory_data!$A$1:$E$86,5)</f>
        <v>1.44</v>
      </c>
    </row>
    <row r="590" spans="1:5" x14ac:dyDescent="0.25">
      <c r="A590" s="4">
        <v>258</v>
      </c>
      <c r="B590" s="5">
        <v>42373.642326388886</v>
      </c>
      <c r="C590" s="4">
        <v>39</v>
      </c>
      <c r="D590" s="15" t="str">
        <f>VLOOKUP($C590,Inventory_data!$A$2:$C$86,3)</f>
        <v>snacks</v>
      </c>
      <c r="E590" s="15">
        <f>VLOOKUP(C590,Inventory_data!$A$1:$E$86,5)</f>
        <v>0.59</v>
      </c>
    </row>
    <row r="591" spans="1:5" x14ac:dyDescent="0.25">
      <c r="A591" s="4">
        <v>259</v>
      </c>
      <c r="B591" s="5">
        <v>42377.756585648145</v>
      </c>
      <c r="C591" s="4">
        <v>64</v>
      </c>
      <c r="D591" s="15" t="str">
        <f>VLOOKUP($C591,Inventory_data!$A$2:$C$86,3)</f>
        <v>produce</v>
      </c>
      <c r="E591" s="15">
        <f>VLOOKUP(C591,Inventory_data!$A$1:$E$86,5)</f>
        <v>1.22</v>
      </c>
    </row>
    <row r="592" spans="1:5" x14ac:dyDescent="0.25">
      <c r="A592" s="4">
        <v>259</v>
      </c>
      <c r="B592" s="5">
        <v>42377.756585648145</v>
      </c>
      <c r="C592" s="4">
        <v>12</v>
      </c>
      <c r="D592" s="15" t="str">
        <f>VLOOKUP($C592,Inventory_data!$A$2:$C$86,3)</f>
        <v>dairy</v>
      </c>
      <c r="E592" s="15">
        <f>VLOOKUP(C592,Inventory_data!$A$1:$E$86,5)</f>
        <v>1.1499999999999999</v>
      </c>
    </row>
    <row r="593" spans="1:5" x14ac:dyDescent="0.25">
      <c r="A593" s="4">
        <v>259</v>
      </c>
      <c r="B593" s="5">
        <v>42377.756585648145</v>
      </c>
      <c r="C593" s="4">
        <v>64</v>
      </c>
      <c r="D593" s="15" t="str">
        <f>VLOOKUP($C593,Inventory_data!$A$2:$C$86,3)</f>
        <v>produce</v>
      </c>
      <c r="E593" s="15">
        <f>VLOOKUP(C593,Inventory_data!$A$1:$E$86,5)</f>
        <v>1.22</v>
      </c>
    </row>
    <row r="594" spans="1:5" x14ac:dyDescent="0.25">
      <c r="A594" s="4">
        <v>259</v>
      </c>
      <c r="B594" s="5">
        <v>42377.756585648145</v>
      </c>
      <c r="C594" s="4">
        <v>30</v>
      </c>
      <c r="D594" s="15" t="str">
        <f>VLOOKUP($C594,Inventory_data!$A$2:$C$86,3)</f>
        <v>dairy</v>
      </c>
      <c r="E594" s="15">
        <f>VLOOKUP(C594,Inventory_data!$A$1:$E$86,5)</f>
        <v>0.91</v>
      </c>
    </row>
    <row r="595" spans="1:5" x14ac:dyDescent="0.25">
      <c r="A595" s="4">
        <v>260</v>
      </c>
      <c r="B595" s="5">
        <v>42377.49827546296</v>
      </c>
      <c r="C595" s="4">
        <v>84</v>
      </c>
      <c r="D595" s="15" t="str">
        <f>VLOOKUP($C595,Inventory_data!$A$2:$C$86,3)</f>
        <v>dry_goods</v>
      </c>
      <c r="E595" s="15">
        <f>VLOOKUP(C595,Inventory_data!$A$1:$E$86,5)</f>
        <v>2.59</v>
      </c>
    </row>
    <row r="596" spans="1:5" x14ac:dyDescent="0.25">
      <c r="A596" s="4">
        <v>260</v>
      </c>
      <c r="B596" s="5">
        <v>42377.49827546296</v>
      </c>
      <c r="C596" s="4">
        <v>18</v>
      </c>
      <c r="D596" s="15" t="str">
        <f>VLOOKUP($C596,Inventory_data!$A$2:$C$86,3)</f>
        <v>dry_goods</v>
      </c>
      <c r="E596" s="15">
        <f>VLOOKUP(C596,Inventory_data!$A$1:$E$86,5)</f>
        <v>0.67</v>
      </c>
    </row>
  </sheetData>
  <mergeCells count="1">
    <mergeCell ref="G1:M1"/>
  </mergeCell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Transactions</vt:lpstr>
      <vt:lpstr>Inventory_data</vt:lpstr>
      <vt:lpstr>Task No.1</vt:lpstr>
      <vt:lpstr>Task No.2</vt:lpstr>
      <vt:lpstr>Task No.3</vt:lpstr>
      <vt:lpstr>Task No.4</vt:lpstr>
      <vt:lpstr>Task No.5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Netra Joshi</dc:creator>
  <cp:lastModifiedBy>Chandrakant</cp:lastModifiedBy>
  <dcterms:created xsi:type="dcterms:W3CDTF">2022-12-01T14:08:51Z</dcterms:created>
  <dcterms:modified xsi:type="dcterms:W3CDTF">2023-05-05T12:17:49Z</dcterms:modified>
</cp:coreProperties>
</file>