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Primarc Retail Store Pvt. Ltd. " sheetId="1" r:id="rId1"/>
    <sheet name="Primarc Realty &amp; Pecan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'Primarc Realty &amp; Pecan'!$A$5:$A$52</definedName>
    <definedName name="_xlnm._FilterDatabase" localSheetId="0" hidden="1">'Primarc Retail Store Pvt. Ltd. '!$A$5:$F$50</definedName>
    <definedName name="_xlnm.Criteria" localSheetId="1">'Primarc Realty &amp; Pecan'!#REF!</definedName>
    <definedName name="_xlnm.Criteria" localSheetId="0">'Primarc Retail Store Pvt. Ltd. '!#REF!</definedName>
    <definedName name="list">[1]Rate!$A$4:$A$11</definedName>
    <definedName name="List1">'[2]Company List'!$B$3:$B$11</definedName>
    <definedName name="List2">'[3]Company List'!$B$3:$B$11</definedName>
    <definedName name="_xlnm.Print_Area" localSheetId="1">'Primarc Realty &amp; Pecan'!$A$1:$Q$52</definedName>
    <definedName name="_xlnm.Print_Area" localSheetId="0">'Primarc Retail Store Pvt. Ltd. '!$A$1:$P$52</definedName>
    <definedName name="_xlnm.Print_Titles" localSheetId="1">'Primarc Realty &amp; Pecan'!$5:$5</definedName>
    <definedName name="_xlnm.Print_Titles" localSheetId="0">'Primarc Retail Store Pvt. Ltd. '!$5:$5</definedName>
  </definedNames>
  <calcPr calcId="145621"/>
</workbook>
</file>

<file path=xl/calcChain.xml><?xml version="1.0" encoding="utf-8"?>
<calcChain xmlns="http://schemas.openxmlformats.org/spreadsheetml/2006/main">
  <c r="Q52" i="2" l="1"/>
  <c r="P52" i="2"/>
  <c r="M52" i="2"/>
  <c r="L52" i="2"/>
  <c r="K52" i="2"/>
  <c r="J52" i="2"/>
  <c r="I52" i="2"/>
  <c r="H52" i="2"/>
  <c r="G52" i="2"/>
  <c r="F52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O52" i="2" s="1"/>
  <c r="N52" i="2" l="1"/>
  <c r="P52" i="1" l="1"/>
  <c r="L52" i="1"/>
  <c r="K52" i="1"/>
  <c r="J52" i="1"/>
  <c r="I52" i="1"/>
  <c r="H52" i="1"/>
  <c r="G52" i="1"/>
  <c r="F52" i="1"/>
  <c r="M50" i="1"/>
  <c r="N50" i="1" s="1"/>
  <c r="M49" i="1"/>
  <c r="N49" i="1" s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M52" i="1" s="1"/>
  <c r="N52" i="1" l="1"/>
</calcChain>
</file>

<file path=xl/sharedStrings.xml><?xml version="1.0" encoding="utf-8"?>
<sst xmlns="http://schemas.openxmlformats.org/spreadsheetml/2006/main" count="311" uniqueCount="141">
  <si>
    <t xml:space="preserve">Integrated Security Service                                                                                                                                          </t>
  </si>
  <si>
    <t xml:space="preserve"> 80A, Balaram Dey Street, Kolkata – 700 006</t>
  </si>
  <si>
    <t xml:space="preserve">Primarc Retail Store Pvt. Ltd. </t>
  </si>
  <si>
    <t>Wage Sheet :- October, 2017</t>
  </si>
  <si>
    <t>Site Code</t>
  </si>
  <si>
    <t>Sl. No.</t>
  </si>
  <si>
    <t>Name of Workman</t>
  </si>
  <si>
    <t>Designation/ nature of work done</t>
  </si>
  <si>
    <t>Days in the Month</t>
  </si>
  <si>
    <t>No. of days Worked</t>
  </si>
  <si>
    <t>Gross Earnings</t>
  </si>
  <si>
    <t>Provident Fund</t>
  </si>
  <si>
    <t xml:space="preserve">ESI </t>
  </si>
  <si>
    <t>Professional Tax</t>
  </si>
  <si>
    <t>Advance Adjustment</t>
  </si>
  <si>
    <t>Miscellaneous Deduction</t>
  </si>
  <si>
    <t>Total Deduction</t>
  </si>
  <si>
    <t>Net Amount Paid</t>
  </si>
  <si>
    <t>NEFT No.</t>
  </si>
  <si>
    <t>Bonus</t>
  </si>
  <si>
    <t>Godown</t>
  </si>
  <si>
    <t>Santanu Mitra</t>
  </si>
  <si>
    <t>Housekeeping</t>
  </si>
  <si>
    <t>Dipu Shaw</t>
  </si>
  <si>
    <t>Arun Nath</t>
  </si>
  <si>
    <t>Sk Sazzad Hossan</t>
  </si>
  <si>
    <t>Security Guard</t>
  </si>
  <si>
    <t>PC Office</t>
  </si>
  <si>
    <t>Bijendra Mallick</t>
  </si>
  <si>
    <t>Ajay Biswas</t>
  </si>
  <si>
    <t>Tapan Debnath</t>
  </si>
  <si>
    <t>Ajay Sadhukhan</t>
  </si>
  <si>
    <t>PGI Distributors</t>
  </si>
  <si>
    <t>Samir Saha</t>
  </si>
  <si>
    <t>Ajay Shaw</t>
  </si>
  <si>
    <t>Sakti Sadhan Dey</t>
  </si>
  <si>
    <t>Anup Bhattacharjee</t>
  </si>
  <si>
    <t>Susanta routh</t>
  </si>
  <si>
    <t>RS-Hiland Park</t>
  </si>
  <si>
    <t>Dipankar Naskar</t>
  </si>
  <si>
    <t>Sankar Sardar</t>
  </si>
  <si>
    <t>RS-Forum Mall</t>
  </si>
  <si>
    <t>Sudip Ghosh</t>
  </si>
  <si>
    <t>Argha Sarkar</t>
  </si>
  <si>
    <t>Shyagugst St.</t>
  </si>
  <si>
    <t>Tushar Dutta</t>
  </si>
  <si>
    <t>Golak Das</t>
  </si>
  <si>
    <t>RS-Quest Mall</t>
  </si>
  <si>
    <t>Bhaskar Naskar</t>
  </si>
  <si>
    <t>RS-Jossar Road</t>
  </si>
  <si>
    <t>Rabi Sikder</t>
  </si>
  <si>
    <t>RS-N L Lane</t>
  </si>
  <si>
    <t>Tarun dey</t>
  </si>
  <si>
    <t>Essence-Kakurgachi</t>
  </si>
  <si>
    <t>Amarjit Dey</t>
  </si>
  <si>
    <t>Dipak Debnath</t>
  </si>
  <si>
    <t>Burdwan - 1</t>
  </si>
  <si>
    <t>Manoranjan Bhowmik</t>
  </si>
  <si>
    <t>Burdwan - 2</t>
  </si>
  <si>
    <t>Parikshit Biswas</t>
  </si>
  <si>
    <t>Shambhu Majumder</t>
  </si>
  <si>
    <t>RS-Krishnanagar</t>
  </si>
  <si>
    <t>Sandip Sarkar</t>
  </si>
  <si>
    <t>PF-Krishnanagar</t>
  </si>
  <si>
    <t>Tarak Karmakar</t>
  </si>
  <si>
    <t>RS-Bhelupur-UP</t>
  </si>
  <si>
    <t>Vicky Sahani</t>
  </si>
  <si>
    <t>Nijamuddin</t>
  </si>
  <si>
    <t>Hadish</t>
  </si>
  <si>
    <t>Ranjeet Kumar Sahani</t>
  </si>
  <si>
    <t>Vijoy Bajaj</t>
  </si>
  <si>
    <t>RS-Sundarpur-UP</t>
  </si>
  <si>
    <t>Satyam Mishra</t>
  </si>
  <si>
    <t>Housekeeping (2)</t>
  </si>
  <si>
    <t>Sonu Seth</t>
  </si>
  <si>
    <t>Raju Kumar Rathod</t>
  </si>
  <si>
    <t>RS-Balasore</t>
  </si>
  <si>
    <t>Satrughan Das</t>
  </si>
  <si>
    <t>Debesh Das</t>
  </si>
  <si>
    <t>RS-Cuttac</t>
  </si>
  <si>
    <t>Tarunakant Singh</t>
  </si>
  <si>
    <t>SK Siraz</t>
  </si>
  <si>
    <t>RS-Giridih</t>
  </si>
  <si>
    <t>Rohit Kumar</t>
  </si>
  <si>
    <t>RS-Agartala</t>
  </si>
  <si>
    <t>Sunny Das</t>
  </si>
  <si>
    <t>Primarc Sukriti</t>
  </si>
  <si>
    <t>Santosh Thakur</t>
  </si>
  <si>
    <t>Rabiul Sardar</t>
  </si>
  <si>
    <t>Primarc Realty &amp; Pecan</t>
  </si>
  <si>
    <t>Units of work done</t>
  </si>
  <si>
    <t>Total</t>
  </si>
  <si>
    <t>Primarc HO</t>
  </si>
  <si>
    <t>Bablu Mitra</t>
  </si>
  <si>
    <t>Ranjit Mondal</t>
  </si>
  <si>
    <t>Pulak Guha</t>
  </si>
  <si>
    <t>Debashis Ghosh</t>
  </si>
  <si>
    <t>Amit Mallik</t>
  </si>
  <si>
    <t>Sanjit Mondal</t>
  </si>
  <si>
    <t>Haru Das</t>
  </si>
  <si>
    <t>Lalu Oran</t>
  </si>
  <si>
    <t>Amit Gayan</t>
  </si>
  <si>
    <t>Prasanto Chowdhury</t>
  </si>
  <si>
    <t>Roni Sikder</t>
  </si>
  <si>
    <t>Arpan Basu</t>
  </si>
  <si>
    <t>Housekeeping - Semi Skilled</t>
  </si>
  <si>
    <t>Josephine Paul</t>
  </si>
  <si>
    <t>Receptionist</t>
  </si>
  <si>
    <t>Kamaluddin Khan</t>
  </si>
  <si>
    <t>Electrician</t>
  </si>
  <si>
    <t>Gangetica</t>
  </si>
  <si>
    <t>Rakesh Mukherjee</t>
  </si>
  <si>
    <t>Sanjay Ghosh</t>
  </si>
  <si>
    <t>Robin Sen</t>
  </si>
  <si>
    <t>Mintu Das</t>
  </si>
  <si>
    <t>Swapan Kumar Das</t>
  </si>
  <si>
    <t>Mithun Das</t>
  </si>
  <si>
    <t>Utpal Bhattacharya</t>
  </si>
  <si>
    <t>Kashinath Das</t>
  </si>
  <si>
    <t>Sukumar Debnath</t>
  </si>
  <si>
    <t>Samiran Mallick</t>
  </si>
  <si>
    <t>Aura</t>
  </si>
  <si>
    <t>Manoj Podder</t>
  </si>
  <si>
    <t>Kalipada Nandi</t>
  </si>
  <si>
    <t>Laxmi Narayan Kisku</t>
  </si>
  <si>
    <t>Prabin Kumar Mishra</t>
  </si>
  <si>
    <t>Santu Hela</t>
  </si>
  <si>
    <t>Pratap Duley</t>
  </si>
  <si>
    <t>Samiran Malik</t>
  </si>
  <si>
    <t>Allura</t>
  </si>
  <si>
    <t>Sumanta Dutta</t>
  </si>
  <si>
    <t>SK Hossain</t>
  </si>
  <si>
    <t>Umesh Jana</t>
  </si>
  <si>
    <t>tushar dutta</t>
  </si>
  <si>
    <t>Manas Singh</t>
  </si>
  <si>
    <t>Pecan</t>
  </si>
  <si>
    <t>Subhas Ch. Sardar</t>
  </si>
  <si>
    <t>Srimanta Naskar</t>
  </si>
  <si>
    <t>Suman Shikari</t>
  </si>
  <si>
    <t>Partha Naskar</t>
  </si>
  <si>
    <t>Paritosh Shikari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</si>
</sst>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Segoe UI"/>
      <family val="2"/>
    </font>
    <font>
      <sz val="12"/>
      <name val="Arial"/>
      <family val="2"/>
    </font>
    <font>
      <b/>
      <u/>
      <sz val="10"/>
      <name val="Segoe UI"/>
      <family val="2"/>
    </font>
    <font>
      <b/>
      <sz val="12"/>
      <name val="Segoe UI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Verdana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Calibri"/>
      <family val="2"/>
    </font>
    <font>
      <b/>
      <sz val="10"/>
      <name val="Segoe U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4" fillId="2" borderId="0" xfId="2" applyFont="1" applyFill="1"/>
    <xf numFmtId="0" fontId="7" fillId="3" borderId="1" xfId="2" applyFont="1" applyFill="1" applyBorder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41" fontId="10" fillId="2" borderId="1" xfId="3" applyNumberFormat="1" applyFont="1" applyFill="1" applyBorder="1" applyAlignment="1">
      <alignment horizontal="center" vertical="center"/>
    </xf>
    <xf numFmtId="41" fontId="10" fillId="0" borderId="1" xfId="3" applyNumberFormat="1" applyFont="1" applyFill="1" applyBorder="1" applyAlignment="1">
      <alignment horizontal="center" vertical="center"/>
    </xf>
    <xf numFmtId="41" fontId="11" fillId="2" borderId="1" xfId="0" applyNumberFormat="1" applyFont="1" applyFill="1" applyBorder="1" applyAlignment="1">
      <alignment horizontal="center" vertical="center"/>
    </xf>
    <xf numFmtId="41" fontId="8" fillId="5" borderId="2" xfId="2" applyNumberFormat="1" applyFont="1" applyFill="1" applyBorder="1" applyAlignment="1">
      <alignment vertical="center" wrapText="1"/>
    </xf>
    <xf numFmtId="41" fontId="7" fillId="4" borderId="2" xfId="2" applyNumberFormat="1" applyFont="1" applyFill="1" applyBorder="1" applyAlignment="1">
      <alignment vertical="center" wrapText="1"/>
    </xf>
    <xf numFmtId="0" fontId="10" fillId="2" borderId="0" xfId="2" applyFont="1" applyFill="1"/>
    <xf numFmtId="0" fontId="10" fillId="2" borderId="1" xfId="2" applyFont="1" applyFill="1" applyBorder="1" applyAlignment="1">
      <alignment horizontal="left" vertical="center" wrapText="1"/>
    </xf>
    <xf numFmtId="0" fontId="7" fillId="4" borderId="1" xfId="2" applyFont="1" applyFill="1" applyBorder="1" applyAlignment="1">
      <alignment horizontal="center" vertical="center" wrapText="1"/>
    </xf>
    <xf numFmtId="41" fontId="8" fillId="5" borderId="1" xfId="2" applyNumberFormat="1" applyFont="1" applyFill="1" applyBorder="1" applyAlignment="1">
      <alignment horizontal="center" vertical="center" wrapText="1"/>
    </xf>
    <xf numFmtId="41" fontId="7" fillId="4" borderId="1" xfId="2" applyNumberFormat="1" applyFont="1" applyFill="1" applyBorder="1" applyAlignment="1">
      <alignment horizontal="center" vertical="center" wrapText="1"/>
    </xf>
    <xf numFmtId="0" fontId="12" fillId="2" borderId="0" xfId="2" applyFont="1" applyFill="1"/>
    <xf numFmtId="0" fontId="10" fillId="5" borderId="1" xfId="2" applyFont="1" applyFill="1" applyBorder="1" applyAlignment="1">
      <alignment horizontal="left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vertical="center" wrapText="1"/>
    </xf>
    <xf numFmtId="165" fontId="8" fillId="5" borderId="1" xfId="1" applyNumberFormat="1" applyFont="1" applyFill="1" applyBorder="1" applyAlignment="1">
      <alignment horizontal="center" vertical="center" wrapText="1"/>
    </xf>
    <xf numFmtId="165" fontId="8" fillId="5" borderId="1" xfId="1" applyNumberFormat="1" applyFont="1" applyFill="1" applyBorder="1" applyAlignment="1">
      <alignment vertical="center" wrapText="1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center"/>
    </xf>
    <xf numFmtId="0" fontId="10" fillId="2" borderId="0" xfId="2" applyFont="1" applyFill="1" applyBorder="1" applyAlignment="1">
      <alignment horizontal="center" vertical="center" wrapText="1"/>
    </xf>
    <xf numFmtId="41" fontId="10" fillId="2" borderId="0" xfId="2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vertical="center" wrapText="1"/>
    </xf>
    <xf numFmtId="0" fontId="12" fillId="2" borderId="0" xfId="2" applyFont="1" applyFill="1" applyAlignment="1">
      <alignment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0" fillId="2" borderId="4" xfId="2" applyFont="1" applyFill="1" applyBorder="1" applyAlignment="1">
      <alignment vertical="center" wrapText="1"/>
    </xf>
    <xf numFmtId="0" fontId="10" fillId="2" borderId="4" xfId="2" applyFont="1" applyFill="1" applyBorder="1" applyAlignment="1">
      <alignment horizontal="left" vertical="center" wrapText="1"/>
    </xf>
    <xf numFmtId="0" fontId="8" fillId="5" borderId="5" xfId="2" applyFont="1" applyFill="1" applyBorder="1" applyAlignment="1">
      <alignment horizontal="center" vertical="center" wrapText="1"/>
    </xf>
    <xf numFmtId="41" fontId="10" fillId="2" borderId="4" xfId="3" applyNumberFormat="1" applyFont="1" applyFill="1" applyBorder="1" applyAlignment="1">
      <alignment horizontal="center" vertical="center"/>
    </xf>
    <xf numFmtId="41" fontId="10" fillId="0" borderId="4" xfId="3" applyNumberFormat="1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vertical="center" wrapText="1"/>
    </xf>
    <xf numFmtId="0" fontId="10" fillId="2" borderId="2" xfId="2" applyFont="1" applyFill="1" applyBorder="1" applyAlignment="1">
      <alignment horizontal="left" vertical="center" wrapText="1"/>
    </xf>
    <xf numFmtId="41" fontId="10" fillId="2" borderId="2" xfId="3" applyNumberFormat="1" applyFont="1" applyFill="1" applyBorder="1" applyAlignment="1">
      <alignment horizontal="center" vertical="center"/>
    </xf>
    <xf numFmtId="41" fontId="10" fillId="0" borderId="2" xfId="3" applyNumberFormat="1" applyFont="1" applyFill="1" applyBorder="1" applyAlignment="1">
      <alignment horizontal="center" vertical="center"/>
    </xf>
    <xf numFmtId="41" fontId="15" fillId="4" borderId="1" xfId="2" applyNumberFormat="1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6" fillId="2" borderId="0" xfId="2" applyFont="1" applyFill="1" applyAlignment="1">
      <alignment horizontal="left" vertical="center" wrapText="1"/>
    </xf>
    <xf numFmtId="0" fontId="14" fillId="2" borderId="0" xfId="2" applyFont="1" applyFill="1" applyAlignment="1">
      <alignment horizontal="left" vertical="center" wrapText="1"/>
    </xf>
  </cellXfs>
  <cellStyles count="9">
    <cellStyle name="Comma" xfId="1" builtinId="3"/>
    <cellStyle name="Comma 2" xfId="4"/>
    <cellStyle name="Comma 3" xfId="3"/>
    <cellStyle name="Comma 4" xfId="5"/>
    <cellStyle name="Normal" xfId="0" builtinId="0"/>
    <cellStyle name="Normal 2" xfId="2"/>
    <cellStyle name="Normal 2 2" xfId="6"/>
    <cellStyle name="Normal 4" xfId="7"/>
    <cellStyle name="Style 1" xfId="8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jiv%20Dawn/Bill%20Format/Bill%20-%20Primarc%20Realty%20&amp;%20Pec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R%20Payroll%20Data/Payroll/Salary%20Sheets/FY%20-%202015%20-%2016/November,%202015/Salary%20Sheet%20-November,%202015/Chandresh%20Badar/Salary%20Sheet%20September,%202015%20-%20Southwinds%20Project%20LLP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vijit/Payroll/Salary%20Sheets/FY%20-%202016%20-%2017/January,%202017/Salary%20Sheet%20-%20January,%202017/Chandresh%20Badar/Salary%20Sheet%20January,%202017%20-%20Primarc%20Projects%20Pvt%20%20Lt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final (2)"/>
      <sheetName val="Bill final"/>
      <sheetName val="Rate"/>
      <sheetName val="CODE"/>
      <sheetName val="Hed Count"/>
      <sheetName val="Sheet3"/>
    </sheetNames>
    <sheetDataSet>
      <sheetData sheetId="0" refreshError="1"/>
      <sheetData sheetId="1" refreshError="1"/>
      <sheetData sheetId="2">
        <row r="4">
          <cell r="A4" t="str">
            <v>Housekeeping</v>
          </cell>
        </row>
        <row r="5">
          <cell r="A5" t="str">
            <v xml:space="preserve">Housekeeping Semi Skilled </v>
          </cell>
        </row>
        <row r="6">
          <cell r="A6" t="str">
            <v xml:space="preserve">Receptionist </v>
          </cell>
        </row>
        <row r="7">
          <cell r="A7" t="str">
            <v xml:space="preserve">Security Guard </v>
          </cell>
        </row>
        <row r="8">
          <cell r="A8" t="str">
            <v xml:space="preserve">Security Officer </v>
          </cell>
        </row>
        <row r="9">
          <cell r="A9" t="str">
            <v>Electrician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"/>
      <sheetName val="Salary Sheet"/>
      <sheetName val="Pay Slip"/>
      <sheetName val="PF Calculation"/>
      <sheetName val="Attendance - Trainee"/>
      <sheetName val="Salary Sheet - Trainee"/>
      <sheetName val="Company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Primarc Projects Pvt. Ltd.</v>
          </cell>
        </row>
        <row r="4">
          <cell r="B4" t="str">
            <v>Southwinds Project LLP</v>
          </cell>
        </row>
        <row r="5">
          <cell r="B5" t="str">
            <v>Wellside Resort Pvt. Ltd.</v>
          </cell>
        </row>
        <row r="6">
          <cell r="B6" t="str">
            <v>MCK PGE Projects LLP</v>
          </cell>
        </row>
        <row r="7">
          <cell r="B7" t="str">
            <v>PGE Homes LLP</v>
          </cell>
        </row>
        <row r="8">
          <cell r="B8" t="str">
            <v>Primarc Riya Projects LLP</v>
          </cell>
        </row>
        <row r="9">
          <cell r="B9" t="str">
            <v>Primarc Pecan Retail Pvt Ltd</v>
          </cell>
        </row>
        <row r="10">
          <cell r="B10" t="str">
            <v>Parvati Resources Pvt. Ltd.</v>
          </cell>
        </row>
        <row r="11">
          <cell r="B11" t="str">
            <v>Mangrove Buildcon LLP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"/>
      <sheetName val="Salary Sheet"/>
      <sheetName val="Pay Slip"/>
      <sheetName val="PF Calculation"/>
      <sheetName val="Sodexo"/>
      <sheetName val="Company List"/>
      <sheetName val="Leave Calculation"/>
    </sheetNames>
    <sheetDataSet>
      <sheetData sheetId="0">
        <row r="5">
          <cell r="B5" t="str">
            <v>Employee Code</v>
          </cell>
        </row>
      </sheetData>
      <sheetData sheetId="1">
        <row r="4">
          <cell r="B4" t="str">
            <v>Employee Code</v>
          </cell>
        </row>
      </sheetData>
      <sheetData sheetId="2"/>
      <sheetData sheetId="3"/>
      <sheetData sheetId="4"/>
      <sheetData sheetId="5">
        <row r="3">
          <cell r="B3" t="str">
            <v>Primarc Projects Pvt. Ltd.</v>
          </cell>
        </row>
        <row r="4">
          <cell r="B4" t="str">
            <v>Wellside Resort Pvt. Ltd.</v>
          </cell>
        </row>
        <row r="5">
          <cell r="B5" t="str">
            <v>Primarc Shrachi Projects LLP</v>
          </cell>
        </row>
        <row r="6">
          <cell r="B6" t="str">
            <v>PGE Homes LLP</v>
          </cell>
        </row>
        <row r="7">
          <cell r="B7" t="str">
            <v>Primarc Riya Projects LLP</v>
          </cell>
        </row>
        <row r="8">
          <cell r="B8" t="str">
            <v>Mangrove Buildcon LLP</v>
          </cell>
        </row>
        <row r="9">
          <cell r="B9" t="str">
            <v>Southwinds Project LLP</v>
          </cell>
        </row>
        <row r="10">
          <cell r="B10" t="str">
            <v>MCK PGE Projects LLP</v>
          </cell>
        </row>
        <row r="11">
          <cell r="B11" t="str">
            <v>Parvati Resources Pvt. Ltd.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61"/>
  <sheetViews>
    <sheetView tabSelected="1" view="pageBreakPreview" zoomScaleNormal="100" zoomScaleSheetLayoutView="100" workbookViewId="0">
      <pane xSplit="4" ySplit="5" topLeftCell="E42" activePane="bottomRight" state="frozen"/>
      <selection pane="topRight" activeCell="E1" sqref="E1"/>
      <selection pane="bottomLeft" activeCell="A6" sqref="A6"/>
      <selection pane="bottomRight" activeCell="A4" sqref="A4:P4"/>
    </sheetView>
  </sheetViews>
  <sheetFormatPr defaultRowHeight="15" x14ac:dyDescent="0.2"/>
  <cols>
    <col min="1" max="1" width="17.7109375" style="27" bestFit="1" customWidth="1"/>
    <col min="2" max="2" width="4.5703125" style="28" customWidth="1"/>
    <col min="3" max="3" width="19.28515625" style="1" bestFit="1" customWidth="1"/>
    <col min="4" max="4" width="15.28515625" style="27" bestFit="1" customWidth="1"/>
    <col min="5" max="5" width="7.42578125" style="28" customWidth="1"/>
    <col min="6" max="6" width="6.85546875" style="28" customWidth="1"/>
    <col min="7" max="7" width="7.85546875" style="28" bestFit="1" customWidth="1"/>
    <col min="8" max="8" width="7.7109375" style="28" customWidth="1"/>
    <col min="9" max="9" width="5.7109375" style="28" customWidth="1"/>
    <col min="10" max="10" width="9.5703125" style="28" customWidth="1"/>
    <col min="11" max="11" width="9.140625" style="28" customWidth="1"/>
    <col min="12" max="12" width="11" style="28" customWidth="1"/>
    <col min="13" max="13" width="8.140625" style="28" customWidth="1"/>
    <col min="14" max="14" width="8.28515625" style="28" customWidth="1"/>
    <col min="15" max="15" width="24.28515625" style="1" customWidth="1"/>
    <col min="16" max="16384" width="9.140625" style="1"/>
  </cols>
  <sheetData>
    <row r="1" spans="1:16" ht="30.75" x14ac:dyDescent="0.2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2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7.25" x14ac:dyDescent="0.2">
      <c r="A3" s="55" t="s">
        <v>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" ht="17.25" x14ac:dyDescent="0.2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s="3" customFormat="1" ht="36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</row>
    <row r="6" spans="1:16" s="16" customFormat="1" ht="24.95" customHeight="1" x14ac:dyDescent="0.2">
      <c r="A6" s="4" t="s">
        <v>20</v>
      </c>
      <c r="B6" s="5">
        <v>1</v>
      </c>
      <c r="C6" s="6" t="s">
        <v>21</v>
      </c>
      <c r="D6" s="7" t="s">
        <v>22</v>
      </c>
      <c r="E6" s="8">
        <v>26</v>
      </c>
      <c r="F6" s="9">
        <v>23</v>
      </c>
      <c r="G6" s="10">
        <v>6962</v>
      </c>
      <c r="H6" s="11">
        <v>585</v>
      </c>
      <c r="I6" s="11">
        <v>122</v>
      </c>
      <c r="J6" s="12">
        <v>0</v>
      </c>
      <c r="K6" s="13"/>
      <c r="L6" s="13"/>
      <c r="M6" s="14">
        <f>SUM(H6:L6)</f>
        <v>707</v>
      </c>
      <c r="N6" s="15">
        <f>G6-M6</f>
        <v>6255</v>
      </c>
      <c r="O6" s="6"/>
      <c r="P6" s="13">
        <v>580</v>
      </c>
    </row>
    <row r="7" spans="1:16" s="16" customFormat="1" ht="24.95" customHeight="1" x14ac:dyDescent="0.2">
      <c r="A7" s="4" t="s">
        <v>20</v>
      </c>
      <c r="B7" s="5">
        <v>2</v>
      </c>
      <c r="C7" s="6" t="s">
        <v>23</v>
      </c>
      <c r="D7" s="7" t="s">
        <v>22</v>
      </c>
      <c r="E7" s="8">
        <v>26</v>
      </c>
      <c r="F7" s="9">
        <v>26</v>
      </c>
      <c r="G7" s="10">
        <v>7870</v>
      </c>
      <c r="H7" s="11">
        <v>661</v>
      </c>
      <c r="I7" s="11">
        <v>138</v>
      </c>
      <c r="J7" s="12">
        <v>0</v>
      </c>
      <c r="K7" s="13"/>
      <c r="L7" s="13"/>
      <c r="M7" s="14">
        <f t="shared" ref="M7:M50" si="0">SUM(H7:L7)</f>
        <v>799</v>
      </c>
      <c r="N7" s="15">
        <f t="shared" ref="N7:N50" si="1">G7-M7</f>
        <v>7071</v>
      </c>
      <c r="O7" s="6"/>
      <c r="P7" s="13">
        <v>656</v>
      </c>
    </row>
    <row r="8" spans="1:16" s="16" customFormat="1" ht="24.95" customHeight="1" x14ac:dyDescent="0.2">
      <c r="A8" s="4" t="s">
        <v>20</v>
      </c>
      <c r="B8" s="5">
        <v>3</v>
      </c>
      <c r="C8" s="6" t="s">
        <v>24</v>
      </c>
      <c r="D8" s="7" t="s">
        <v>22</v>
      </c>
      <c r="E8" s="8">
        <v>26</v>
      </c>
      <c r="F8" s="9">
        <v>25</v>
      </c>
      <c r="G8" s="10">
        <v>7567</v>
      </c>
      <c r="H8" s="11">
        <v>636</v>
      </c>
      <c r="I8" s="11">
        <v>133</v>
      </c>
      <c r="J8" s="12">
        <v>0</v>
      </c>
      <c r="K8" s="13"/>
      <c r="L8" s="13"/>
      <c r="M8" s="14">
        <f t="shared" si="0"/>
        <v>769</v>
      </c>
      <c r="N8" s="15">
        <f t="shared" si="1"/>
        <v>6798</v>
      </c>
      <c r="O8" s="6"/>
      <c r="P8" s="13">
        <v>631</v>
      </c>
    </row>
    <row r="9" spans="1:16" s="16" customFormat="1" ht="24.95" customHeight="1" x14ac:dyDescent="0.2">
      <c r="A9" s="4" t="s">
        <v>20</v>
      </c>
      <c r="B9" s="5">
        <v>4</v>
      </c>
      <c r="C9" s="6" t="s">
        <v>25</v>
      </c>
      <c r="D9" s="7" t="s">
        <v>26</v>
      </c>
      <c r="E9" s="8">
        <v>26</v>
      </c>
      <c r="F9" s="9">
        <v>22</v>
      </c>
      <c r="G9" s="10">
        <v>6659</v>
      </c>
      <c r="H9" s="11">
        <v>559</v>
      </c>
      <c r="I9" s="11">
        <v>117</v>
      </c>
      <c r="J9" s="12">
        <v>0</v>
      </c>
      <c r="K9" s="13"/>
      <c r="L9" s="13"/>
      <c r="M9" s="14">
        <f t="shared" si="0"/>
        <v>676</v>
      </c>
      <c r="N9" s="15">
        <f t="shared" si="1"/>
        <v>5983</v>
      </c>
      <c r="O9" s="6"/>
      <c r="P9" s="13">
        <v>555</v>
      </c>
    </row>
    <row r="10" spans="1:16" s="16" customFormat="1" ht="24.95" customHeight="1" x14ac:dyDescent="0.2">
      <c r="A10" s="4" t="s">
        <v>27</v>
      </c>
      <c r="B10" s="5">
        <v>5</v>
      </c>
      <c r="C10" s="6" t="s">
        <v>28</v>
      </c>
      <c r="D10" s="7" t="s">
        <v>22</v>
      </c>
      <c r="E10" s="8">
        <v>26</v>
      </c>
      <c r="F10" s="9">
        <v>25</v>
      </c>
      <c r="G10" s="10">
        <v>7567</v>
      </c>
      <c r="H10" s="11">
        <v>636</v>
      </c>
      <c r="I10" s="11">
        <v>133</v>
      </c>
      <c r="J10" s="12">
        <v>0</v>
      </c>
      <c r="K10" s="13"/>
      <c r="L10" s="13"/>
      <c r="M10" s="14">
        <f t="shared" si="0"/>
        <v>769</v>
      </c>
      <c r="N10" s="15">
        <f t="shared" si="1"/>
        <v>6798</v>
      </c>
      <c r="O10" s="6"/>
      <c r="P10" s="13">
        <v>631</v>
      </c>
    </row>
    <row r="11" spans="1:16" s="16" customFormat="1" ht="24.95" customHeight="1" x14ac:dyDescent="0.2">
      <c r="A11" s="4" t="s">
        <v>27</v>
      </c>
      <c r="B11" s="5">
        <v>6</v>
      </c>
      <c r="C11" s="6" t="s">
        <v>29</v>
      </c>
      <c r="D11" s="7" t="s">
        <v>22</v>
      </c>
      <c r="E11" s="8">
        <v>26</v>
      </c>
      <c r="F11" s="9">
        <v>26</v>
      </c>
      <c r="G11" s="10">
        <v>7870</v>
      </c>
      <c r="H11" s="11">
        <v>661</v>
      </c>
      <c r="I11" s="11">
        <v>138</v>
      </c>
      <c r="J11" s="12">
        <v>0</v>
      </c>
      <c r="K11" s="13"/>
      <c r="L11" s="13"/>
      <c r="M11" s="14">
        <f t="shared" si="0"/>
        <v>799</v>
      </c>
      <c r="N11" s="15">
        <f t="shared" si="1"/>
        <v>7071</v>
      </c>
      <c r="O11" s="6"/>
      <c r="P11" s="13">
        <v>656</v>
      </c>
    </row>
    <row r="12" spans="1:16" s="16" customFormat="1" ht="24.95" customHeight="1" x14ac:dyDescent="0.2">
      <c r="A12" s="4" t="s">
        <v>27</v>
      </c>
      <c r="B12" s="5">
        <v>7</v>
      </c>
      <c r="C12" s="6" t="s">
        <v>30</v>
      </c>
      <c r="D12" s="7" t="s">
        <v>22</v>
      </c>
      <c r="E12" s="8">
        <v>26</v>
      </c>
      <c r="F12" s="9">
        <v>24</v>
      </c>
      <c r="G12" s="10">
        <v>7264</v>
      </c>
      <c r="H12" s="11">
        <v>610</v>
      </c>
      <c r="I12" s="11">
        <v>128</v>
      </c>
      <c r="J12" s="12">
        <v>0</v>
      </c>
      <c r="K12" s="13"/>
      <c r="L12" s="13"/>
      <c r="M12" s="14">
        <f t="shared" si="0"/>
        <v>738</v>
      </c>
      <c r="N12" s="15">
        <f t="shared" si="1"/>
        <v>6526</v>
      </c>
      <c r="O12" s="6"/>
      <c r="P12" s="13">
        <v>605</v>
      </c>
    </row>
    <row r="13" spans="1:16" s="16" customFormat="1" ht="24.95" customHeight="1" x14ac:dyDescent="0.2">
      <c r="A13" s="4" t="s">
        <v>27</v>
      </c>
      <c r="B13" s="5">
        <v>7</v>
      </c>
      <c r="C13" s="6" t="s">
        <v>31</v>
      </c>
      <c r="D13" s="7" t="s">
        <v>22</v>
      </c>
      <c r="E13" s="8">
        <v>26</v>
      </c>
      <c r="F13" s="9">
        <v>1</v>
      </c>
      <c r="G13" s="10">
        <v>303</v>
      </c>
      <c r="H13" s="11">
        <v>25</v>
      </c>
      <c r="I13" s="11">
        <v>6</v>
      </c>
      <c r="J13" s="12">
        <v>0</v>
      </c>
      <c r="K13" s="13"/>
      <c r="L13" s="13"/>
      <c r="M13" s="14">
        <f t="shared" si="0"/>
        <v>31</v>
      </c>
      <c r="N13" s="15">
        <f t="shared" si="1"/>
        <v>272</v>
      </c>
      <c r="O13" s="6"/>
      <c r="P13" s="13">
        <v>25</v>
      </c>
    </row>
    <row r="14" spans="1:16" s="16" customFormat="1" ht="24.95" customHeight="1" x14ac:dyDescent="0.2">
      <c r="A14" s="4" t="s">
        <v>32</v>
      </c>
      <c r="B14" s="5">
        <v>8</v>
      </c>
      <c r="C14" s="6" t="s">
        <v>33</v>
      </c>
      <c r="D14" s="7" t="s">
        <v>22</v>
      </c>
      <c r="E14" s="8">
        <v>26</v>
      </c>
      <c r="F14" s="9">
        <v>11</v>
      </c>
      <c r="G14" s="10">
        <v>3330</v>
      </c>
      <c r="H14" s="11">
        <v>280</v>
      </c>
      <c r="I14" s="11">
        <v>59</v>
      </c>
      <c r="J14" s="12">
        <v>0</v>
      </c>
      <c r="K14" s="13"/>
      <c r="L14" s="13"/>
      <c r="M14" s="14">
        <f t="shared" si="0"/>
        <v>339</v>
      </c>
      <c r="N14" s="15">
        <f t="shared" si="1"/>
        <v>2991</v>
      </c>
      <c r="O14" s="6"/>
      <c r="P14" s="13">
        <v>277</v>
      </c>
    </row>
    <row r="15" spans="1:16" s="16" customFormat="1" ht="24.95" customHeight="1" x14ac:dyDescent="0.2">
      <c r="A15" s="4" t="s">
        <v>32</v>
      </c>
      <c r="B15" s="5">
        <v>9</v>
      </c>
      <c r="C15" s="6" t="s">
        <v>34</v>
      </c>
      <c r="D15" s="7" t="s">
        <v>22</v>
      </c>
      <c r="E15" s="8">
        <v>26</v>
      </c>
      <c r="F15" s="9">
        <v>26</v>
      </c>
      <c r="G15" s="10">
        <v>7870</v>
      </c>
      <c r="H15" s="11">
        <v>661</v>
      </c>
      <c r="I15" s="11">
        <v>138</v>
      </c>
      <c r="J15" s="12">
        <v>0</v>
      </c>
      <c r="K15" s="13"/>
      <c r="L15" s="13"/>
      <c r="M15" s="14">
        <f t="shared" si="0"/>
        <v>799</v>
      </c>
      <c r="N15" s="15">
        <f t="shared" si="1"/>
        <v>7071</v>
      </c>
      <c r="O15" s="6"/>
      <c r="P15" s="13">
        <v>656</v>
      </c>
    </row>
    <row r="16" spans="1:16" s="16" customFormat="1" ht="24.95" customHeight="1" x14ac:dyDescent="0.2">
      <c r="A16" s="4" t="s">
        <v>32</v>
      </c>
      <c r="B16" s="5">
        <v>11</v>
      </c>
      <c r="C16" s="6" t="s">
        <v>35</v>
      </c>
      <c r="D16" s="7" t="s">
        <v>22</v>
      </c>
      <c r="E16" s="8">
        <v>26</v>
      </c>
      <c r="F16" s="9">
        <v>27</v>
      </c>
      <c r="G16" s="10">
        <v>8173</v>
      </c>
      <c r="H16" s="11">
        <v>687</v>
      </c>
      <c r="I16" s="11">
        <v>144</v>
      </c>
      <c r="J16" s="12">
        <v>0</v>
      </c>
      <c r="K16" s="13"/>
      <c r="L16" s="13"/>
      <c r="M16" s="14">
        <f t="shared" si="0"/>
        <v>831</v>
      </c>
      <c r="N16" s="15">
        <f t="shared" si="1"/>
        <v>7342</v>
      </c>
      <c r="O16" s="6"/>
      <c r="P16" s="13">
        <v>681</v>
      </c>
    </row>
    <row r="17" spans="1:16" s="16" customFormat="1" ht="24.95" customHeight="1" x14ac:dyDescent="0.2">
      <c r="A17" s="4" t="s">
        <v>32</v>
      </c>
      <c r="B17" s="5">
        <v>12</v>
      </c>
      <c r="C17" s="6" t="s">
        <v>36</v>
      </c>
      <c r="D17" s="7" t="s">
        <v>26</v>
      </c>
      <c r="E17" s="8">
        <v>26</v>
      </c>
      <c r="F17" s="9">
        <v>25</v>
      </c>
      <c r="G17" s="10">
        <v>7567</v>
      </c>
      <c r="H17" s="11">
        <v>636</v>
      </c>
      <c r="I17" s="11">
        <v>133</v>
      </c>
      <c r="J17" s="12">
        <v>0</v>
      </c>
      <c r="K17" s="13"/>
      <c r="L17" s="13"/>
      <c r="M17" s="14">
        <f t="shared" si="0"/>
        <v>769</v>
      </c>
      <c r="N17" s="15">
        <f t="shared" si="1"/>
        <v>6798</v>
      </c>
      <c r="O17" s="6"/>
      <c r="P17" s="13">
        <v>631</v>
      </c>
    </row>
    <row r="18" spans="1:16" s="16" customFormat="1" ht="24.95" customHeight="1" x14ac:dyDescent="0.2">
      <c r="A18" s="4" t="s">
        <v>32</v>
      </c>
      <c r="B18" s="5">
        <v>12</v>
      </c>
      <c r="C18" s="6" t="s">
        <v>37</v>
      </c>
      <c r="D18" s="7" t="s">
        <v>22</v>
      </c>
      <c r="E18" s="8">
        <v>26</v>
      </c>
      <c r="F18" s="9">
        <v>5</v>
      </c>
      <c r="G18" s="10">
        <v>1513</v>
      </c>
      <c r="H18" s="11">
        <v>127</v>
      </c>
      <c r="I18" s="11">
        <v>27</v>
      </c>
      <c r="J18" s="12">
        <v>0</v>
      </c>
      <c r="K18" s="13"/>
      <c r="L18" s="13"/>
      <c r="M18" s="14">
        <f t="shared" si="0"/>
        <v>154</v>
      </c>
      <c r="N18" s="15">
        <f t="shared" si="1"/>
        <v>1359</v>
      </c>
      <c r="O18" s="6"/>
      <c r="P18" s="13">
        <v>126</v>
      </c>
    </row>
    <row r="19" spans="1:16" s="16" customFormat="1" ht="24.95" customHeight="1" x14ac:dyDescent="0.2">
      <c r="A19" s="4" t="s">
        <v>38</v>
      </c>
      <c r="B19" s="5">
        <v>13</v>
      </c>
      <c r="C19" s="6" t="s">
        <v>39</v>
      </c>
      <c r="D19" s="7" t="s">
        <v>22</v>
      </c>
      <c r="E19" s="8">
        <v>26</v>
      </c>
      <c r="F19" s="9">
        <v>28</v>
      </c>
      <c r="G19" s="10">
        <v>8476</v>
      </c>
      <c r="H19" s="11">
        <v>712</v>
      </c>
      <c r="I19" s="11">
        <v>149</v>
      </c>
      <c r="J19" s="12">
        <v>0</v>
      </c>
      <c r="K19" s="13"/>
      <c r="L19" s="13"/>
      <c r="M19" s="14">
        <f t="shared" si="0"/>
        <v>861</v>
      </c>
      <c r="N19" s="15">
        <f t="shared" si="1"/>
        <v>7615</v>
      </c>
      <c r="O19" s="6"/>
      <c r="P19" s="13">
        <v>706</v>
      </c>
    </row>
    <row r="20" spans="1:16" s="16" customFormat="1" ht="24.95" customHeight="1" x14ac:dyDescent="0.2">
      <c r="A20" s="4" t="s">
        <v>38</v>
      </c>
      <c r="B20" s="5">
        <v>14</v>
      </c>
      <c r="C20" s="6" t="s">
        <v>40</v>
      </c>
      <c r="D20" s="7" t="s">
        <v>22</v>
      </c>
      <c r="E20" s="8">
        <v>26</v>
      </c>
      <c r="F20" s="9">
        <v>30</v>
      </c>
      <c r="G20" s="10">
        <v>9081</v>
      </c>
      <c r="H20" s="11">
        <v>763</v>
      </c>
      <c r="I20" s="11">
        <v>159</v>
      </c>
      <c r="J20" s="12">
        <v>0</v>
      </c>
      <c r="K20" s="13"/>
      <c r="L20" s="13"/>
      <c r="M20" s="14">
        <f t="shared" si="0"/>
        <v>922</v>
      </c>
      <c r="N20" s="15">
        <f t="shared" si="1"/>
        <v>8159</v>
      </c>
      <c r="O20" s="6"/>
      <c r="P20" s="13">
        <v>757</v>
      </c>
    </row>
    <row r="21" spans="1:16" s="16" customFormat="1" ht="24.95" customHeight="1" x14ac:dyDescent="0.2">
      <c r="A21" s="4" t="s">
        <v>41</v>
      </c>
      <c r="B21" s="5">
        <v>18</v>
      </c>
      <c r="C21" s="6" t="s">
        <v>42</v>
      </c>
      <c r="D21" s="7" t="s">
        <v>22</v>
      </c>
      <c r="E21" s="8">
        <v>26</v>
      </c>
      <c r="F21" s="9">
        <v>29</v>
      </c>
      <c r="G21" s="10">
        <v>8778</v>
      </c>
      <c r="H21" s="11">
        <v>737</v>
      </c>
      <c r="I21" s="11">
        <v>154</v>
      </c>
      <c r="J21" s="12">
        <v>0</v>
      </c>
      <c r="K21" s="13"/>
      <c r="L21" s="13"/>
      <c r="M21" s="14">
        <f t="shared" si="0"/>
        <v>891</v>
      </c>
      <c r="N21" s="15">
        <f t="shared" si="1"/>
        <v>7887</v>
      </c>
      <c r="O21" s="6"/>
      <c r="P21" s="13">
        <v>732</v>
      </c>
    </row>
    <row r="22" spans="1:16" s="16" customFormat="1" ht="24.95" customHeight="1" x14ac:dyDescent="0.2">
      <c r="A22" s="4" t="s">
        <v>41</v>
      </c>
      <c r="B22" s="5">
        <v>19</v>
      </c>
      <c r="C22" s="6" t="s">
        <v>43</v>
      </c>
      <c r="D22" s="7" t="s">
        <v>22</v>
      </c>
      <c r="E22" s="8">
        <v>26</v>
      </c>
      <c r="F22" s="9">
        <v>2</v>
      </c>
      <c r="G22" s="10">
        <v>606</v>
      </c>
      <c r="H22" s="11">
        <v>51</v>
      </c>
      <c r="I22" s="11">
        <v>11</v>
      </c>
      <c r="J22" s="12">
        <v>0</v>
      </c>
      <c r="K22" s="13"/>
      <c r="L22" s="13"/>
      <c r="M22" s="14">
        <f t="shared" si="0"/>
        <v>62</v>
      </c>
      <c r="N22" s="15">
        <f t="shared" si="1"/>
        <v>544</v>
      </c>
      <c r="O22" s="6"/>
      <c r="P22" s="13">
        <v>50</v>
      </c>
    </row>
    <row r="23" spans="1:16" s="16" customFormat="1" ht="24.95" customHeight="1" x14ac:dyDescent="0.2">
      <c r="A23" s="4" t="s">
        <v>44</v>
      </c>
      <c r="B23" s="5">
        <v>20</v>
      </c>
      <c r="C23" s="6" t="s">
        <v>45</v>
      </c>
      <c r="D23" s="7" t="s">
        <v>22</v>
      </c>
      <c r="E23" s="8">
        <v>26</v>
      </c>
      <c r="F23" s="9">
        <v>24</v>
      </c>
      <c r="G23" s="10">
        <v>7264</v>
      </c>
      <c r="H23" s="11">
        <v>610</v>
      </c>
      <c r="I23" s="11">
        <v>128</v>
      </c>
      <c r="J23" s="12">
        <v>0</v>
      </c>
      <c r="K23" s="13"/>
      <c r="L23" s="13"/>
      <c r="M23" s="14">
        <f t="shared" si="0"/>
        <v>738</v>
      </c>
      <c r="N23" s="15">
        <f t="shared" si="1"/>
        <v>6526</v>
      </c>
      <c r="O23" s="6"/>
      <c r="P23" s="13">
        <v>605</v>
      </c>
    </row>
    <row r="24" spans="1:16" s="16" customFormat="1" ht="24.95" customHeight="1" x14ac:dyDescent="0.2">
      <c r="A24" s="4" t="s">
        <v>44</v>
      </c>
      <c r="B24" s="5">
        <v>21</v>
      </c>
      <c r="C24" s="6" t="s">
        <v>46</v>
      </c>
      <c r="D24" s="7" t="s">
        <v>22</v>
      </c>
      <c r="E24" s="8">
        <v>26</v>
      </c>
      <c r="F24" s="9">
        <v>25</v>
      </c>
      <c r="G24" s="10">
        <v>7567</v>
      </c>
      <c r="H24" s="11">
        <v>636</v>
      </c>
      <c r="I24" s="11">
        <v>133</v>
      </c>
      <c r="J24" s="12">
        <v>0</v>
      </c>
      <c r="K24" s="13"/>
      <c r="L24" s="13"/>
      <c r="M24" s="14">
        <f t="shared" si="0"/>
        <v>769</v>
      </c>
      <c r="N24" s="15">
        <f t="shared" si="1"/>
        <v>6798</v>
      </c>
      <c r="O24" s="6"/>
      <c r="P24" s="13">
        <v>631</v>
      </c>
    </row>
    <row r="25" spans="1:16" s="16" customFormat="1" ht="24.95" customHeight="1" x14ac:dyDescent="0.2">
      <c r="A25" s="4" t="s">
        <v>47</v>
      </c>
      <c r="B25" s="5">
        <v>22</v>
      </c>
      <c r="C25" s="6" t="s">
        <v>48</v>
      </c>
      <c r="D25" s="7" t="s">
        <v>22</v>
      </c>
      <c r="E25" s="8">
        <v>26</v>
      </c>
      <c r="F25" s="9">
        <v>32</v>
      </c>
      <c r="G25" s="10">
        <v>9686</v>
      </c>
      <c r="H25" s="11">
        <v>814</v>
      </c>
      <c r="I25" s="11">
        <v>170</v>
      </c>
      <c r="J25" s="12">
        <v>0</v>
      </c>
      <c r="K25" s="13"/>
      <c r="L25" s="13"/>
      <c r="M25" s="14">
        <f t="shared" si="0"/>
        <v>984</v>
      </c>
      <c r="N25" s="15">
        <f t="shared" si="1"/>
        <v>8702</v>
      </c>
      <c r="O25" s="6"/>
      <c r="P25" s="13">
        <v>807</v>
      </c>
    </row>
    <row r="26" spans="1:16" s="16" customFormat="1" ht="24.95" customHeight="1" x14ac:dyDescent="0.2">
      <c r="A26" s="4" t="s">
        <v>49</v>
      </c>
      <c r="B26" s="5">
        <v>23</v>
      </c>
      <c r="C26" s="6" t="s">
        <v>50</v>
      </c>
      <c r="D26" s="7" t="s">
        <v>26</v>
      </c>
      <c r="E26" s="8">
        <v>26</v>
      </c>
      <c r="F26" s="9">
        <v>30</v>
      </c>
      <c r="G26" s="10">
        <v>9081</v>
      </c>
      <c r="H26" s="11">
        <v>763</v>
      </c>
      <c r="I26" s="11">
        <v>159</v>
      </c>
      <c r="J26" s="12">
        <v>0</v>
      </c>
      <c r="K26" s="13"/>
      <c r="L26" s="13"/>
      <c r="M26" s="14">
        <f t="shared" si="0"/>
        <v>922</v>
      </c>
      <c r="N26" s="15">
        <f t="shared" si="1"/>
        <v>8159</v>
      </c>
      <c r="O26" s="6"/>
      <c r="P26" s="13">
        <v>757</v>
      </c>
    </row>
    <row r="27" spans="1:16" s="16" customFormat="1" ht="24.95" customHeight="1" x14ac:dyDescent="0.2">
      <c r="A27" s="4" t="s">
        <v>51</v>
      </c>
      <c r="B27" s="5">
        <v>24</v>
      </c>
      <c r="C27" s="6" t="s">
        <v>52</v>
      </c>
      <c r="D27" s="7" t="s">
        <v>22</v>
      </c>
      <c r="E27" s="8">
        <v>26</v>
      </c>
      <c r="F27" s="9">
        <v>26</v>
      </c>
      <c r="G27" s="10">
        <v>7870</v>
      </c>
      <c r="H27" s="11">
        <v>661</v>
      </c>
      <c r="I27" s="11">
        <v>138</v>
      </c>
      <c r="J27" s="12">
        <v>0</v>
      </c>
      <c r="K27" s="13"/>
      <c r="L27" s="13"/>
      <c r="M27" s="14">
        <f t="shared" si="0"/>
        <v>799</v>
      </c>
      <c r="N27" s="15">
        <f t="shared" si="1"/>
        <v>7071</v>
      </c>
      <c r="O27" s="6"/>
      <c r="P27" s="13">
        <v>656</v>
      </c>
    </row>
    <row r="28" spans="1:16" s="16" customFormat="1" ht="24.95" customHeight="1" x14ac:dyDescent="0.2">
      <c r="A28" s="4" t="s">
        <v>53</v>
      </c>
      <c r="B28" s="5">
        <v>26</v>
      </c>
      <c r="C28" s="6" t="s">
        <v>54</v>
      </c>
      <c r="D28" s="7" t="s">
        <v>22</v>
      </c>
      <c r="E28" s="8">
        <v>26</v>
      </c>
      <c r="F28" s="9">
        <v>30</v>
      </c>
      <c r="G28" s="10">
        <v>9081</v>
      </c>
      <c r="H28" s="11">
        <v>763</v>
      </c>
      <c r="I28" s="11">
        <v>159</v>
      </c>
      <c r="J28" s="12">
        <v>0</v>
      </c>
      <c r="K28" s="13"/>
      <c r="L28" s="13"/>
      <c r="M28" s="14">
        <f t="shared" si="0"/>
        <v>922</v>
      </c>
      <c r="N28" s="15">
        <f t="shared" si="1"/>
        <v>8159</v>
      </c>
      <c r="O28" s="6"/>
      <c r="P28" s="13">
        <v>757</v>
      </c>
    </row>
    <row r="29" spans="1:16" s="16" customFormat="1" ht="24.95" customHeight="1" x14ac:dyDescent="0.2">
      <c r="A29" s="4" t="s">
        <v>53</v>
      </c>
      <c r="B29" s="5">
        <v>27</v>
      </c>
      <c r="C29" s="6" t="s">
        <v>55</v>
      </c>
      <c r="D29" s="7" t="s">
        <v>22</v>
      </c>
      <c r="E29" s="8">
        <v>26</v>
      </c>
      <c r="F29" s="9">
        <v>31</v>
      </c>
      <c r="G29" s="10">
        <v>9383</v>
      </c>
      <c r="H29" s="11">
        <v>788</v>
      </c>
      <c r="I29" s="11">
        <v>165</v>
      </c>
      <c r="J29" s="12">
        <v>0</v>
      </c>
      <c r="K29" s="13"/>
      <c r="L29" s="13"/>
      <c r="M29" s="14">
        <f t="shared" si="0"/>
        <v>953</v>
      </c>
      <c r="N29" s="15">
        <f t="shared" si="1"/>
        <v>8430</v>
      </c>
      <c r="O29" s="6"/>
      <c r="P29" s="13">
        <v>782</v>
      </c>
    </row>
    <row r="30" spans="1:16" s="16" customFormat="1" ht="24.95" customHeight="1" x14ac:dyDescent="0.2">
      <c r="A30" s="4" t="s">
        <v>56</v>
      </c>
      <c r="B30" s="5">
        <v>28</v>
      </c>
      <c r="C30" s="6" t="s">
        <v>57</v>
      </c>
      <c r="D30" s="7" t="s">
        <v>26</v>
      </c>
      <c r="E30" s="8">
        <v>26</v>
      </c>
      <c r="F30" s="9">
        <v>31</v>
      </c>
      <c r="G30" s="10">
        <v>7952</v>
      </c>
      <c r="H30" s="11">
        <v>668</v>
      </c>
      <c r="I30" s="11">
        <v>140</v>
      </c>
      <c r="J30" s="12">
        <v>0</v>
      </c>
      <c r="K30" s="13"/>
      <c r="L30" s="13"/>
      <c r="M30" s="14">
        <f t="shared" si="0"/>
        <v>808</v>
      </c>
      <c r="N30" s="15">
        <f t="shared" si="1"/>
        <v>7144</v>
      </c>
      <c r="O30" s="6"/>
      <c r="P30" s="13">
        <v>663</v>
      </c>
    </row>
    <row r="31" spans="1:16" s="16" customFormat="1" ht="24.95" customHeight="1" x14ac:dyDescent="0.2">
      <c r="A31" s="4" t="s">
        <v>58</v>
      </c>
      <c r="B31" s="5">
        <v>29</v>
      </c>
      <c r="C31" s="6" t="s">
        <v>59</v>
      </c>
      <c r="D31" s="7" t="s">
        <v>22</v>
      </c>
      <c r="E31" s="8">
        <v>26</v>
      </c>
      <c r="F31" s="9">
        <v>31</v>
      </c>
      <c r="G31" s="10">
        <v>5854</v>
      </c>
      <c r="H31" s="11">
        <v>386</v>
      </c>
      <c r="I31" s="11">
        <v>103</v>
      </c>
      <c r="J31" s="12">
        <v>0</v>
      </c>
      <c r="K31" s="13"/>
      <c r="L31" s="13"/>
      <c r="M31" s="14">
        <f t="shared" si="0"/>
        <v>489</v>
      </c>
      <c r="N31" s="15">
        <f t="shared" si="1"/>
        <v>5365</v>
      </c>
      <c r="O31" s="6"/>
      <c r="P31" s="13">
        <v>488</v>
      </c>
    </row>
    <row r="32" spans="1:16" s="16" customFormat="1" ht="24.95" customHeight="1" x14ac:dyDescent="0.2">
      <c r="A32" s="4" t="s">
        <v>58</v>
      </c>
      <c r="B32" s="5">
        <v>30</v>
      </c>
      <c r="C32" s="6" t="s">
        <v>60</v>
      </c>
      <c r="D32" s="7" t="s">
        <v>26</v>
      </c>
      <c r="E32" s="8">
        <v>26</v>
      </c>
      <c r="F32" s="9">
        <v>30</v>
      </c>
      <c r="G32" s="10">
        <v>7695</v>
      </c>
      <c r="H32" s="11">
        <v>646</v>
      </c>
      <c r="I32" s="11">
        <v>135</v>
      </c>
      <c r="J32" s="12">
        <v>0</v>
      </c>
      <c r="K32" s="13"/>
      <c r="L32" s="13"/>
      <c r="M32" s="14">
        <f t="shared" si="0"/>
        <v>781</v>
      </c>
      <c r="N32" s="15">
        <f t="shared" si="1"/>
        <v>6914</v>
      </c>
      <c r="O32" s="6"/>
      <c r="P32" s="13">
        <v>641</v>
      </c>
    </row>
    <row r="33" spans="1:16" s="16" customFormat="1" ht="24.95" customHeight="1" x14ac:dyDescent="0.2">
      <c r="A33" s="4" t="s">
        <v>61</v>
      </c>
      <c r="B33" s="5">
        <v>31</v>
      </c>
      <c r="C33" s="6" t="s">
        <v>62</v>
      </c>
      <c r="D33" s="7" t="s">
        <v>26</v>
      </c>
      <c r="E33" s="8">
        <v>26</v>
      </c>
      <c r="F33" s="9">
        <v>30</v>
      </c>
      <c r="G33" s="10">
        <v>8897</v>
      </c>
      <c r="H33" s="11">
        <v>641</v>
      </c>
      <c r="I33" s="11">
        <v>156</v>
      </c>
      <c r="J33" s="12">
        <v>0</v>
      </c>
      <c r="K33" s="13"/>
      <c r="L33" s="13"/>
      <c r="M33" s="14">
        <f t="shared" si="0"/>
        <v>797</v>
      </c>
      <c r="N33" s="15">
        <f t="shared" si="1"/>
        <v>8100</v>
      </c>
      <c r="O33" s="6"/>
      <c r="P33" s="13">
        <v>741</v>
      </c>
    </row>
    <row r="34" spans="1:16" s="16" customFormat="1" ht="24.95" customHeight="1" x14ac:dyDescent="0.2">
      <c r="A34" s="4" t="s">
        <v>63</v>
      </c>
      <c r="B34" s="5">
        <v>32</v>
      </c>
      <c r="C34" s="6" t="s">
        <v>64</v>
      </c>
      <c r="D34" s="7" t="s">
        <v>22</v>
      </c>
      <c r="E34" s="8">
        <v>26</v>
      </c>
      <c r="F34" s="9">
        <v>26</v>
      </c>
      <c r="G34" s="10">
        <v>7711</v>
      </c>
      <c r="H34" s="11">
        <v>555</v>
      </c>
      <c r="I34" s="11">
        <v>135</v>
      </c>
      <c r="J34" s="12">
        <v>0</v>
      </c>
      <c r="K34" s="13"/>
      <c r="L34" s="13"/>
      <c r="M34" s="14">
        <f t="shared" si="0"/>
        <v>690</v>
      </c>
      <c r="N34" s="15">
        <f t="shared" si="1"/>
        <v>7021</v>
      </c>
      <c r="O34" s="6"/>
      <c r="P34" s="13">
        <v>643</v>
      </c>
    </row>
    <row r="35" spans="1:16" s="16" customFormat="1" ht="24.95" customHeight="1" x14ac:dyDescent="0.2">
      <c r="A35" s="4" t="s">
        <v>65</v>
      </c>
      <c r="B35" s="5">
        <v>33</v>
      </c>
      <c r="C35" s="6" t="s">
        <v>66</v>
      </c>
      <c r="D35" s="7" t="s">
        <v>22</v>
      </c>
      <c r="E35" s="8">
        <v>26</v>
      </c>
      <c r="F35" s="9">
        <v>32</v>
      </c>
      <c r="G35" s="10">
        <v>9325</v>
      </c>
      <c r="H35" s="11">
        <v>1093</v>
      </c>
      <c r="I35" s="11">
        <v>164</v>
      </c>
      <c r="J35" s="12">
        <v>0</v>
      </c>
      <c r="K35" s="13"/>
      <c r="L35" s="13"/>
      <c r="M35" s="14">
        <f t="shared" si="0"/>
        <v>1257</v>
      </c>
      <c r="N35" s="15">
        <f t="shared" si="1"/>
        <v>8068</v>
      </c>
      <c r="O35" s="6"/>
      <c r="P35" s="13">
        <v>777</v>
      </c>
    </row>
    <row r="36" spans="1:16" s="16" customFormat="1" ht="24.95" customHeight="1" x14ac:dyDescent="0.2">
      <c r="A36" s="4" t="s">
        <v>65</v>
      </c>
      <c r="B36" s="5">
        <v>34</v>
      </c>
      <c r="C36" s="6" t="s">
        <v>67</v>
      </c>
      <c r="D36" s="7" t="s">
        <v>22</v>
      </c>
      <c r="E36" s="8">
        <v>26</v>
      </c>
      <c r="F36" s="9">
        <v>32</v>
      </c>
      <c r="G36" s="10">
        <v>9325</v>
      </c>
      <c r="H36" s="11">
        <v>1093</v>
      </c>
      <c r="I36" s="11">
        <v>164</v>
      </c>
      <c r="J36" s="12">
        <v>0</v>
      </c>
      <c r="K36" s="13"/>
      <c r="L36" s="13"/>
      <c r="M36" s="14">
        <f t="shared" si="0"/>
        <v>1257</v>
      </c>
      <c r="N36" s="15">
        <f t="shared" si="1"/>
        <v>8068</v>
      </c>
      <c r="O36" s="6"/>
      <c r="P36" s="13">
        <v>777</v>
      </c>
    </row>
    <row r="37" spans="1:16" s="16" customFormat="1" ht="24.95" customHeight="1" x14ac:dyDescent="0.2">
      <c r="A37" s="4" t="s">
        <v>65</v>
      </c>
      <c r="B37" s="5">
        <v>35</v>
      </c>
      <c r="C37" s="6" t="s">
        <v>68</v>
      </c>
      <c r="D37" s="7" t="s">
        <v>22</v>
      </c>
      <c r="E37" s="8">
        <v>26</v>
      </c>
      <c r="F37" s="9">
        <v>28</v>
      </c>
      <c r="G37" s="10">
        <v>8159</v>
      </c>
      <c r="H37" s="11">
        <v>956</v>
      </c>
      <c r="I37" s="11">
        <v>143</v>
      </c>
      <c r="J37" s="12">
        <v>0</v>
      </c>
      <c r="K37" s="13"/>
      <c r="L37" s="13"/>
      <c r="M37" s="14">
        <f t="shared" si="0"/>
        <v>1099</v>
      </c>
      <c r="N37" s="15">
        <f t="shared" si="1"/>
        <v>7060</v>
      </c>
      <c r="O37" s="6"/>
      <c r="P37" s="13">
        <v>680</v>
      </c>
    </row>
    <row r="38" spans="1:16" s="16" customFormat="1" ht="24.95" customHeight="1" x14ac:dyDescent="0.2">
      <c r="A38" s="4" t="s">
        <v>65</v>
      </c>
      <c r="B38" s="5">
        <v>36</v>
      </c>
      <c r="C38" s="6" t="s">
        <v>69</v>
      </c>
      <c r="D38" s="7" t="s">
        <v>22</v>
      </c>
      <c r="E38" s="8">
        <v>26</v>
      </c>
      <c r="F38" s="9">
        <v>31</v>
      </c>
      <c r="G38" s="10">
        <v>9033</v>
      </c>
      <c r="H38" s="11">
        <v>1059</v>
      </c>
      <c r="I38" s="11">
        <v>159</v>
      </c>
      <c r="J38" s="12">
        <v>0</v>
      </c>
      <c r="K38" s="13"/>
      <c r="L38" s="13"/>
      <c r="M38" s="14">
        <f t="shared" si="0"/>
        <v>1218</v>
      </c>
      <c r="N38" s="15">
        <f t="shared" si="1"/>
        <v>7815</v>
      </c>
      <c r="O38" s="6"/>
      <c r="P38" s="13">
        <v>753</v>
      </c>
    </row>
    <row r="39" spans="1:16" s="16" customFormat="1" ht="24.95" customHeight="1" x14ac:dyDescent="0.2">
      <c r="A39" s="4" t="s">
        <v>65</v>
      </c>
      <c r="B39" s="5">
        <v>37</v>
      </c>
      <c r="C39" s="6" t="s">
        <v>70</v>
      </c>
      <c r="D39" s="7" t="s">
        <v>26</v>
      </c>
      <c r="E39" s="8">
        <v>26</v>
      </c>
      <c r="F39" s="9">
        <v>32</v>
      </c>
      <c r="G39" s="10">
        <v>9769</v>
      </c>
      <c r="H39" s="11">
        <v>1093</v>
      </c>
      <c r="I39" s="11">
        <v>171</v>
      </c>
      <c r="J39" s="12">
        <v>0</v>
      </c>
      <c r="K39" s="13"/>
      <c r="L39" s="13"/>
      <c r="M39" s="14">
        <f t="shared" si="0"/>
        <v>1264</v>
      </c>
      <c r="N39" s="15">
        <f t="shared" si="1"/>
        <v>8505</v>
      </c>
      <c r="O39" s="6"/>
      <c r="P39" s="13">
        <v>814</v>
      </c>
    </row>
    <row r="40" spans="1:16" s="16" customFormat="1" ht="24.95" customHeight="1" x14ac:dyDescent="0.2">
      <c r="A40" s="4" t="s">
        <v>71</v>
      </c>
      <c r="B40" s="5">
        <v>38</v>
      </c>
      <c r="C40" s="6" t="s">
        <v>72</v>
      </c>
      <c r="D40" s="7" t="s">
        <v>73</v>
      </c>
      <c r="E40" s="8">
        <v>26</v>
      </c>
      <c r="F40" s="9">
        <v>31</v>
      </c>
      <c r="G40" s="10">
        <v>9463</v>
      </c>
      <c r="H40" s="11">
        <v>1059</v>
      </c>
      <c r="I40" s="11">
        <v>166</v>
      </c>
      <c r="J40" s="12">
        <v>0</v>
      </c>
      <c r="K40" s="13"/>
      <c r="L40" s="13"/>
      <c r="M40" s="14">
        <f t="shared" si="0"/>
        <v>1225</v>
      </c>
      <c r="N40" s="15">
        <f t="shared" si="1"/>
        <v>8238</v>
      </c>
      <c r="O40" s="6"/>
      <c r="P40" s="13">
        <v>789</v>
      </c>
    </row>
    <row r="41" spans="1:16" s="16" customFormat="1" ht="24.95" customHeight="1" x14ac:dyDescent="0.2">
      <c r="A41" s="4" t="s">
        <v>71</v>
      </c>
      <c r="B41" s="5">
        <v>39</v>
      </c>
      <c r="C41" s="6" t="s">
        <v>74</v>
      </c>
      <c r="D41" s="7" t="s">
        <v>22</v>
      </c>
      <c r="E41" s="8">
        <v>26</v>
      </c>
      <c r="F41" s="9">
        <v>29</v>
      </c>
      <c r="G41" s="10">
        <v>8450</v>
      </c>
      <c r="H41" s="11">
        <v>990</v>
      </c>
      <c r="I41" s="11">
        <v>148</v>
      </c>
      <c r="J41" s="12">
        <v>0</v>
      </c>
      <c r="K41" s="13"/>
      <c r="L41" s="13"/>
      <c r="M41" s="14">
        <f t="shared" si="0"/>
        <v>1138</v>
      </c>
      <c r="N41" s="15">
        <f t="shared" si="1"/>
        <v>7312</v>
      </c>
      <c r="O41" s="6"/>
      <c r="P41" s="13">
        <v>704</v>
      </c>
    </row>
    <row r="42" spans="1:16" s="16" customFormat="1" ht="24.95" customHeight="1" x14ac:dyDescent="0.2">
      <c r="A42" s="4" t="s">
        <v>71</v>
      </c>
      <c r="B42" s="5">
        <v>40</v>
      </c>
      <c r="C42" s="6" t="s">
        <v>75</v>
      </c>
      <c r="D42" s="7" t="s">
        <v>22</v>
      </c>
      <c r="E42" s="8">
        <v>26</v>
      </c>
      <c r="F42" s="9">
        <v>32</v>
      </c>
      <c r="G42" s="10">
        <v>9325</v>
      </c>
      <c r="H42" s="11">
        <v>1093</v>
      </c>
      <c r="I42" s="11">
        <v>164</v>
      </c>
      <c r="J42" s="12">
        <v>0</v>
      </c>
      <c r="K42" s="13"/>
      <c r="L42" s="13"/>
      <c r="M42" s="14">
        <f t="shared" si="0"/>
        <v>1257</v>
      </c>
      <c r="N42" s="15">
        <f t="shared" si="1"/>
        <v>8068</v>
      </c>
      <c r="O42" s="6"/>
      <c r="P42" s="13">
        <v>777</v>
      </c>
    </row>
    <row r="43" spans="1:16" s="16" customFormat="1" ht="24.95" customHeight="1" x14ac:dyDescent="0.2">
      <c r="A43" s="4" t="s">
        <v>76</v>
      </c>
      <c r="B43" s="5">
        <v>41</v>
      </c>
      <c r="C43" s="6" t="s">
        <v>77</v>
      </c>
      <c r="D43" s="7" t="s">
        <v>22</v>
      </c>
      <c r="E43" s="8">
        <v>26</v>
      </c>
      <c r="F43" s="9">
        <v>29</v>
      </c>
      <c r="G43" s="10">
        <v>5800</v>
      </c>
      <c r="H43" s="11">
        <v>592</v>
      </c>
      <c r="I43" s="11">
        <v>102</v>
      </c>
      <c r="J43" s="12">
        <v>0</v>
      </c>
      <c r="K43" s="13"/>
      <c r="L43" s="13"/>
      <c r="M43" s="14">
        <f t="shared" si="0"/>
        <v>694</v>
      </c>
      <c r="N43" s="15">
        <f t="shared" si="1"/>
        <v>5106</v>
      </c>
      <c r="O43" s="6"/>
      <c r="P43" s="13">
        <v>483</v>
      </c>
    </row>
    <row r="44" spans="1:16" s="16" customFormat="1" ht="24.95" customHeight="1" x14ac:dyDescent="0.2">
      <c r="A44" s="4" t="s">
        <v>76</v>
      </c>
      <c r="B44" s="5">
        <v>42</v>
      </c>
      <c r="C44" s="6" t="s">
        <v>78</v>
      </c>
      <c r="D44" s="7" t="s">
        <v>26</v>
      </c>
      <c r="E44" s="8">
        <v>26</v>
      </c>
      <c r="F44" s="9">
        <v>26</v>
      </c>
      <c r="G44" s="10">
        <v>6100</v>
      </c>
      <c r="H44" s="11">
        <v>530</v>
      </c>
      <c r="I44" s="11">
        <v>107</v>
      </c>
      <c r="J44" s="12">
        <v>0</v>
      </c>
      <c r="K44" s="13"/>
      <c r="L44" s="13"/>
      <c r="M44" s="14">
        <f t="shared" si="0"/>
        <v>637</v>
      </c>
      <c r="N44" s="15">
        <f t="shared" si="1"/>
        <v>5463</v>
      </c>
      <c r="O44" s="6"/>
      <c r="P44" s="13">
        <v>508</v>
      </c>
    </row>
    <row r="45" spans="1:16" s="16" customFormat="1" ht="24.95" customHeight="1" x14ac:dyDescent="0.2">
      <c r="A45" s="4" t="s">
        <v>79</v>
      </c>
      <c r="B45" s="5">
        <v>43</v>
      </c>
      <c r="C45" s="6" t="s">
        <v>80</v>
      </c>
      <c r="D45" s="7" t="s">
        <v>22</v>
      </c>
      <c r="E45" s="8">
        <v>31</v>
      </c>
      <c r="F45" s="9">
        <v>32</v>
      </c>
      <c r="G45" s="10">
        <v>7493</v>
      </c>
      <c r="H45" s="11">
        <v>629</v>
      </c>
      <c r="I45" s="11">
        <v>132</v>
      </c>
      <c r="J45" s="12">
        <v>0</v>
      </c>
      <c r="K45" s="13"/>
      <c r="L45" s="13"/>
      <c r="M45" s="14">
        <f t="shared" si="0"/>
        <v>761</v>
      </c>
      <c r="N45" s="15">
        <f t="shared" si="1"/>
        <v>6732</v>
      </c>
      <c r="O45" s="6"/>
      <c r="P45" s="13">
        <v>0</v>
      </c>
    </row>
    <row r="46" spans="1:16" s="16" customFormat="1" ht="24.95" customHeight="1" x14ac:dyDescent="0.2">
      <c r="A46" s="4" t="s">
        <v>79</v>
      </c>
      <c r="B46" s="5">
        <v>45</v>
      </c>
      <c r="C46" s="6" t="s">
        <v>81</v>
      </c>
      <c r="D46" s="7" t="s">
        <v>26</v>
      </c>
      <c r="E46" s="8">
        <v>31</v>
      </c>
      <c r="F46" s="9">
        <v>32</v>
      </c>
      <c r="G46" s="10">
        <v>7493</v>
      </c>
      <c r="H46" s="11">
        <v>629</v>
      </c>
      <c r="I46" s="11">
        <v>132</v>
      </c>
      <c r="J46" s="12">
        <v>0</v>
      </c>
      <c r="K46" s="13"/>
      <c r="L46" s="13"/>
      <c r="M46" s="14">
        <f t="shared" si="0"/>
        <v>761</v>
      </c>
      <c r="N46" s="15">
        <f t="shared" si="1"/>
        <v>6732</v>
      </c>
      <c r="O46" s="6"/>
      <c r="P46" s="13">
        <v>0</v>
      </c>
    </row>
    <row r="47" spans="1:16" s="16" customFormat="1" ht="24.95" customHeight="1" x14ac:dyDescent="0.2">
      <c r="A47" s="4" t="s">
        <v>82</v>
      </c>
      <c r="B47" s="5">
        <v>46</v>
      </c>
      <c r="C47" s="6" t="s">
        <v>83</v>
      </c>
      <c r="D47" s="7" t="s">
        <v>22</v>
      </c>
      <c r="E47" s="8">
        <v>31</v>
      </c>
      <c r="F47" s="9">
        <v>32</v>
      </c>
      <c r="G47" s="10">
        <v>5668</v>
      </c>
      <c r="H47" s="11">
        <v>408</v>
      </c>
      <c r="I47" s="11">
        <v>100</v>
      </c>
      <c r="J47" s="12">
        <v>0</v>
      </c>
      <c r="K47" s="13"/>
      <c r="L47" s="13"/>
      <c r="M47" s="14">
        <f t="shared" si="0"/>
        <v>508</v>
      </c>
      <c r="N47" s="15">
        <f t="shared" si="1"/>
        <v>5160</v>
      </c>
      <c r="O47" s="6"/>
      <c r="P47" s="13">
        <v>472</v>
      </c>
    </row>
    <row r="48" spans="1:16" s="16" customFormat="1" ht="24.95" customHeight="1" x14ac:dyDescent="0.2">
      <c r="A48" s="4" t="s">
        <v>84</v>
      </c>
      <c r="B48" s="5">
        <v>47</v>
      </c>
      <c r="C48" s="6" t="s">
        <v>85</v>
      </c>
      <c r="D48" s="7" t="s">
        <v>22</v>
      </c>
      <c r="E48" s="8">
        <v>26</v>
      </c>
      <c r="F48" s="9">
        <v>26</v>
      </c>
      <c r="G48" s="10">
        <v>4900</v>
      </c>
      <c r="H48" s="11">
        <v>294</v>
      </c>
      <c r="I48" s="11">
        <v>86</v>
      </c>
      <c r="J48" s="12">
        <v>0</v>
      </c>
      <c r="K48" s="13"/>
      <c r="L48" s="13"/>
      <c r="M48" s="14">
        <f t="shared" si="0"/>
        <v>380</v>
      </c>
      <c r="N48" s="15">
        <f t="shared" si="1"/>
        <v>4520</v>
      </c>
      <c r="O48" s="6"/>
      <c r="P48" s="13">
        <v>408</v>
      </c>
    </row>
    <row r="49" spans="1:16" s="16" customFormat="1" ht="24.95" customHeight="1" x14ac:dyDescent="0.2">
      <c r="A49" s="4" t="s">
        <v>86</v>
      </c>
      <c r="B49" s="5">
        <v>48</v>
      </c>
      <c r="C49" s="6" t="s">
        <v>87</v>
      </c>
      <c r="D49" s="7" t="s">
        <v>26</v>
      </c>
      <c r="E49" s="8">
        <v>31</v>
      </c>
      <c r="F49" s="9">
        <v>23</v>
      </c>
      <c r="G49" s="10">
        <v>5598</v>
      </c>
      <c r="H49" s="11">
        <v>403</v>
      </c>
      <c r="I49" s="11">
        <v>98</v>
      </c>
      <c r="J49" s="12">
        <v>0</v>
      </c>
      <c r="K49" s="13"/>
      <c r="L49" s="13"/>
      <c r="M49" s="14">
        <f t="shared" si="0"/>
        <v>501</v>
      </c>
      <c r="N49" s="15">
        <f t="shared" si="1"/>
        <v>5097</v>
      </c>
      <c r="O49" s="6"/>
      <c r="P49" s="13">
        <v>467</v>
      </c>
    </row>
    <row r="50" spans="1:16" s="16" customFormat="1" ht="24.95" customHeight="1" x14ac:dyDescent="0.2">
      <c r="A50" s="4" t="s">
        <v>86</v>
      </c>
      <c r="B50" s="5">
        <v>49</v>
      </c>
      <c r="C50" s="6" t="s">
        <v>88</v>
      </c>
      <c r="D50" s="7" t="s">
        <v>26</v>
      </c>
      <c r="E50" s="8">
        <v>31</v>
      </c>
      <c r="F50" s="9">
        <v>22</v>
      </c>
      <c r="G50" s="10">
        <v>5355</v>
      </c>
      <c r="H50" s="11">
        <v>386</v>
      </c>
      <c r="I50" s="11">
        <v>94</v>
      </c>
      <c r="J50" s="12">
        <v>0</v>
      </c>
      <c r="K50" s="13"/>
      <c r="L50" s="13"/>
      <c r="M50" s="14">
        <f t="shared" si="0"/>
        <v>480</v>
      </c>
      <c r="N50" s="15">
        <f t="shared" si="1"/>
        <v>4875</v>
      </c>
      <c r="O50" s="6"/>
      <c r="P50" s="13">
        <v>446</v>
      </c>
    </row>
    <row r="51" spans="1:16" s="21" customFormat="1" ht="12" x14ac:dyDescent="0.15">
      <c r="A51" s="17"/>
      <c r="B51" s="5"/>
      <c r="C51" s="6"/>
      <c r="D51" s="17"/>
      <c r="E51" s="18"/>
      <c r="F51" s="5"/>
      <c r="G51" s="10"/>
      <c r="H51" s="11"/>
      <c r="I51" s="11"/>
      <c r="J51" s="12"/>
      <c r="K51" s="13"/>
      <c r="L51" s="13"/>
      <c r="M51" s="19"/>
      <c r="N51" s="20"/>
      <c r="O51" s="6"/>
      <c r="P51" s="13"/>
    </row>
    <row r="52" spans="1:16" s="21" customFormat="1" ht="12" x14ac:dyDescent="0.15">
      <c r="A52" s="22"/>
      <c r="B52" s="23"/>
      <c r="C52" s="24"/>
      <c r="D52" s="22"/>
      <c r="E52" s="23"/>
      <c r="F52" s="25">
        <f t="shared" ref="F52:N52" si="2">SUBTOTAL(109,F6:F51)</f>
        <v>1170</v>
      </c>
      <c r="G52" s="25">
        <f t="shared" si="2"/>
        <v>326753</v>
      </c>
      <c r="H52" s="25">
        <f t="shared" si="2"/>
        <v>29265</v>
      </c>
      <c r="I52" s="25">
        <f t="shared" si="2"/>
        <v>5740</v>
      </c>
      <c r="J52" s="25">
        <f t="shared" si="2"/>
        <v>0</v>
      </c>
      <c r="K52" s="25">
        <f t="shared" si="2"/>
        <v>0</v>
      </c>
      <c r="L52" s="25">
        <f t="shared" si="2"/>
        <v>0</v>
      </c>
      <c r="M52" s="25">
        <f t="shared" si="2"/>
        <v>35005</v>
      </c>
      <c r="N52" s="25">
        <f t="shared" si="2"/>
        <v>291748</v>
      </c>
      <c r="O52" s="26"/>
      <c r="P52" s="26">
        <f>SUBTOTAL(109,P6:P51)</f>
        <v>25981</v>
      </c>
    </row>
    <row r="54" spans="1:16" x14ac:dyDescent="0.2">
      <c r="M54" s="29"/>
      <c r="N54" s="29"/>
    </row>
    <row r="55" spans="1:16" x14ac:dyDescent="0.2">
      <c r="M55" s="29"/>
      <c r="N55" s="30"/>
    </row>
    <row r="56" spans="1:16" x14ac:dyDescent="0.2">
      <c r="M56" s="29"/>
      <c r="N56" s="30"/>
    </row>
    <row r="57" spans="1:16" x14ac:dyDescent="0.2">
      <c r="M57" s="29"/>
      <c r="N57" s="30"/>
    </row>
    <row r="58" spans="1:16" x14ac:dyDescent="0.2">
      <c r="M58" s="29"/>
      <c r="N58" s="29"/>
      <c r="O58" s="31"/>
    </row>
    <row r="59" spans="1:16" x14ac:dyDescent="0.2">
      <c r="L59" s="29"/>
      <c r="M59" s="29"/>
      <c r="N59" s="29"/>
      <c r="O59" s="31"/>
    </row>
    <row r="60" spans="1:16" x14ac:dyDescent="0.2">
      <c r="L60" s="29"/>
      <c r="M60" s="29"/>
      <c r="N60" s="29"/>
      <c r="O60" s="31"/>
    </row>
    <row r="61" spans="1:16" x14ac:dyDescent="0.2">
      <c r="L61" s="29"/>
      <c r="M61" s="29"/>
      <c r="N61" s="29"/>
    </row>
  </sheetData>
  <mergeCells count="4">
    <mergeCell ref="A1:P1"/>
    <mergeCell ref="A2:P2"/>
    <mergeCell ref="A3:P3"/>
    <mergeCell ref="A4:P4"/>
  </mergeCells>
  <printOptions horizontalCentered="1"/>
  <pageMargins left="0" right="0" top="0.25" bottom="0" header="0" footer="0"/>
  <pageSetup paperSize="9" scale="79" orientation="landscape" r:id="rId1"/>
  <rowBreaks count="1" manualBreakCount="1">
    <brk id="34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5"/>
  <sheetViews>
    <sheetView view="pageBreakPreview" zoomScaleNormal="100" zoomScaleSheetLayoutView="100" workbookViewId="0">
      <pane xSplit="3" ySplit="5" topLeftCell="D6" activePane="bottomRight" state="frozen"/>
      <selection pane="topRight" activeCell="F1" sqref="F1"/>
      <selection pane="bottomLeft" activeCell="A12" sqref="A12"/>
      <selection pane="bottomRight" activeCell="A3" sqref="A3:P3"/>
    </sheetView>
  </sheetViews>
  <sheetFormatPr defaultRowHeight="15" x14ac:dyDescent="0.2"/>
  <cols>
    <col min="1" max="1" width="10.28515625" style="27" bestFit="1" customWidth="1"/>
    <col min="2" max="2" width="4.5703125" style="1" customWidth="1"/>
    <col min="3" max="3" width="17.42578125" style="1" bestFit="1" customWidth="1"/>
    <col min="4" max="4" width="14.42578125" style="27" customWidth="1"/>
    <col min="5" max="5" width="7.42578125" style="1" customWidth="1"/>
    <col min="6" max="6" width="6.85546875" style="28" customWidth="1"/>
    <col min="7" max="7" width="7.5703125" style="28" customWidth="1"/>
    <col min="8" max="8" width="7.85546875" style="28" bestFit="1" customWidth="1"/>
    <col min="9" max="9" width="7.7109375" style="28" customWidth="1"/>
    <col min="10" max="10" width="5.7109375" style="28" customWidth="1"/>
    <col min="11" max="11" width="9.5703125" style="28" customWidth="1"/>
    <col min="12" max="12" width="9.140625" style="28" customWidth="1"/>
    <col min="13" max="13" width="11" style="28" customWidth="1"/>
    <col min="14" max="14" width="8.140625" style="28" customWidth="1"/>
    <col min="15" max="15" width="9.7109375" style="28" bestFit="1" customWidth="1"/>
    <col min="16" max="16" width="24" style="1" customWidth="1"/>
    <col min="17" max="17" width="6.5703125" style="1" bestFit="1" customWidth="1"/>
    <col min="18" max="16384" width="9.140625" style="1"/>
  </cols>
  <sheetData>
    <row r="1" spans="1:17" ht="30.75" customHeight="1" x14ac:dyDescent="0.2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15" customHeight="1" x14ac:dyDescent="0.2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x14ac:dyDescent="0.2">
      <c r="A3" s="56" t="s">
        <v>89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7" s="32" customFormat="1" ht="14.25" x14ac:dyDescent="0.25">
      <c r="A4" s="56" t="s">
        <v>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7" s="3" customFormat="1" ht="36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90</v>
      </c>
      <c r="H5" s="2" t="s">
        <v>91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</row>
    <row r="6" spans="1:17" s="16" customFormat="1" ht="24.95" customHeight="1" x14ac:dyDescent="0.2">
      <c r="A6" s="4" t="s">
        <v>92</v>
      </c>
      <c r="B6" s="33">
        <v>1</v>
      </c>
      <c r="C6" s="6" t="s">
        <v>93</v>
      </c>
      <c r="D6" s="34" t="s">
        <v>22</v>
      </c>
      <c r="E6" s="35">
        <v>26</v>
      </c>
      <c r="F6" s="36">
        <v>26</v>
      </c>
      <c r="G6" s="36">
        <v>2</v>
      </c>
      <c r="H6" s="37">
        <v>8126</v>
      </c>
      <c r="I6" s="11">
        <v>906</v>
      </c>
      <c r="J6" s="11">
        <v>143</v>
      </c>
      <c r="K6" s="12">
        <v>0</v>
      </c>
      <c r="L6" s="13"/>
      <c r="M6" s="13"/>
      <c r="N6" s="14">
        <f>SUM(I6:M6)</f>
        <v>1049</v>
      </c>
      <c r="O6" s="15">
        <f>H6-N6</f>
        <v>7077</v>
      </c>
      <c r="P6" s="38"/>
      <c r="Q6" s="13">
        <v>629</v>
      </c>
    </row>
    <row r="7" spans="1:17" s="16" customFormat="1" ht="24.95" customHeight="1" x14ac:dyDescent="0.2">
      <c r="A7" s="4" t="s">
        <v>92</v>
      </c>
      <c r="B7" s="33">
        <v>2</v>
      </c>
      <c r="C7" s="6" t="s">
        <v>94</v>
      </c>
      <c r="D7" s="7" t="s">
        <v>22</v>
      </c>
      <c r="E7" s="35">
        <v>26</v>
      </c>
      <c r="F7" s="36">
        <v>22</v>
      </c>
      <c r="G7" s="36"/>
      <c r="H7" s="37">
        <v>6385</v>
      </c>
      <c r="I7" s="11">
        <v>766</v>
      </c>
      <c r="J7" s="11">
        <v>112</v>
      </c>
      <c r="K7" s="12">
        <v>0</v>
      </c>
      <c r="L7" s="13"/>
      <c r="M7" s="13"/>
      <c r="N7" s="14">
        <f t="shared" ref="N7:N50" si="0">SUM(I7:M7)</f>
        <v>878</v>
      </c>
      <c r="O7" s="15">
        <f t="shared" ref="O7:O50" si="1">H7-N7</f>
        <v>5507</v>
      </c>
      <c r="P7" s="38"/>
      <c r="Q7" s="13">
        <v>532</v>
      </c>
    </row>
    <row r="8" spans="1:17" s="16" customFormat="1" ht="24.95" customHeight="1" x14ac:dyDescent="0.2">
      <c r="A8" s="4" t="s">
        <v>92</v>
      </c>
      <c r="B8" s="33">
        <v>3</v>
      </c>
      <c r="C8" s="6" t="s">
        <v>95</v>
      </c>
      <c r="D8" s="7" t="s">
        <v>22</v>
      </c>
      <c r="E8" s="35">
        <v>26</v>
      </c>
      <c r="F8" s="36">
        <v>26</v>
      </c>
      <c r="G8" s="36">
        <v>3</v>
      </c>
      <c r="H8" s="37">
        <v>8417</v>
      </c>
      <c r="I8" s="11">
        <v>906</v>
      </c>
      <c r="J8" s="11">
        <v>148</v>
      </c>
      <c r="K8" s="12">
        <v>0</v>
      </c>
      <c r="L8" s="13"/>
      <c r="M8" s="13"/>
      <c r="N8" s="14">
        <f t="shared" si="0"/>
        <v>1054</v>
      </c>
      <c r="O8" s="15">
        <f t="shared" si="1"/>
        <v>7363</v>
      </c>
      <c r="P8" s="38"/>
      <c r="Q8" s="13">
        <v>629</v>
      </c>
    </row>
    <row r="9" spans="1:17" s="16" customFormat="1" ht="24.95" customHeight="1" x14ac:dyDescent="0.2">
      <c r="A9" s="4" t="s">
        <v>92</v>
      </c>
      <c r="B9" s="33">
        <v>4</v>
      </c>
      <c r="C9" s="6" t="s">
        <v>96</v>
      </c>
      <c r="D9" s="7" t="s">
        <v>22</v>
      </c>
      <c r="E9" s="35">
        <v>26</v>
      </c>
      <c r="F9" s="36">
        <v>26</v>
      </c>
      <c r="G9" s="36">
        <v>1</v>
      </c>
      <c r="H9" s="37">
        <v>7836</v>
      </c>
      <c r="I9" s="11">
        <v>906</v>
      </c>
      <c r="J9" s="11">
        <v>138</v>
      </c>
      <c r="K9" s="12">
        <v>0</v>
      </c>
      <c r="L9" s="13"/>
      <c r="M9" s="13"/>
      <c r="N9" s="14">
        <f t="shared" si="0"/>
        <v>1044</v>
      </c>
      <c r="O9" s="15">
        <f t="shared" si="1"/>
        <v>6792</v>
      </c>
      <c r="P9" s="38"/>
      <c r="Q9" s="13">
        <v>629</v>
      </c>
    </row>
    <row r="10" spans="1:17" s="16" customFormat="1" ht="24.95" customHeight="1" x14ac:dyDescent="0.2">
      <c r="A10" s="4" t="s">
        <v>92</v>
      </c>
      <c r="B10" s="33">
        <v>5</v>
      </c>
      <c r="C10" s="6" t="s">
        <v>97</v>
      </c>
      <c r="D10" s="17" t="s">
        <v>22</v>
      </c>
      <c r="E10" s="35">
        <v>26</v>
      </c>
      <c r="F10" s="36">
        <v>25</v>
      </c>
      <c r="G10" s="36"/>
      <c r="H10" s="37">
        <v>7256</v>
      </c>
      <c r="I10" s="11">
        <v>871</v>
      </c>
      <c r="J10" s="11">
        <v>127</v>
      </c>
      <c r="K10" s="12">
        <v>0</v>
      </c>
      <c r="L10" s="13"/>
      <c r="M10" s="13"/>
      <c r="N10" s="14">
        <f t="shared" si="0"/>
        <v>998</v>
      </c>
      <c r="O10" s="15">
        <f t="shared" si="1"/>
        <v>6258</v>
      </c>
      <c r="P10" s="38"/>
      <c r="Q10" s="13">
        <v>605</v>
      </c>
    </row>
    <row r="11" spans="1:17" s="16" customFormat="1" ht="24.95" customHeight="1" x14ac:dyDescent="0.2">
      <c r="A11" s="4" t="s">
        <v>92</v>
      </c>
      <c r="B11" s="33">
        <v>6</v>
      </c>
      <c r="C11" s="6" t="s">
        <v>98</v>
      </c>
      <c r="D11" s="17" t="s">
        <v>22</v>
      </c>
      <c r="E11" s="35">
        <v>26</v>
      </c>
      <c r="F11" s="36">
        <v>21</v>
      </c>
      <c r="G11" s="36"/>
      <c r="H11" s="37">
        <v>6095</v>
      </c>
      <c r="I11" s="11">
        <v>731</v>
      </c>
      <c r="J11" s="11">
        <v>107</v>
      </c>
      <c r="K11" s="12">
        <v>0</v>
      </c>
      <c r="L11" s="13"/>
      <c r="M11" s="13"/>
      <c r="N11" s="14">
        <f t="shared" si="0"/>
        <v>838</v>
      </c>
      <c r="O11" s="15">
        <f t="shared" si="1"/>
        <v>5257</v>
      </c>
      <c r="P11" s="38"/>
      <c r="Q11" s="13">
        <v>508</v>
      </c>
    </row>
    <row r="12" spans="1:17" s="16" customFormat="1" ht="24.95" customHeight="1" x14ac:dyDescent="0.2">
      <c r="A12" s="4" t="s">
        <v>92</v>
      </c>
      <c r="B12" s="33">
        <v>7</v>
      </c>
      <c r="C12" s="6" t="s">
        <v>99</v>
      </c>
      <c r="D12" s="17" t="s">
        <v>22</v>
      </c>
      <c r="E12" s="35">
        <v>26</v>
      </c>
      <c r="F12" s="36">
        <v>26</v>
      </c>
      <c r="G12" s="36">
        <v>2</v>
      </c>
      <c r="H12" s="37">
        <v>8126</v>
      </c>
      <c r="I12" s="11">
        <v>906</v>
      </c>
      <c r="J12" s="11">
        <v>143</v>
      </c>
      <c r="K12" s="12">
        <v>0</v>
      </c>
      <c r="L12" s="13"/>
      <c r="M12" s="13"/>
      <c r="N12" s="14">
        <f t="shared" si="0"/>
        <v>1049</v>
      </c>
      <c r="O12" s="15">
        <f t="shared" si="1"/>
        <v>7077</v>
      </c>
      <c r="P12" s="38"/>
      <c r="Q12" s="13">
        <v>629</v>
      </c>
    </row>
    <row r="13" spans="1:17" s="16" customFormat="1" ht="24.95" customHeight="1" x14ac:dyDescent="0.2">
      <c r="A13" s="4" t="s">
        <v>92</v>
      </c>
      <c r="B13" s="33">
        <v>8</v>
      </c>
      <c r="C13" s="6" t="s">
        <v>100</v>
      </c>
      <c r="D13" s="17" t="s">
        <v>22</v>
      </c>
      <c r="E13" s="35">
        <v>26</v>
      </c>
      <c r="F13" s="36">
        <v>26</v>
      </c>
      <c r="G13" s="36">
        <v>5</v>
      </c>
      <c r="H13" s="37">
        <v>8997</v>
      </c>
      <c r="I13" s="11">
        <v>906</v>
      </c>
      <c r="J13" s="11">
        <v>158</v>
      </c>
      <c r="K13" s="12">
        <v>0</v>
      </c>
      <c r="L13" s="13"/>
      <c r="M13" s="13"/>
      <c r="N13" s="14">
        <f t="shared" si="0"/>
        <v>1064</v>
      </c>
      <c r="O13" s="15">
        <f t="shared" si="1"/>
        <v>7933</v>
      </c>
      <c r="P13" s="38"/>
      <c r="Q13" s="13">
        <v>629</v>
      </c>
    </row>
    <row r="14" spans="1:17" s="16" customFormat="1" ht="24.95" customHeight="1" x14ac:dyDescent="0.2">
      <c r="A14" s="4" t="s">
        <v>92</v>
      </c>
      <c r="B14" s="33">
        <v>9</v>
      </c>
      <c r="C14" s="6" t="s">
        <v>101</v>
      </c>
      <c r="D14" s="17" t="s">
        <v>22</v>
      </c>
      <c r="E14" s="35">
        <v>26</v>
      </c>
      <c r="F14" s="36">
        <v>25</v>
      </c>
      <c r="G14" s="36"/>
      <c r="H14" s="37">
        <v>7256</v>
      </c>
      <c r="I14" s="11">
        <v>871</v>
      </c>
      <c r="J14" s="11">
        <v>127</v>
      </c>
      <c r="K14" s="12">
        <v>0</v>
      </c>
      <c r="L14" s="13"/>
      <c r="M14" s="13"/>
      <c r="N14" s="14">
        <f t="shared" si="0"/>
        <v>998</v>
      </c>
      <c r="O14" s="15">
        <f t="shared" si="1"/>
        <v>6258</v>
      </c>
      <c r="P14" s="38"/>
      <c r="Q14" s="13">
        <v>605</v>
      </c>
    </row>
    <row r="15" spans="1:17" s="16" customFormat="1" ht="24.95" customHeight="1" x14ac:dyDescent="0.2">
      <c r="A15" s="4" t="s">
        <v>92</v>
      </c>
      <c r="B15" s="33">
        <v>10</v>
      </c>
      <c r="C15" s="6" t="s">
        <v>102</v>
      </c>
      <c r="D15" s="17" t="s">
        <v>22</v>
      </c>
      <c r="E15" s="35">
        <v>26</v>
      </c>
      <c r="F15" s="36">
        <v>24</v>
      </c>
      <c r="G15" s="36"/>
      <c r="H15" s="37">
        <v>6966</v>
      </c>
      <c r="I15" s="11">
        <v>836</v>
      </c>
      <c r="J15" s="11">
        <v>122</v>
      </c>
      <c r="K15" s="12">
        <v>0</v>
      </c>
      <c r="L15" s="13"/>
      <c r="M15" s="13"/>
      <c r="N15" s="14">
        <f t="shared" si="0"/>
        <v>958</v>
      </c>
      <c r="O15" s="15">
        <f t="shared" si="1"/>
        <v>6008</v>
      </c>
      <c r="P15" s="38"/>
      <c r="Q15" s="13">
        <v>580</v>
      </c>
    </row>
    <row r="16" spans="1:17" s="16" customFormat="1" ht="24.95" customHeight="1" x14ac:dyDescent="0.2">
      <c r="A16" s="4" t="s">
        <v>92</v>
      </c>
      <c r="B16" s="33">
        <v>11</v>
      </c>
      <c r="C16" s="6" t="s">
        <v>31</v>
      </c>
      <c r="D16" s="17" t="s">
        <v>22</v>
      </c>
      <c r="E16" s="35">
        <v>26</v>
      </c>
      <c r="F16" s="36">
        <v>12</v>
      </c>
      <c r="G16" s="36"/>
      <c r="H16" s="37">
        <v>3483</v>
      </c>
      <c r="I16" s="11">
        <v>418</v>
      </c>
      <c r="J16" s="11">
        <v>61</v>
      </c>
      <c r="K16" s="12">
        <v>0</v>
      </c>
      <c r="L16" s="13"/>
      <c r="M16" s="13"/>
      <c r="N16" s="14">
        <f t="shared" si="0"/>
        <v>479</v>
      </c>
      <c r="O16" s="15">
        <f t="shared" si="1"/>
        <v>3004</v>
      </c>
      <c r="P16" s="38"/>
      <c r="Q16" s="13">
        <v>290</v>
      </c>
    </row>
    <row r="17" spans="1:17" s="16" customFormat="1" ht="24.95" customHeight="1" x14ac:dyDescent="0.2">
      <c r="A17" s="4" t="s">
        <v>92</v>
      </c>
      <c r="B17" s="33">
        <v>12</v>
      </c>
      <c r="C17" s="6" t="s">
        <v>103</v>
      </c>
      <c r="D17" s="17" t="s">
        <v>22</v>
      </c>
      <c r="E17" s="35">
        <v>26</v>
      </c>
      <c r="F17" s="36">
        <v>12</v>
      </c>
      <c r="G17" s="36"/>
      <c r="H17" s="37">
        <v>3483</v>
      </c>
      <c r="I17" s="11">
        <v>418</v>
      </c>
      <c r="J17" s="11">
        <v>61</v>
      </c>
      <c r="K17" s="12">
        <v>0</v>
      </c>
      <c r="L17" s="13"/>
      <c r="M17" s="13"/>
      <c r="N17" s="14">
        <f t="shared" si="0"/>
        <v>479</v>
      </c>
      <c r="O17" s="15">
        <f t="shared" si="1"/>
        <v>3004</v>
      </c>
      <c r="P17" s="38"/>
      <c r="Q17" s="13">
        <v>290</v>
      </c>
    </row>
    <row r="18" spans="1:17" s="16" customFormat="1" ht="24.95" customHeight="1" x14ac:dyDescent="0.2">
      <c r="A18" s="4" t="s">
        <v>92</v>
      </c>
      <c r="B18" s="33">
        <v>13</v>
      </c>
      <c r="C18" s="6" t="s">
        <v>43</v>
      </c>
      <c r="D18" s="17" t="s">
        <v>22</v>
      </c>
      <c r="E18" s="35">
        <v>26</v>
      </c>
      <c r="F18" s="36">
        <v>19</v>
      </c>
      <c r="G18" s="36"/>
      <c r="H18" s="37">
        <v>5514</v>
      </c>
      <c r="I18" s="11">
        <v>662</v>
      </c>
      <c r="J18" s="11">
        <v>97</v>
      </c>
      <c r="K18" s="12">
        <v>0</v>
      </c>
      <c r="L18" s="13"/>
      <c r="M18" s="13"/>
      <c r="N18" s="14">
        <f t="shared" si="0"/>
        <v>759</v>
      </c>
      <c r="O18" s="15">
        <f t="shared" si="1"/>
        <v>4755</v>
      </c>
      <c r="P18" s="38"/>
      <c r="Q18" s="13">
        <v>460</v>
      </c>
    </row>
    <row r="19" spans="1:17" s="21" customFormat="1" ht="24.95" customHeight="1" x14ac:dyDescent="0.15">
      <c r="A19" s="4" t="s">
        <v>92</v>
      </c>
      <c r="B19" s="33">
        <v>14</v>
      </c>
      <c r="C19" s="6" t="s">
        <v>104</v>
      </c>
      <c r="D19" s="17" t="s">
        <v>105</v>
      </c>
      <c r="E19" s="35">
        <v>26</v>
      </c>
      <c r="F19" s="36">
        <v>25</v>
      </c>
      <c r="G19" s="36"/>
      <c r="H19" s="37">
        <v>7982</v>
      </c>
      <c r="I19" s="11">
        <v>958</v>
      </c>
      <c r="J19" s="11">
        <v>140</v>
      </c>
      <c r="K19" s="12">
        <v>0</v>
      </c>
      <c r="L19" s="13"/>
      <c r="M19" s="13"/>
      <c r="N19" s="14">
        <f t="shared" si="0"/>
        <v>1098</v>
      </c>
      <c r="O19" s="15">
        <f t="shared" si="1"/>
        <v>6884</v>
      </c>
      <c r="P19" s="38"/>
      <c r="Q19" s="13">
        <v>665</v>
      </c>
    </row>
    <row r="20" spans="1:17" s="21" customFormat="1" ht="24.95" customHeight="1" x14ac:dyDescent="0.15">
      <c r="A20" s="4" t="s">
        <v>92</v>
      </c>
      <c r="B20" s="33">
        <v>15</v>
      </c>
      <c r="C20" s="6" t="s">
        <v>106</v>
      </c>
      <c r="D20" s="39" t="s">
        <v>107</v>
      </c>
      <c r="E20" s="35">
        <v>26</v>
      </c>
      <c r="F20" s="36">
        <v>13</v>
      </c>
      <c r="G20" s="36"/>
      <c r="H20" s="37">
        <v>4841</v>
      </c>
      <c r="I20" s="11">
        <v>548</v>
      </c>
      <c r="J20" s="11">
        <v>85</v>
      </c>
      <c r="K20" s="12">
        <v>0</v>
      </c>
      <c r="L20" s="13"/>
      <c r="M20" s="13"/>
      <c r="N20" s="14">
        <f t="shared" si="0"/>
        <v>633</v>
      </c>
      <c r="O20" s="15">
        <f t="shared" si="1"/>
        <v>4208</v>
      </c>
      <c r="P20" s="38"/>
      <c r="Q20" s="13">
        <v>381</v>
      </c>
    </row>
    <row r="21" spans="1:17" s="21" customFormat="1" ht="24.95" customHeight="1" x14ac:dyDescent="0.15">
      <c r="A21" s="4" t="s">
        <v>92</v>
      </c>
      <c r="B21" s="33">
        <v>16</v>
      </c>
      <c r="C21" s="6" t="s">
        <v>108</v>
      </c>
      <c r="D21" s="17" t="s">
        <v>109</v>
      </c>
      <c r="E21" s="35">
        <v>26</v>
      </c>
      <c r="F21" s="36">
        <v>26</v>
      </c>
      <c r="G21" s="36">
        <v>4</v>
      </c>
      <c r="H21" s="37">
        <v>16876</v>
      </c>
      <c r="I21" s="11">
        <v>906</v>
      </c>
      <c r="J21" s="11">
        <v>296</v>
      </c>
      <c r="K21" s="12">
        <v>130</v>
      </c>
      <c r="L21" s="13"/>
      <c r="M21" s="13"/>
      <c r="N21" s="14">
        <f t="shared" si="0"/>
        <v>1332</v>
      </c>
      <c r="O21" s="15">
        <f t="shared" si="1"/>
        <v>15544</v>
      </c>
      <c r="P21" s="38"/>
      <c r="Q21" s="13">
        <v>629</v>
      </c>
    </row>
    <row r="22" spans="1:17" s="21" customFormat="1" ht="24.95" customHeight="1" x14ac:dyDescent="0.15">
      <c r="A22" s="4" t="s">
        <v>110</v>
      </c>
      <c r="B22" s="33">
        <v>17</v>
      </c>
      <c r="C22" s="6" t="s">
        <v>111</v>
      </c>
      <c r="D22" s="17" t="s">
        <v>26</v>
      </c>
      <c r="E22" s="35">
        <v>26</v>
      </c>
      <c r="F22" s="36">
        <v>26</v>
      </c>
      <c r="G22" s="36">
        <v>3</v>
      </c>
      <c r="H22" s="37">
        <v>10441</v>
      </c>
      <c r="I22" s="11">
        <v>899</v>
      </c>
      <c r="J22" s="11">
        <v>183</v>
      </c>
      <c r="K22" s="12">
        <v>110</v>
      </c>
      <c r="L22" s="13"/>
      <c r="M22" s="13"/>
      <c r="N22" s="14">
        <f t="shared" si="0"/>
        <v>1192</v>
      </c>
      <c r="O22" s="15">
        <f t="shared" si="1"/>
        <v>9249</v>
      </c>
      <c r="P22" s="38"/>
      <c r="Q22" s="13">
        <v>624</v>
      </c>
    </row>
    <row r="23" spans="1:17" s="21" customFormat="1" ht="24.95" customHeight="1" x14ac:dyDescent="0.15">
      <c r="A23" s="4" t="s">
        <v>110</v>
      </c>
      <c r="B23" s="33">
        <v>18</v>
      </c>
      <c r="C23" s="6" t="s">
        <v>112</v>
      </c>
      <c r="D23" s="17" t="s">
        <v>26</v>
      </c>
      <c r="E23" s="35">
        <v>26</v>
      </c>
      <c r="F23" s="36">
        <v>26</v>
      </c>
      <c r="G23" s="36">
        <v>4</v>
      </c>
      <c r="H23" s="37">
        <v>10801</v>
      </c>
      <c r="I23" s="11">
        <v>899</v>
      </c>
      <c r="J23" s="11">
        <v>190</v>
      </c>
      <c r="K23" s="12">
        <v>110</v>
      </c>
      <c r="L23" s="13"/>
      <c r="M23" s="13"/>
      <c r="N23" s="14">
        <f t="shared" si="0"/>
        <v>1199</v>
      </c>
      <c r="O23" s="15">
        <f t="shared" si="1"/>
        <v>9602</v>
      </c>
      <c r="P23" s="38"/>
      <c r="Q23" s="13">
        <v>624</v>
      </c>
    </row>
    <row r="24" spans="1:17" s="21" customFormat="1" ht="24.95" customHeight="1" x14ac:dyDescent="0.15">
      <c r="A24" s="4" t="s">
        <v>110</v>
      </c>
      <c r="B24" s="33">
        <v>19</v>
      </c>
      <c r="C24" s="6" t="s">
        <v>113</v>
      </c>
      <c r="D24" s="17" t="s">
        <v>26</v>
      </c>
      <c r="E24" s="35">
        <v>26</v>
      </c>
      <c r="F24" s="36">
        <v>25</v>
      </c>
      <c r="G24" s="36"/>
      <c r="H24" s="37">
        <v>9001</v>
      </c>
      <c r="I24" s="11">
        <v>864</v>
      </c>
      <c r="J24" s="11">
        <v>158</v>
      </c>
      <c r="K24" s="12">
        <v>0</v>
      </c>
      <c r="L24" s="13"/>
      <c r="M24" s="13"/>
      <c r="N24" s="14">
        <f t="shared" si="0"/>
        <v>1022</v>
      </c>
      <c r="O24" s="15">
        <f t="shared" si="1"/>
        <v>7979</v>
      </c>
      <c r="P24" s="38"/>
      <c r="Q24" s="13">
        <v>600</v>
      </c>
    </row>
    <row r="25" spans="1:17" s="21" customFormat="1" ht="24.95" customHeight="1" x14ac:dyDescent="0.15">
      <c r="A25" s="4" t="s">
        <v>110</v>
      </c>
      <c r="B25" s="33">
        <v>20</v>
      </c>
      <c r="C25" s="6" t="s">
        <v>114</v>
      </c>
      <c r="D25" s="17" t="s">
        <v>26</v>
      </c>
      <c r="E25" s="35">
        <v>26</v>
      </c>
      <c r="F25" s="36">
        <v>26</v>
      </c>
      <c r="G25" s="36">
        <v>3</v>
      </c>
      <c r="H25" s="37">
        <v>10441</v>
      </c>
      <c r="I25" s="11">
        <v>899</v>
      </c>
      <c r="J25" s="11">
        <v>183</v>
      </c>
      <c r="K25" s="12">
        <v>110</v>
      </c>
      <c r="L25" s="13"/>
      <c r="M25" s="13"/>
      <c r="N25" s="14">
        <f t="shared" si="0"/>
        <v>1192</v>
      </c>
      <c r="O25" s="15">
        <f t="shared" si="1"/>
        <v>9249</v>
      </c>
      <c r="P25" s="38"/>
      <c r="Q25" s="13">
        <v>624</v>
      </c>
    </row>
    <row r="26" spans="1:17" s="21" customFormat="1" ht="24.95" customHeight="1" x14ac:dyDescent="0.15">
      <c r="A26" s="4" t="s">
        <v>110</v>
      </c>
      <c r="B26" s="33">
        <v>21</v>
      </c>
      <c r="C26" s="6" t="s">
        <v>115</v>
      </c>
      <c r="D26" s="17" t="s">
        <v>26</v>
      </c>
      <c r="E26" s="35">
        <v>26</v>
      </c>
      <c r="F26" s="36">
        <v>22</v>
      </c>
      <c r="G26" s="36"/>
      <c r="H26" s="37">
        <v>7921</v>
      </c>
      <c r="I26" s="11">
        <v>760</v>
      </c>
      <c r="J26" s="11">
        <v>139</v>
      </c>
      <c r="K26" s="12">
        <v>0</v>
      </c>
      <c r="L26" s="13"/>
      <c r="M26" s="13"/>
      <c r="N26" s="14">
        <f t="shared" si="0"/>
        <v>899</v>
      </c>
      <c r="O26" s="15">
        <f t="shared" si="1"/>
        <v>7022</v>
      </c>
      <c r="P26" s="38"/>
      <c r="Q26" s="13">
        <v>528</v>
      </c>
    </row>
    <row r="27" spans="1:17" s="21" customFormat="1" ht="24.95" customHeight="1" x14ac:dyDescent="0.15">
      <c r="A27" s="4" t="s">
        <v>110</v>
      </c>
      <c r="B27" s="33">
        <v>22</v>
      </c>
      <c r="C27" s="40" t="s">
        <v>116</v>
      </c>
      <c r="D27" s="41" t="s">
        <v>26</v>
      </c>
      <c r="E27" s="35">
        <v>26</v>
      </c>
      <c r="F27" s="36">
        <v>7</v>
      </c>
      <c r="G27" s="36"/>
      <c r="H27" s="42">
        <v>2520</v>
      </c>
      <c r="I27" s="43">
        <v>242</v>
      </c>
      <c r="J27" s="43">
        <v>45</v>
      </c>
      <c r="K27" s="44">
        <v>0</v>
      </c>
      <c r="L27" s="13"/>
      <c r="M27" s="13"/>
      <c r="N27" s="14">
        <f t="shared" si="0"/>
        <v>287</v>
      </c>
      <c r="O27" s="15">
        <f t="shared" si="1"/>
        <v>2233</v>
      </c>
      <c r="P27" s="45"/>
      <c r="Q27" s="13">
        <v>168</v>
      </c>
    </row>
    <row r="28" spans="1:17" s="21" customFormat="1" ht="24.95" customHeight="1" x14ac:dyDescent="0.15">
      <c r="A28" s="4" t="s">
        <v>110</v>
      </c>
      <c r="B28" s="33">
        <v>23</v>
      </c>
      <c r="C28" s="6" t="s">
        <v>117</v>
      </c>
      <c r="D28" s="17" t="s">
        <v>26</v>
      </c>
      <c r="E28" s="35">
        <v>26</v>
      </c>
      <c r="F28" s="36">
        <v>23</v>
      </c>
      <c r="G28" s="36"/>
      <c r="H28" s="10">
        <v>8281</v>
      </c>
      <c r="I28" s="11">
        <v>795</v>
      </c>
      <c r="J28" s="11">
        <v>145</v>
      </c>
      <c r="K28" s="12">
        <v>0</v>
      </c>
      <c r="L28" s="13"/>
      <c r="M28" s="13"/>
      <c r="N28" s="14">
        <f t="shared" si="0"/>
        <v>940</v>
      </c>
      <c r="O28" s="15">
        <f t="shared" si="1"/>
        <v>7341</v>
      </c>
      <c r="P28" s="6"/>
      <c r="Q28" s="13">
        <v>552</v>
      </c>
    </row>
    <row r="29" spans="1:17" s="21" customFormat="1" ht="24.95" customHeight="1" x14ac:dyDescent="0.15">
      <c r="A29" s="46" t="s">
        <v>110</v>
      </c>
      <c r="B29" s="33">
        <v>24</v>
      </c>
      <c r="C29" s="6" t="s">
        <v>118</v>
      </c>
      <c r="D29" s="17" t="s">
        <v>26</v>
      </c>
      <c r="E29" s="35">
        <v>26</v>
      </c>
      <c r="F29" s="36">
        <v>26</v>
      </c>
      <c r="G29" s="36">
        <v>3</v>
      </c>
      <c r="H29" s="10">
        <v>10441</v>
      </c>
      <c r="I29" s="11">
        <v>899</v>
      </c>
      <c r="J29" s="11">
        <v>183</v>
      </c>
      <c r="K29" s="12">
        <v>110</v>
      </c>
      <c r="L29" s="13"/>
      <c r="M29" s="13"/>
      <c r="N29" s="14">
        <f t="shared" si="0"/>
        <v>1192</v>
      </c>
      <c r="O29" s="15">
        <f t="shared" si="1"/>
        <v>9249</v>
      </c>
      <c r="P29" s="6"/>
      <c r="Q29" s="13">
        <v>624</v>
      </c>
    </row>
    <row r="30" spans="1:17" s="21" customFormat="1" ht="24.95" customHeight="1" x14ac:dyDescent="0.15">
      <c r="A30" s="46" t="s">
        <v>110</v>
      </c>
      <c r="B30" s="33">
        <v>25</v>
      </c>
      <c r="C30" s="47" t="s">
        <v>119</v>
      </c>
      <c r="D30" s="48" t="s">
        <v>22</v>
      </c>
      <c r="E30" s="35">
        <v>26</v>
      </c>
      <c r="F30" s="36">
        <v>26</v>
      </c>
      <c r="G30" s="36">
        <v>3</v>
      </c>
      <c r="H30" s="37">
        <v>8353</v>
      </c>
      <c r="I30" s="49">
        <v>899</v>
      </c>
      <c r="J30" s="49">
        <v>147</v>
      </c>
      <c r="K30" s="50">
        <v>0</v>
      </c>
      <c r="L30" s="13"/>
      <c r="M30" s="13"/>
      <c r="N30" s="14">
        <f t="shared" si="0"/>
        <v>1046</v>
      </c>
      <c r="O30" s="15">
        <f t="shared" si="1"/>
        <v>7307</v>
      </c>
      <c r="P30" s="38"/>
      <c r="Q30" s="13">
        <v>624</v>
      </c>
    </row>
    <row r="31" spans="1:17" s="21" customFormat="1" ht="24.95" customHeight="1" x14ac:dyDescent="0.15">
      <c r="A31" s="46" t="s">
        <v>110</v>
      </c>
      <c r="B31" s="33">
        <v>26</v>
      </c>
      <c r="C31" s="6" t="s">
        <v>120</v>
      </c>
      <c r="D31" s="17" t="s">
        <v>22</v>
      </c>
      <c r="E31" s="35">
        <v>26</v>
      </c>
      <c r="F31" s="36">
        <v>4</v>
      </c>
      <c r="G31" s="36"/>
      <c r="H31" s="37">
        <v>1152</v>
      </c>
      <c r="I31" s="11">
        <v>138</v>
      </c>
      <c r="J31" s="11">
        <v>21</v>
      </c>
      <c r="K31" s="12">
        <v>0</v>
      </c>
      <c r="L31" s="13"/>
      <c r="M31" s="13"/>
      <c r="N31" s="14">
        <f t="shared" si="0"/>
        <v>159</v>
      </c>
      <c r="O31" s="15">
        <f t="shared" si="1"/>
        <v>993</v>
      </c>
      <c r="P31" s="38"/>
      <c r="Q31" s="13">
        <v>96</v>
      </c>
    </row>
    <row r="32" spans="1:17" s="21" customFormat="1" ht="24.95" customHeight="1" x14ac:dyDescent="0.15">
      <c r="A32" s="46" t="s">
        <v>121</v>
      </c>
      <c r="B32" s="33">
        <v>27</v>
      </c>
      <c r="C32" s="6" t="s">
        <v>122</v>
      </c>
      <c r="D32" s="17" t="s">
        <v>26</v>
      </c>
      <c r="E32" s="35">
        <v>26</v>
      </c>
      <c r="F32" s="36">
        <v>26</v>
      </c>
      <c r="G32" s="36">
        <v>2</v>
      </c>
      <c r="H32" s="37">
        <v>10081</v>
      </c>
      <c r="I32" s="11">
        <v>899</v>
      </c>
      <c r="J32" s="11">
        <v>177</v>
      </c>
      <c r="K32" s="12">
        <v>110</v>
      </c>
      <c r="L32" s="13"/>
      <c r="M32" s="13"/>
      <c r="N32" s="14">
        <f t="shared" si="0"/>
        <v>1186</v>
      </c>
      <c r="O32" s="15">
        <f t="shared" si="1"/>
        <v>8895</v>
      </c>
      <c r="P32" s="38"/>
      <c r="Q32" s="13">
        <v>624</v>
      </c>
    </row>
    <row r="33" spans="1:17" s="21" customFormat="1" ht="24.95" customHeight="1" x14ac:dyDescent="0.15">
      <c r="A33" s="46" t="s">
        <v>121</v>
      </c>
      <c r="B33" s="33">
        <v>28</v>
      </c>
      <c r="C33" s="6" t="s">
        <v>123</v>
      </c>
      <c r="D33" s="17" t="s">
        <v>26</v>
      </c>
      <c r="E33" s="35">
        <v>26</v>
      </c>
      <c r="F33" s="36">
        <v>26</v>
      </c>
      <c r="G33" s="36">
        <v>3</v>
      </c>
      <c r="H33" s="37">
        <v>10441</v>
      </c>
      <c r="I33" s="11">
        <v>899</v>
      </c>
      <c r="J33" s="11">
        <v>183</v>
      </c>
      <c r="K33" s="12">
        <v>110</v>
      </c>
      <c r="L33" s="13"/>
      <c r="M33" s="13"/>
      <c r="N33" s="14">
        <f t="shared" si="0"/>
        <v>1192</v>
      </c>
      <c r="O33" s="15">
        <f t="shared" si="1"/>
        <v>9249</v>
      </c>
      <c r="P33" s="38"/>
      <c r="Q33" s="13">
        <v>624</v>
      </c>
    </row>
    <row r="34" spans="1:17" s="21" customFormat="1" ht="24.95" customHeight="1" x14ac:dyDescent="0.15">
      <c r="A34" s="46" t="s">
        <v>121</v>
      </c>
      <c r="B34" s="33">
        <v>29</v>
      </c>
      <c r="C34" s="6" t="s">
        <v>124</v>
      </c>
      <c r="D34" s="17" t="s">
        <v>26</v>
      </c>
      <c r="E34" s="35">
        <v>26</v>
      </c>
      <c r="F34" s="36">
        <v>26</v>
      </c>
      <c r="G34" s="36">
        <v>3</v>
      </c>
      <c r="H34" s="37">
        <v>10441</v>
      </c>
      <c r="I34" s="11">
        <v>899</v>
      </c>
      <c r="J34" s="11">
        <v>183</v>
      </c>
      <c r="K34" s="12">
        <v>110</v>
      </c>
      <c r="L34" s="13"/>
      <c r="M34" s="13"/>
      <c r="N34" s="14">
        <f t="shared" si="0"/>
        <v>1192</v>
      </c>
      <c r="O34" s="15">
        <f t="shared" si="1"/>
        <v>9249</v>
      </c>
      <c r="P34" s="38"/>
      <c r="Q34" s="13">
        <v>624</v>
      </c>
    </row>
    <row r="35" spans="1:17" s="21" customFormat="1" ht="24.95" customHeight="1" x14ac:dyDescent="0.15">
      <c r="A35" s="46" t="s">
        <v>121</v>
      </c>
      <c r="B35" s="33">
        <v>30</v>
      </c>
      <c r="C35" s="6" t="s">
        <v>125</v>
      </c>
      <c r="D35" s="17" t="s">
        <v>26</v>
      </c>
      <c r="E35" s="35">
        <v>26</v>
      </c>
      <c r="F35" s="36">
        <v>26</v>
      </c>
      <c r="G35" s="36">
        <v>2</v>
      </c>
      <c r="H35" s="37">
        <v>10081</v>
      </c>
      <c r="I35" s="11">
        <v>899</v>
      </c>
      <c r="J35" s="11">
        <v>177</v>
      </c>
      <c r="K35" s="12">
        <v>110</v>
      </c>
      <c r="L35" s="13"/>
      <c r="M35" s="13"/>
      <c r="N35" s="14">
        <f t="shared" si="0"/>
        <v>1186</v>
      </c>
      <c r="O35" s="15">
        <f t="shared" si="1"/>
        <v>8895</v>
      </c>
      <c r="P35" s="38"/>
      <c r="Q35" s="13">
        <v>624</v>
      </c>
    </row>
    <row r="36" spans="1:17" s="21" customFormat="1" ht="24.95" customHeight="1" x14ac:dyDescent="0.15">
      <c r="A36" s="46" t="s">
        <v>121</v>
      </c>
      <c r="B36" s="33">
        <v>31</v>
      </c>
      <c r="C36" s="6" t="s">
        <v>120</v>
      </c>
      <c r="D36" s="17" t="s">
        <v>26</v>
      </c>
      <c r="E36" s="35">
        <v>26</v>
      </c>
      <c r="F36" s="36">
        <v>18</v>
      </c>
      <c r="G36" s="36"/>
      <c r="H36" s="37">
        <v>6481</v>
      </c>
      <c r="I36" s="11">
        <v>622</v>
      </c>
      <c r="J36" s="11">
        <v>114</v>
      </c>
      <c r="K36" s="12">
        <v>0</v>
      </c>
      <c r="L36" s="13"/>
      <c r="M36" s="13"/>
      <c r="N36" s="14">
        <f t="shared" si="0"/>
        <v>736</v>
      </c>
      <c r="O36" s="15">
        <f t="shared" si="1"/>
        <v>5745</v>
      </c>
      <c r="P36" s="38"/>
      <c r="Q36" s="13">
        <v>432</v>
      </c>
    </row>
    <row r="37" spans="1:17" s="21" customFormat="1" ht="24.95" customHeight="1" x14ac:dyDescent="0.15">
      <c r="A37" s="46" t="s">
        <v>121</v>
      </c>
      <c r="B37" s="33">
        <v>32</v>
      </c>
      <c r="C37" s="6" t="s">
        <v>126</v>
      </c>
      <c r="D37" s="17" t="s">
        <v>22</v>
      </c>
      <c r="E37" s="35">
        <v>26</v>
      </c>
      <c r="F37" s="36">
        <v>26</v>
      </c>
      <c r="G37" s="36">
        <v>1</v>
      </c>
      <c r="H37" s="37">
        <v>7777</v>
      </c>
      <c r="I37" s="11">
        <v>899</v>
      </c>
      <c r="J37" s="11">
        <v>137</v>
      </c>
      <c r="K37" s="12">
        <v>0</v>
      </c>
      <c r="L37" s="13"/>
      <c r="M37" s="13"/>
      <c r="N37" s="14">
        <f t="shared" si="0"/>
        <v>1036</v>
      </c>
      <c r="O37" s="15">
        <f t="shared" si="1"/>
        <v>6741</v>
      </c>
      <c r="P37" s="38"/>
      <c r="Q37" s="13">
        <v>624</v>
      </c>
    </row>
    <row r="38" spans="1:17" s="21" customFormat="1" ht="24.95" customHeight="1" x14ac:dyDescent="0.15">
      <c r="A38" s="7" t="s">
        <v>121</v>
      </c>
      <c r="B38" s="33">
        <v>33</v>
      </c>
      <c r="C38" s="6" t="s">
        <v>127</v>
      </c>
      <c r="D38" s="17" t="s">
        <v>22</v>
      </c>
      <c r="E38" s="35">
        <v>26</v>
      </c>
      <c r="F38" s="36">
        <v>25</v>
      </c>
      <c r="G38" s="36"/>
      <c r="H38" s="37">
        <v>7201</v>
      </c>
      <c r="I38" s="11">
        <v>864</v>
      </c>
      <c r="J38" s="11">
        <v>127</v>
      </c>
      <c r="K38" s="12">
        <v>0</v>
      </c>
      <c r="L38" s="13"/>
      <c r="M38" s="13"/>
      <c r="N38" s="14">
        <f t="shared" si="0"/>
        <v>991</v>
      </c>
      <c r="O38" s="15">
        <f t="shared" si="1"/>
        <v>6210</v>
      </c>
      <c r="P38" s="38"/>
      <c r="Q38" s="13">
        <v>600</v>
      </c>
    </row>
    <row r="39" spans="1:17" s="21" customFormat="1" ht="24.95" customHeight="1" x14ac:dyDescent="0.15">
      <c r="A39" s="7" t="s">
        <v>121</v>
      </c>
      <c r="B39" s="33">
        <v>34</v>
      </c>
      <c r="C39" s="6" t="s">
        <v>128</v>
      </c>
      <c r="D39" s="17" t="s">
        <v>22</v>
      </c>
      <c r="E39" s="35">
        <v>26</v>
      </c>
      <c r="F39" s="36">
        <v>6</v>
      </c>
      <c r="G39" s="36"/>
      <c r="H39" s="37">
        <v>1728</v>
      </c>
      <c r="I39" s="11">
        <v>207</v>
      </c>
      <c r="J39" s="11">
        <v>31</v>
      </c>
      <c r="K39" s="12">
        <v>0</v>
      </c>
      <c r="L39" s="13"/>
      <c r="M39" s="13"/>
      <c r="N39" s="14">
        <f t="shared" si="0"/>
        <v>238</v>
      </c>
      <c r="O39" s="15">
        <f t="shared" si="1"/>
        <v>1490</v>
      </c>
      <c r="P39" s="38"/>
      <c r="Q39" s="13">
        <v>144</v>
      </c>
    </row>
    <row r="40" spans="1:17" s="21" customFormat="1" ht="24.95" customHeight="1" x14ac:dyDescent="0.15">
      <c r="A40" s="7" t="s">
        <v>129</v>
      </c>
      <c r="B40" s="33">
        <v>35</v>
      </c>
      <c r="C40" s="6" t="s">
        <v>130</v>
      </c>
      <c r="D40" s="17" t="s">
        <v>26</v>
      </c>
      <c r="E40" s="35">
        <v>26</v>
      </c>
      <c r="F40" s="36">
        <v>0</v>
      </c>
      <c r="G40" s="36"/>
      <c r="H40" s="37">
        <v>0</v>
      </c>
      <c r="I40" s="11">
        <v>0</v>
      </c>
      <c r="J40" s="11">
        <v>0</v>
      </c>
      <c r="K40" s="12">
        <v>0</v>
      </c>
      <c r="L40" s="13"/>
      <c r="M40" s="13"/>
      <c r="N40" s="14">
        <f t="shared" si="0"/>
        <v>0</v>
      </c>
      <c r="O40" s="15">
        <f t="shared" si="1"/>
        <v>0</v>
      </c>
      <c r="P40" s="38"/>
      <c r="Q40" s="13">
        <v>0</v>
      </c>
    </row>
    <row r="41" spans="1:17" s="21" customFormat="1" ht="24.95" customHeight="1" x14ac:dyDescent="0.15">
      <c r="A41" s="7" t="s">
        <v>129</v>
      </c>
      <c r="B41" s="33">
        <v>36</v>
      </c>
      <c r="C41" s="6" t="s">
        <v>131</v>
      </c>
      <c r="D41" s="17" t="s">
        <v>26</v>
      </c>
      <c r="E41" s="35">
        <v>26</v>
      </c>
      <c r="F41" s="36">
        <v>26</v>
      </c>
      <c r="G41" s="36">
        <v>2</v>
      </c>
      <c r="H41" s="37">
        <v>10081</v>
      </c>
      <c r="I41" s="11">
        <v>899</v>
      </c>
      <c r="J41" s="11">
        <v>177</v>
      </c>
      <c r="K41" s="12">
        <v>110</v>
      </c>
      <c r="L41" s="13"/>
      <c r="M41" s="13"/>
      <c r="N41" s="14">
        <f t="shared" si="0"/>
        <v>1186</v>
      </c>
      <c r="O41" s="15">
        <f t="shared" si="1"/>
        <v>8895</v>
      </c>
      <c r="P41" s="38"/>
      <c r="Q41" s="13">
        <v>624</v>
      </c>
    </row>
    <row r="42" spans="1:17" s="21" customFormat="1" ht="24.95" customHeight="1" x14ac:dyDescent="0.15">
      <c r="A42" s="7" t="s">
        <v>129</v>
      </c>
      <c r="B42" s="33">
        <v>37</v>
      </c>
      <c r="C42" s="6" t="s">
        <v>132</v>
      </c>
      <c r="D42" s="17" t="s">
        <v>26</v>
      </c>
      <c r="E42" s="35">
        <v>26</v>
      </c>
      <c r="F42" s="36">
        <v>26</v>
      </c>
      <c r="G42" s="36">
        <v>3</v>
      </c>
      <c r="H42" s="37">
        <v>10441</v>
      </c>
      <c r="I42" s="11">
        <v>899</v>
      </c>
      <c r="J42" s="11">
        <v>183</v>
      </c>
      <c r="K42" s="12">
        <v>110</v>
      </c>
      <c r="L42" s="13"/>
      <c r="M42" s="13"/>
      <c r="N42" s="14">
        <f t="shared" si="0"/>
        <v>1192</v>
      </c>
      <c r="O42" s="15">
        <f t="shared" si="1"/>
        <v>9249</v>
      </c>
      <c r="P42" s="38"/>
      <c r="Q42" s="13">
        <v>624</v>
      </c>
    </row>
    <row r="43" spans="1:17" s="21" customFormat="1" ht="24.95" customHeight="1" x14ac:dyDescent="0.15">
      <c r="A43" s="7" t="s">
        <v>129</v>
      </c>
      <c r="B43" s="33">
        <v>38</v>
      </c>
      <c r="C43" s="6" t="s">
        <v>133</v>
      </c>
      <c r="D43" s="17" t="s">
        <v>26</v>
      </c>
      <c r="E43" s="35">
        <v>26</v>
      </c>
      <c r="F43" s="36">
        <v>9</v>
      </c>
      <c r="G43" s="36"/>
      <c r="H43" s="37">
        <v>3240</v>
      </c>
      <c r="I43" s="11">
        <v>311</v>
      </c>
      <c r="J43" s="11">
        <v>57</v>
      </c>
      <c r="K43" s="12">
        <v>0</v>
      </c>
      <c r="L43" s="13"/>
      <c r="M43" s="13"/>
      <c r="N43" s="14">
        <f t="shared" si="0"/>
        <v>368</v>
      </c>
      <c r="O43" s="15">
        <f t="shared" si="1"/>
        <v>2872</v>
      </c>
      <c r="P43" s="38"/>
      <c r="Q43" s="13">
        <v>216</v>
      </c>
    </row>
    <row r="44" spans="1:17" s="21" customFormat="1" ht="24.95" customHeight="1" x14ac:dyDescent="0.15">
      <c r="A44" s="7" t="s">
        <v>129</v>
      </c>
      <c r="B44" s="33">
        <v>39</v>
      </c>
      <c r="C44" s="6" t="s">
        <v>134</v>
      </c>
      <c r="D44" s="17" t="s">
        <v>26</v>
      </c>
      <c r="E44" s="35">
        <v>26</v>
      </c>
      <c r="F44" s="36">
        <v>4</v>
      </c>
      <c r="G44" s="36"/>
      <c r="H44" s="37">
        <v>1440</v>
      </c>
      <c r="I44" s="11">
        <v>138</v>
      </c>
      <c r="J44" s="11">
        <v>26</v>
      </c>
      <c r="K44" s="12">
        <v>0</v>
      </c>
      <c r="L44" s="13"/>
      <c r="M44" s="13"/>
      <c r="N44" s="14">
        <f t="shared" si="0"/>
        <v>164</v>
      </c>
      <c r="O44" s="15">
        <f t="shared" si="1"/>
        <v>1276</v>
      </c>
      <c r="P44" s="38"/>
      <c r="Q44" s="13">
        <v>96</v>
      </c>
    </row>
    <row r="45" spans="1:17" s="21" customFormat="1" ht="24.95" customHeight="1" x14ac:dyDescent="0.15">
      <c r="A45" s="7" t="s">
        <v>135</v>
      </c>
      <c r="B45" s="33">
        <v>40</v>
      </c>
      <c r="C45" s="6" t="s">
        <v>136</v>
      </c>
      <c r="D45" s="17" t="s">
        <v>26</v>
      </c>
      <c r="E45" s="35">
        <v>26</v>
      </c>
      <c r="F45" s="36">
        <v>25</v>
      </c>
      <c r="G45" s="36"/>
      <c r="H45" s="37">
        <v>9070</v>
      </c>
      <c r="I45" s="11">
        <v>871</v>
      </c>
      <c r="J45" s="11">
        <v>159</v>
      </c>
      <c r="K45" s="12">
        <v>0</v>
      </c>
      <c r="L45" s="13"/>
      <c r="M45" s="13"/>
      <c r="N45" s="14">
        <f t="shared" si="0"/>
        <v>1030</v>
      </c>
      <c r="O45" s="15">
        <f t="shared" si="1"/>
        <v>8040</v>
      </c>
      <c r="P45" s="38"/>
      <c r="Q45" s="13">
        <v>605</v>
      </c>
    </row>
    <row r="46" spans="1:17" s="21" customFormat="1" ht="24.95" customHeight="1" x14ac:dyDescent="0.15">
      <c r="A46" s="7" t="s">
        <v>135</v>
      </c>
      <c r="B46" s="33">
        <v>41</v>
      </c>
      <c r="C46" s="6" t="s">
        <v>130</v>
      </c>
      <c r="D46" s="17" t="s">
        <v>26</v>
      </c>
      <c r="E46" s="35">
        <v>26</v>
      </c>
      <c r="F46" s="36">
        <v>1</v>
      </c>
      <c r="G46" s="36"/>
      <c r="H46" s="37">
        <v>363</v>
      </c>
      <c r="I46" s="11">
        <v>35</v>
      </c>
      <c r="J46" s="11">
        <v>7</v>
      </c>
      <c r="K46" s="12">
        <v>0</v>
      </c>
      <c r="L46" s="13"/>
      <c r="M46" s="13"/>
      <c r="N46" s="14">
        <f t="shared" si="0"/>
        <v>42</v>
      </c>
      <c r="O46" s="15">
        <f t="shared" si="1"/>
        <v>321</v>
      </c>
      <c r="P46" s="38"/>
      <c r="Q46" s="13">
        <v>24</v>
      </c>
    </row>
    <row r="47" spans="1:17" s="21" customFormat="1" ht="24.95" customHeight="1" x14ac:dyDescent="0.15">
      <c r="A47" s="7" t="s">
        <v>135</v>
      </c>
      <c r="B47" s="33">
        <v>42</v>
      </c>
      <c r="C47" s="6" t="s">
        <v>137</v>
      </c>
      <c r="D47" s="17" t="s">
        <v>22</v>
      </c>
      <c r="E47" s="35">
        <v>26</v>
      </c>
      <c r="F47" s="36">
        <v>20</v>
      </c>
      <c r="G47" s="36"/>
      <c r="H47" s="37">
        <v>5805</v>
      </c>
      <c r="I47" s="11">
        <v>697</v>
      </c>
      <c r="J47" s="11">
        <v>102</v>
      </c>
      <c r="K47" s="12">
        <v>0</v>
      </c>
      <c r="L47" s="13"/>
      <c r="M47" s="13"/>
      <c r="N47" s="14">
        <f t="shared" si="0"/>
        <v>799</v>
      </c>
      <c r="O47" s="15">
        <f t="shared" si="1"/>
        <v>5006</v>
      </c>
      <c r="P47" s="38"/>
      <c r="Q47" s="13">
        <v>484</v>
      </c>
    </row>
    <row r="48" spans="1:17" s="21" customFormat="1" ht="24.95" customHeight="1" x14ac:dyDescent="0.15">
      <c r="A48" s="7" t="s">
        <v>135</v>
      </c>
      <c r="B48" s="33">
        <v>43</v>
      </c>
      <c r="C48" s="6" t="s">
        <v>138</v>
      </c>
      <c r="D48" s="17" t="s">
        <v>22</v>
      </c>
      <c r="E48" s="35">
        <v>26</v>
      </c>
      <c r="F48" s="36">
        <v>7</v>
      </c>
      <c r="G48" s="36"/>
      <c r="H48" s="37">
        <v>2032</v>
      </c>
      <c r="I48" s="11">
        <v>244</v>
      </c>
      <c r="J48" s="11">
        <v>36</v>
      </c>
      <c r="K48" s="12">
        <v>0</v>
      </c>
      <c r="L48" s="13"/>
      <c r="M48" s="13"/>
      <c r="N48" s="14">
        <f t="shared" si="0"/>
        <v>280</v>
      </c>
      <c r="O48" s="15">
        <f t="shared" si="1"/>
        <v>1752</v>
      </c>
      <c r="P48" s="38"/>
      <c r="Q48" s="13">
        <v>169</v>
      </c>
    </row>
    <row r="49" spans="1:17" s="21" customFormat="1" ht="24.95" customHeight="1" x14ac:dyDescent="0.15">
      <c r="A49" s="7" t="s">
        <v>135</v>
      </c>
      <c r="B49" s="33">
        <v>44</v>
      </c>
      <c r="C49" s="6" t="s">
        <v>139</v>
      </c>
      <c r="D49" s="17" t="s">
        <v>22</v>
      </c>
      <c r="E49" s="35">
        <v>26</v>
      </c>
      <c r="F49" s="36">
        <v>23</v>
      </c>
      <c r="G49" s="36"/>
      <c r="H49" s="37">
        <v>6675</v>
      </c>
      <c r="I49" s="11">
        <v>801</v>
      </c>
      <c r="J49" s="11">
        <v>117</v>
      </c>
      <c r="K49" s="12">
        <v>0</v>
      </c>
      <c r="L49" s="13"/>
      <c r="M49" s="13"/>
      <c r="N49" s="14">
        <f t="shared" si="0"/>
        <v>918</v>
      </c>
      <c r="O49" s="15">
        <f t="shared" si="1"/>
        <v>5757</v>
      </c>
      <c r="P49" s="38"/>
      <c r="Q49" s="13">
        <v>556</v>
      </c>
    </row>
    <row r="50" spans="1:17" s="21" customFormat="1" ht="24.95" customHeight="1" x14ac:dyDescent="0.15">
      <c r="A50" s="7" t="s">
        <v>135</v>
      </c>
      <c r="B50" s="33">
        <v>45</v>
      </c>
      <c r="C50" s="6" t="s">
        <v>140</v>
      </c>
      <c r="D50" s="17" t="s">
        <v>22</v>
      </c>
      <c r="E50" s="35">
        <v>26</v>
      </c>
      <c r="F50" s="36">
        <v>24</v>
      </c>
      <c r="G50" s="36"/>
      <c r="H50" s="37">
        <v>6966</v>
      </c>
      <c r="I50" s="11">
        <v>836</v>
      </c>
      <c r="J50" s="11">
        <v>122</v>
      </c>
      <c r="K50" s="12">
        <v>0</v>
      </c>
      <c r="L50" s="13"/>
      <c r="M50" s="13"/>
      <c r="N50" s="14">
        <f t="shared" si="0"/>
        <v>958</v>
      </c>
      <c r="O50" s="15">
        <f t="shared" si="1"/>
        <v>6008</v>
      </c>
      <c r="P50" s="38"/>
      <c r="Q50" s="13">
        <v>580</v>
      </c>
    </row>
    <row r="51" spans="1:17" ht="15.75" x14ac:dyDescent="0.2">
      <c r="A51" s="17"/>
      <c r="B51" s="6"/>
      <c r="C51" s="6"/>
      <c r="D51" s="17"/>
      <c r="E51" s="18"/>
      <c r="F51" s="5"/>
      <c r="G51" s="5"/>
      <c r="H51" s="10"/>
      <c r="I51" s="11"/>
      <c r="J51" s="11"/>
      <c r="K51" s="12"/>
      <c r="L51" s="13"/>
      <c r="M51" s="13"/>
      <c r="N51" s="19"/>
      <c r="O51" s="51"/>
      <c r="P51" s="6"/>
      <c r="Q51" s="13"/>
    </row>
    <row r="52" spans="1:17" x14ac:dyDescent="0.2">
      <c r="A52" s="22"/>
      <c r="B52" s="24"/>
      <c r="C52" s="24"/>
      <c r="D52" s="22"/>
      <c r="E52" s="23"/>
      <c r="F52" s="25">
        <f t="shared" ref="F52:Q52" si="2">SUM(F6:F51)</f>
        <v>909</v>
      </c>
      <c r="G52" s="25">
        <f t="shared" si="2"/>
        <v>49</v>
      </c>
      <c r="H52" s="25">
        <f t="shared" si="2"/>
        <v>317335</v>
      </c>
      <c r="I52" s="25">
        <f t="shared" si="2"/>
        <v>31728</v>
      </c>
      <c r="J52" s="25">
        <f t="shared" si="2"/>
        <v>5574</v>
      </c>
      <c r="K52" s="25">
        <f t="shared" si="2"/>
        <v>1230</v>
      </c>
      <c r="L52" s="25">
        <f t="shared" si="2"/>
        <v>0</v>
      </c>
      <c r="M52" s="25">
        <f t="shared" si="2"/>
        <v>0</v>
      </c>
      <c r="N52" s="25">
        <f t="shared" si="2"/>
        <v>38532</v>
      </c>
      <c r="O52" s="25">
        <f t="shared" si="2"/>
        <v>278803</v>
      </c>
      <c r="P52" s="25">
        <f t="shared" si="2"/>
        <v>0</v>
      </c>
      <c r="Q52" s="25">
        <f t="shared" si="2"/>
        <v>22028</v>
      </c>
    </row>
    <row r="53" spans="1:17" ht="15.75" x14ac:dyDescent="0.2">
      <c r="M53" s="29"/>
      <c r="N53" s="29"/>
      <c r="O53" s="52"/>
      <c r="P53" s="31"/>
    </row>
    <row r="54" spans="1:17" ht="15.75" x14ac:dyDescent="0.2">
      <c r="M54" s="29"/>
      <c r="N54" s="29"/>
      <c r="O54" s="52"/>
      <c r="P54" s="31"/>
    </row>
    <row r="55" spans="1:17" ht="15.75" x14ac:dyDescent="0.2">
      <c r="M55" s="29"/>
      <c r="N55" s="29"/>
      <c r="O55" s="52"/>
    </row>
  </sheetData>
  <autoFilter ref="A5:A52"/>
  <mergeCells count="4">
    <mergeCell ref="A1:Q1"/>
    <mergeCell ref="A2:Q2"/>
    <mergeCell ref="A3:P3"/>
    <mergeCell ref="A4:P4"/>
  </mergeCells>
  <conditionalFormatting sqref="C25">
    <cfRule type="duplicateValues" dxfId="1" priority="2"/>
  </conditionalFormatting>
  <conditionalFormatting sqref="C15">
    <cfRule type="duplicateValues" dxfId="0" priority="1"/>
  </conditionalFormatting>
  <printOptions horizontalCentered="1"/>
  <pageMargins left="0" right="0" top="0.25" bottom="0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Primarc Retail Store Pvt. Ltd. </vt:lpstr>
      <vt:lpstr>Primarc Realty &amp; Pecan</vt:lpstr>
      <vt:lpstr>'Primarc Realty &amp; Pecan'!Print_Area</vt:lpstr>
      <vt:lpstr>'Primarc Retail Store Pvt. Ltd. '!Print_Area</vt:lpstr>
      <vt:lpstr>'Primarc Realty &amp; Pecan'!Print_Titles</vt:lpstr>
      <vt:lpstr>'Primarc Retail Store Pvt. Ltd. 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NEWBY</dc:creator>
  <cp:lastModifiedBy>NEWBY</cp:lastModifiedBy>
  <dcterms:created xsi:type="dcterms:W3CDTF">2017-11-08T06:14:59Z</dcterms:created>
  <dcterms:modified xsi:type="dcterms:W3CDTF">2017-11-11T09:02:02Z</dcterms:modified>
</cp:coreProperties>
</file>