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hekhar H D\OneDrive\Desktop\TY docx\"/>
    </mc:Choice>
  </mc:AlternateContent>
  <xr:revisionPtr revIDLastSave="0" documentId="13_ncr:1_{D4731334-D3FC-4AAB-83FF-2F9EFDDA54A7}" xr6:coauthVersionLast="47" xr6:coauthVersionMax="47" xr10:uidLastSave="{00000000-0000-0000-0000-000000000000}"/>
  <bookViews>
    <workbookView xWindow="-108" yWindow="-108" windowWidth="23256" windowHeight="12456" xr2:uid="{88FC7470-DFA9-4E58-A2DB-092688DBD0AC}"/>
  </bookViews>
  <sheets>
    <sheet name="Execution_1" sheetId="1" r:id="rId1"/>
    <sheet name="Execution_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I12" i="2" s="1"/>
  <c r="H11" i="2"/>
  <c r="I11" i="2" s="1"/>
  <c r="E13" i="2"/>
  <c r="G13" i="2"/>
  <c r="H13" i="2"/>
  <c r="I13" i="2" s="1"/>
  <c r="H17" i="2"/>
  <c r="I17" i="2" s="1"/>
  <c r="G17" i="2"/>
  <c r="E17" i="2"/>
  <c r="H16" i="2"/>
  <c r="I16" i="2" s="1"/>
  <c r="G16" i="2"/>
  <c r="E16" i="2"/>
  <c r="E15" i="2"/>
  <c r="E12" i="2"/>
  <c r="G11" i="2"/>
  <c r="E11" i="2"/>
  <c r="H10" i="2"/>
  <c r="I10" i="2" s="1"/>
  <c r="G10" i="2"/>
  <c r="E10" i="2"/>
  <c r="H9" i="2"/>
  <c r="I9" i="2" s="1"/>
  <c r="G9" i="2"/>
  <c r="E9" i="2"/>
  <c r="E20" i="1"/>
  <c r="E21" i="1"/>
  <c r="G21" i="1"/>
  <c r="H21" i="1"/>
  <c r="I21" i="1"/>
  <c r="E22" i="1"/>
  <c r="G22" i="1"/>
  <c r="H22" i="1"/>
  <c r="I22" i="1" s="1"/>
  <c r="H9" i="1"/>
  <c r="I9" i="1" s="1"/>
  <c r="H10" i="1"/>
  <c r="I10" i="1" s="1"/>
  <c r="H11" i="1"/>
  <c r="I11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G9" i="1"/>
  <c r="G10" i="1"/>
  <c r="G11" i="1"/>
  <c r="G13" i="1"/>
  <c r="G14" i="1"/>
  <c r="G15" i="1"/>
  <c r="G16" i="1"/>
  <c r="G17" i="1"/>
  <c r="G18" i="1"/>
  <c r="G19" i="1"/>
  <c r="E9" i="1"/>
  <c r="E10" i="1"/>
  <c r="E11" i="1"/>
  <c r="E12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<sst xmlns="http://schemas.openxmlformats.org/spreadsheetml/2006/main" count="42" uniqueCount="30">
  <si>
    <t>Test Cases Execution Report</t>
  </si>
  <si>
    <t>SL NO</t>
  </si>
  <si>
    <t>Module Name</t>
  </si>
  <si>
    <t>Total No of TC wrtittern</t>
  </si>
  <si>
    <t>No of  TC Executed</t>
  </si>
  <si>
    <t>No of  TC Pass</t>
  </si>
  <si>
    <t>No of  TC Fail</t>
  </si>
  <si>
    <t>Pass %</t>
  </si>
  <si>
    <t>Fail %</t>
  </si>
  <si>
    <t>No of  TC not Executed</t>
  </si>
  <si>
    <t>Login</t>
  </si>
  <si>
    <t>SignUp</t>
  </si>
  <si>
    <t>Electronic</t>
  </si>
  <si>
    <t>Product Tile</t>
  </si>
  <si>
    <t>Product Description page</t>
  </si>
  <si>
    <t>Address Page</t>
  </si>
  <si>
    <t>Address form Page</t>
  </si>
  <si>
    <t>Cart page</t>
  </si>
  <si>
    <t>Compare icon</t>
  </si>
  <si>
    <t>Check Delivery text box</t>
  </si>
  <si>
    <t>HAPPY FLOW TC</t>
  </si>
  <si>
    <t>SMOKE TC</t>
  </si>
  <si>
    <t>Testing Wise</t>
  </si>
  <si>
    <t>INTEGRATION TC</t>
  </si>
  <si>
    <t>My Addresses</t>
  </si>
  <si>
    <t>My Likes</t>
  </si>
  <si>
    <t>Add To My Likes</t>
  </si>
  <si>
    <t>WishList</t>
  </si>
  <si>
    <t>AccountSettings</t>
  </si>
  <si>
    <t>My Profile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</si>
</sst>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70C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16"/>
      <color rgb="FF0070C0"/>
      <name val="Times New Roman"/>
      <family val="1"/>
    </font>
    <font>
      <b/>
      <sz val="12"/>
      <color rgb="FF0070C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6E1DC-3327-49AC-A900-3596378C727A}" name="Table1" displayName="Table1" ref="A8:I23" totalsRowShown="0" headerRowDxfId="27" dataDxfId="25" headerRowBorderDxfId="26" tableBorderDxfId="24" totalsRowBorderDxfId="23">
  <autoFilter ref="A8:I23" xr:uid="{0DD6E1DC-3327-49AC-A900-3596378C727A}"/>
  <tableColumns count="9">
    <tableColumn id="1" xr3:uid="{50AFA26C-3BEB-4899-9E45-635A793B60F5}" name="SL NO" dataDxfId="22"/>
    <tableColumn id="2" xr3:uid="{9AAB32F4-AF6E-4803-995E-E32223655C6F}" name="Module Name" dataDxfId="21"/>
    <tableColumn id="3" xr3:uid="{0F519780-C0F8-4C74-BAA7-CDCBE5A37F5D}" name="Total No of TC wrtittern" dataDxfId="20"/>
    <tableColumn id="4" xr3:uid="{5C122DD3-B6FB-426D-AD23-87013FA63351}" name="No of  TC Executed" dataDxfId="19"/>
    <tableColumn id="5" xr3:uid="{6681ADA3-6BD5-4B79-BE80-CDE4F90F43D8}" name="No of  TC not Executed" dataDxfId="18">
      <calculatedColumnFormula>Table1[[#This Row],[Total No of TC wrtittern]]-Table1[[#This Row],[No of  TC Executed]]</calculatedColumnFormula>
    </tableColumn>
    <tableColumn id="6" xr3:uid="{64DFA981-EA6F-42CE-9D63-4E2A02EAA2D4}" name="No of  TC Pass" dataDxfId="17"/>
    <tableColumn id="7" xr3:uid="{DE98C745-1D57-412D-85AD-AA2E3DEDF3F5}" name="No of  TC Fail" dataDxfId="16">
      <calculatedColumnFormula>Table1[[#This Row],[No of  TC Executed]]-Table1[[#This Row],[No of  TC Pass]]</calculatedColumnFormula>
    </tableColumn>
    <tableColumn id="8" xr3:uid="{0E77BEA9-C035-4D62-8BDF-0828294589D7}" name="Pass %" dataDxfId="15">
      <calculatedColumnFormula>(Table1[[#This Row],[No of  TC Pass]]/Table1[[#This Row],[No of  TC Executed]])*100</calculatedColumnFormula>
    </tableColumn>
    <tableColumn id="9" xr3:uid="{3BB0C7D9-53B2-4F4A-ACC8-0F9BC6737A68}" name="Fail %" dataDxfId="14">
      <calculatedColumnFormula>100-Table1[[#This Row],[Pass %]]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A4256-9289-41DD-BDE8-E280983629F8}" name="Table13" displayName="Table13" ref="A8:I18" totalsRowShown="0" headerRowDxfId="0" dataDxfId="1" headerRowBorderDxfId="12" tableBorderDxfId="13" totalsRowBorderDxfId="11">
  <autoFilter ref="A8:I18" xr:uid="{D09A4256-9289-41DD-BDE8-E280983629F8}"/>
  <tableColumns count="9">
    <tableColumn id="1" xr3:uid="{1CC44BF4-8E1B-4F50-92F1-CC4CB5C4B28C}" name="SL NO" dataDxfId="10"/>
    <tableColumn id="2" xr3:uid="{87E0BF55-8C91-4EB8-BC6F-54405DF058BD}" name="Module Name" dataDxfId="9"/>
    <tableColumn id="3" xr3:uid="{50106EA6-9CD8-49A5-A161-1FA94C31EF9A}" name="Total No of TC wrtittern" dataDxfId="8"/>
    <tableColumn id="4" xr3:uid="{9F9DA94B-9989-4997-AF4B-125AF6DE8363}" name="No of  TC Executed" dataDxfId="7"/>
    <tableColumn id="5" xr3:uid="{6A1702B1-12F7-448C-A996-9AD69116143C}" name="No of  TC not Executed" dataDxfId="6">
      <calculatedColumnFormula>Table13[[#This Row],[Total No of TC wrtittern]]-Table13[[#This Row],[No of  TC Executed]]</calculatedColumnFormula>
    </tableColumn>
    <tableColumn id="6" xr3:uid="{08821DC4-A9A3-4B64-B8B2-FA5BB721317E}" name="No of  TC Pass" dataDxfId="5"/>
    <tableColumn id="7" xr3:uid="{9F2B6151-2A93-41CF-89C4-A58A23D782B0}" name="No of  TC Fail" dataDxfId="4">
      <calculatedColumnFormula>Table13[[#This Row],[No of  TC Executed]]-Table13[[#This Row],[No of  TC Pass]]</calculatedColumnFormula>
    </tableColumn>
    <tableColumn id="8" xr3:uid="{909E1049-F246-43D6-8C08-54C7335BB478}" name="Pass %" dataDxfId="3">
      <calculatedColumnFormula>(Table13[[#This Row],[No of  TC Pass]]/Table13[[#This Row],[No of  TC Executed]])*100</calculatedColumnFormula>
    </tableColumn>
    <tableColumn id="9" xr3:uid="{8C4DCEB6-77ED-411A-960D-861C4779AB44}" name="Fail %" dataDxfId="2">
      <calculatedColumnFormula>100-Table13[[#This Row],[Pass %]]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0BD4-851D-49B1-AAA0-582E9DD82F80}">
  <dimension ref="A3:I23"/>
  <sheetViews>
    <sheetView tabSelected="1" topLeftCell="A3" zoomScale="91" workbookViewId="0">
      <selection activeCell="E21" sqref="E21"/>
    </sheetView>
  </sheetViews>
  <sheetFormatPr defaultRowHeight="15.6" x14ac:dyDescent="0.3"/>
  <cols>
    <col min="1" max="1" width="9" style="1" bestFit="1" customWidth="1"/>
    <col min="2" max="2" width="15.44140625" style="1" customWidth="1"/>
    <col min="3" max="3" width="25.33203125" style="1" customWidth="1"/>
    <col min="4" max="4" width="20.44140625" style="1" customWidth="1"/>
    <col min="5" max="5" width="23.44140625" style="1" customWidth="1"/>
    <col min="6" max="6" width="15.88671875" style="1" customWidth="1"/>
    <col min="7" max="7" width="15.5546875" style="1" customWidth="1"/>
    <col min="8" max="8" width="9.33203125" style="1" customWidth="1"/>
    <col min="9" max="9" width="12.6640625" style="1" bestFit="1" customWidth="1"/>
    <col min="10" max="16384" width="8.88671875" style="1"/>
  </cols>
  <sheetData>
    <row r="3" spans="1:9" x14ac:dyDescent="0.3">
      <c r="B3" s="22" t="s">
        <v>0</v>
      </c>
      <c r="C3" s="22"/>
      <c r="D3" s="22"/>
      <c r="E3" s="22"/>
      <c r="F3" s="22"/>
      <c r="G3" s="22"/>
      <c r="H3" s="22"/>
      <c r="I3" s="22"/>
    </row>
    <row r="4" spans="1:9" x14ac:dyDescent="0.3">
      <c r="B4" s="22"/>
      <c r="C4" s="22"/>
      <c r="D4" s="22"/>
      <c r="E4" s="22"/>
      <c r="F4" s="22"/>
      <c r="G4" s="22"/>
      <c r="H4" s="22"/>
      <c r="I4" s="22"/>
    </row>
    <row r="8" spans="1:9" x14ac:dyDescent="0.3">
      <c r="A8" s="2" t="s">
        <v>1</v>
      </c>
      <c r="B8" s="3" t="s">
        <v>2</v>
      </c>
      <c r="C8" s="3" t="s">
        <v>3</v>
      </c>
      <c r="D8" s="3" t="s">
        <v>4</v>
      </c>
      <c r="E8" s="3" t="s">
        <v>9</v>
      </c>
      <c r="F8" s="3" t="s">
        <v>5</v>
      </c>
      <c r="G8" s="3" t="s">
        <v>6</v>
      </c>
      <c r="H8" s="3" t="s">
        <v>7</v>
      </c>
      <c r="I8" s="4" t="s">
        <v>8</v>
      </c>
    </row>
    <row r="9" spans="1:9" x14ac:dyDescent="0.3">
      <c r="A9" s="5">
        <v>1</v>
      </c>
      <c r="B9" s="14" t="s">
        <v>10</v>
      </c>
      <c r="C9" s="16">
        <v>62</v>
      </c>
      <c r="D9" s="16">
        <v>62</v>
      </c>
      <c r="E9" s="16">
        <f>Table1[[#This Row],[Total No of TC wrtittern]]-Table1[[#This Row],[No of  TC Executed]]</f>
        <v>0</v>
      </c>
      <c r="F9" s="16">
        <v>62</v>
      </c>
      <c r="G9" s="16">
        <f>Table1[[#This Row],[No of  TC Executed]]-Table1[[#This Row],[No of  TC Pass]]</f>
        <v>0</v>
      </c>
      <c r="H9" s="16">
        <f>(Table1[[#This Row],[No of  TC Pass]]/Table1[[#This Row],[No of  TC Executed]])*100</f>
        <v>100</v>
      </c>
      <c r="I9" s="17">
        <f>100-Table1[[#This Row],[Pass %]]</f>
        <v>0</v>
      </c>
    </row>
    <row r="10" spans="1:9" x14ac:dyDescent="0.3">
      <c r="A10" s="5">
        <v>2</v>
      </c>
      <c r="B10" s="14" t="s">
        <v>11</v>
      </c>
      <c r="C10" s="16">
        <v>176</v>
      </c>
      <c r="D10" s="16">
        <v>176</v>
      </c>
      <c r="E10" s="16">
        <f>Table1[[#This Row],[Total No of TC wrtittern]]-Table1[[#This Row],[No of  TC Executed]]</f>
        <v>0</v>
      </c>
      <c r="F10" s="16">
        <v>169</v>
      </c>
      <c r="G10" s="16">
        <f>Table1[[#This Row],[No of  TC Executed]]-Table1[[#This Row],[No of  TC Pass]]</f>
        <v>7</v>
      </c>
      <c r="H10" s="16">
        <f>(Table1[[#This Row],[No of  TC Pass]]/Table1[[#This Row],[No of  TC Executed]])*100</f>
        <v>96.022727272727266</v>
      </c>
      <c r="I10" s="17">
        <f>100-Table1[[#This Row],[Pass %]]</f>
        <v>3.9772727272727337</v>
      </c>
    </row>
    <row r="11" spans="1:9" x14ac:dyDescent="0.3">
      <c r="A11" s="5">
        <v>3</v>
      </c>
      <c r="B11" s="14" t="s">
        <v>12</v>
      </c>
      <c r="C11" s="16">
        <v>296</v>
      </c>
      <c r="D11" s="16">
        <v>296</v>
      </c>
      <c r="E11" s="16">
        <f>Table1[[#This Row],[Total No of TC wrtittern]]-Table1[[#This Row],[No of  TC Executed]]</f>
        <v>0</v>
      </c>
      <c r="F11" s="16">
        <v>288</v>
      </c>
      <c r="G11" s="16">
        <f>Table1[[#This Row],[No of  TC Executed]]-Table1[[#This Row],[No of  TC Pass]]</f>
        <v>8</v>
      </c>
      <c r="H11" s="16">
        <f>(Table1[[#This Row],[No of  TC Pass]]/Table1[[#This Row],[No of  TC Executed]])*100</f>
        <v>97.297297297297305</v>
      </c>
      <c r="I11" s="17">
        <f>100-Table1[[#This Row],[Pass %]]</f>
        <v>2.7027027027026946</v>
      </c>
    </row>
    <row r="12" spans="1:9" x14ac:dyDescent="0.3">
      <c r="A12" s="5"/>
      <c r="B12" s="6"/>
      <c r="C12" s="10"/>
      <c r="D12" s="10"/>
      <c r="E12" s="10">
        <f>Table1[[#This Row],[Total No of TC wrtittern]]-Table1[[#This Row],[No of  TC Executed]]</f>
        <v>0</v>
      </c>
      <c r="F12" s="10"/>
      <c r="G12" s="10"/>
      <c r="H12" s="10"/>
      <c r="I12" s="11"/>
    </row>
    <row r="13" spans="1:9" x14ac:dyDescent="0.3">
      <c r="A13" s="5">
        <v>4</v>
      </c>
      <c r="B13" s="9" t="s">
        <v>13</v>
      </c>
      <c r="C13" s="10">
        <v>20</v>
      </c>
      <c r="D13" s="10">
        <v>20</v>
      </c>
      <c r="E13" s="10">
        <v>0</v>
      </c>
      <c r="F13" s="10">
        <v>20</v>
      </c>
      <c r="G13" s="10">
        <f>Table1[[#This Row],[No of  TC Executed]]-Table1[[#This Row],[No of  TC Pass]]</f>
        <v>0</v>
      </c>
      <c r="H13" s="10">
        <f>(Table1[[#This Row],[No of  TC Pass]]/Table1[[#This Row],[No of  TC Executed]])*100</f>
        <v>100</v>
      </c>
      <c r="I13" s="11">
        <f>100-Table1[[#This Row],[Pass %]]</f>
        <v>0</v>
      </c>
    </row>
    <row r="14" spans="1:9" ht="28.2" x14ac:dyDescent="0.3">
      <c r="A14" s="5">
        <v>5</v>
      </c>
      <c r="B14" s="9" t="s">
        <v>14</v>
      </c>
      <c r="C14" s="10">
        <v>33</v>
      </c>
      <c r="D14" s="10">
        <v>33</v>
      </c>
      <c r="E14" s="10">
        <f>Table1[[#This Row],[Total No of TC wrtittern]]-Table1[[#This Row],[No of  TC Executed]]</f>
        <v>0</v>
      </c>
      <c r="F14" s="10">
        <v>33</v>
      </c>
      <c r="G14" s="10">
        <f>Table1[[#This Row],[No of  TC Executed]]-Table1[[#This Row],[No of  TC Pass]]</f>
        <v>0</v>
      </c>
      <c r="H14" s="10">
        <f>(Table1[[#This Row],[No of  TC Pass]]/Table1[[#This Row],[No of  TC Executed]])*100</f>
        <v>100</v>
      </c>
      <c r="I14" s="11">
        <f>100-Table1[[#This Row],[Pass %]]</f>
        <v>0</v>
      </c>
    </row>
    <row r="15" spans="1:9" x14ac:dyDescent="0.3">
      <c r="A15" s="5">
        <v>6</v>
      </c>
      <c r="B15" s="9" t="s">
        <v>15</v>
      </c>
      <c r="C15" s="10">
        <v>7</v>
      </c>
      <c r="D15" s="10">
        <v>7</v>
      </c>
      <c r="E15" s="10">
        <f>Table1[[#This Row],[Total No of TC wrtittern]]-Table1[[#This Row],[No of  TC Executed]]</f>
        <v>0</v>
      </c>
      <c r="F15" s="10">
        <v>7</v>
      </c>
      <c r="G15" s="10">
        <f>Table1[[#This Row],[No of  TC Executed]]-Table1[[#This Row],[No of  TC Pass]]</f>
        <v>0</v>
      </c>
      <c r="H15" s="10">
        <f>(Table1[[#This Row],[No of  TC Pass]]/Table1[[#This Row],[No of  TC Executed]])*100</f>
        <v>100</v>
      </c>
      <c r="I15" s="11">
        <f>100-Table1[[#This Row],[Pass %]]</f>
        <v>0</v>
      </c>
    </row>
    <row r="16" spans="1:9" ht="28.2" x14ac:dyDescent="0.3">
      <c r="A16" s="5">
        <v>7</v>
      </c>
      <c r="B16" s="9" t="s">
        <v>16</v>
      </c>
      <c r="C16" s="10">
        <v>125</v>
      </c>
      <c r="D16" s="10">
        <v>125</v>
      </c>
      <c r="E16" s="10">
        <f>Table1[[#This Row],[Total No of TC wrtittern]]-Table1[[#This Row],[No of  TC Executed]]</f>
        <v>0</v>
      </c>
      <c r="F16" s="10">
        <v>118</v>
      </c>
      <c r="G16" s="10">
        <f>Table1[[#This Row],[No of  TC Executed]]-Table1[[#This Row],[No of  TC Pass]]</f>
        <v>7</v>
      </c>
      <c r="H16" s="10">
        <f>(Table1[[#This Row],[No of  TC Pass]]/Table1[[#This Row],[No of  TC Executed]])*100</f>
        <v>94.399999999999991</v>
      </c>
      <c r="I16" s="11">
        <f>100-Table1[[#This Row],[Pass %]]</f>
        <v>5.6000000000000085</v>
      </c>
    </row>
    <row r="17" spans="1:9" x14ac:dyDescent="0.3">
      <c r="A17" s="7">
        <v>8</v>
      </c>
      <c r="B17" s="9" t="s">
        <v>17</v>
      </c>
      <c r="C17" s="12">
        <v>40</v>
      </c>
      <c r="D17" s="12">
        <v>40</v>
      </c>
      <c r="E17" s="12">
        <f>Table1[[#This Row],[Total No of TC wrtittern]]-Table1[[#This Row],[No of  TC Executed]]</f>
        <v>0</v>
      </c>
      <c r="F17" s="12">
        <v>40</v>
      </c>
      <c r="G17" s="12">
        <f>Table1[[#This Row],[No of  TC Executed]]-Table1[[#This Row],[No of  TC Pass]]</f>
        <v>0</v>
      </c>
      <c r="H17" s="12">
        <f>(Table1[[#This Row],[No of  TC Pass]]/Table1[[#This Row],[No of  TC Executed]])*100</f>
        <v>100</v>
      </c>
      <c r="I17" s="13">
        <f>100-Table1[[#This Row],[Pass %]]</f>
        <v>0</v>
      </c>
    </row>
    <row r="18" spans="1:9" x14ac:dyDescent="0.3">
      <c r="A18" s="7">
        <v>9</v>
      </c>
      <c r="B18" s="8" t="s">
        <v>18</v>
      </c>
      <c r="C18" s="12">
        <v>4</v>
      </c>
      <c r="D18" s="12">
        <v>4</v>
      </c>
      <c r="E18" s="12">
        <f>Table1[[#This Row],[Total No of TC wrtittern]]-Table1[[#This Row],[No of  TC Executed]]</f>
        <v>0</v>
      </c>
      <c r="F18" s="12">
        <v>3</v>
      </c>
      <c r="G18" s="12">
        <f>Table1[[#This Row],[No of  TC Executed]]-Table1[[#This Row],[No of  TC Pass]]</f>
        <v>1</v>
      </c>
      <c r="H18" s="12">
        <f>(Table1[[#This Row],[No of  TC Pass]]/Table1[[#This Row],[No of  TC Executed]])*100</f>
        <v>75</v>
      </c>
      <c r="I18" s="13">
        <f>100-Table1[[#This Row],[Pass %]]</f>
        <v>25</v>
      </c>
    </row>
    <row r="19" spans="1:9" ht="31.2" x14ac:dyDescent="0.3">
      <c r="A19" s="7">
        <v>10</v>
      </c>
      <c r="B19" s="8" t="s">
        <v>19</v>
      </c>
      <c r="C19" s="12">
        <v>20</v>
      </c>
      <c r="D19" s="12">
        <v>20</v>
      </c>
      <c r="E19" s="12">
        <f>Table1[[#This Row],[Total No of TC wrtittern]]-Table1[[#This Row],[No of  TC Executed]]</f>
        <v>0</v>
      </c>
      <c r="F19" s="12">
        <v>20</v>
      </c>
      <c r="G19" s="12">
        <f>Table1[[#This Row],[No of  TC Executed]]-Table1[[#This Row],[No of  TC Pass]]</f>
        <v>0</v>
      </c>
      <c r="H19" s="12">
        <f>(Table1[[#This Row],[No of  TC Pass]]/Table1[[#This Row],[No of  TC Executed]])*100</f>
        <v>100</v>
      </c>
      <c r="I19" s="13">
        <f>100-Table1[[#This Row],[Pass %]]</f>
        <v>0</v>
      </c>
    </row>
    <row r="20" spans="1:9" x14ac:dyDescent="0.3">
      <c r="A20" s="18"/>
      <c r="B20" s="19" t="s">
        <v>22</v>
      </c>
      <c r="C20" s="20"/>
      <c r="D20" s="20"/>
      <c r="E20" s="20">
        <f>Table1[[#This Row],[Total No of TC wrtittern]]-Table1[[#This Row],[No of  TC Executed]]</f>
        <v>0</v>
      </c>
      <c r="F20" s="20"/>
      <c r="G20" s="20"/>
      <c r="H20" s="20"/>
      <c r="I20" s="21"/>
    </row>
    <row r="21" spans="1:9" x14ac:dyDescent="0.3">
      <c r="A21" s="5"/>
      <c r="B21" s="14" t="s">
        <v>21</v>
      </c>
      <c r="C21" s="10">
        <v>16</v>
      </c>
      <c r="D21" s="10">
        <v>16</v>
      </c>
      <c r="E21" s="10">
        <f>Table1[[#This Row],[Total No of TC wrtittern]]-Table1[[#This Row],[No of  TC Executed]]</f>
        <v>0</v>
      </c>
      <c r="F21" s="10">
        <v>16</v>
      </c>
      <c r="G21" s="10">
        <f>Table1[[#This Row],[No of  TC Executed]]-Table1[[#This Row],[No of  TC Pass]]</f>
        <v>0</v>
      </c>
      <c r="H21" s="10">
        <f>(Table1[[#This Row],[No of  TC Pass]]/Table1[[#This Row],[No of  TC Executed]])*100</f>
        <v>100</v>
      </c>
      <c r="I21" s="11">
        <f>100-Table1[[#This Row],[Pass %]]</f>
        <v>0</v>
      </c>
    </row>
    <row r="22" spans="1:9" ht="31.2" x14ac:dyDescent="0.3">
      <c r="A22" s="7"/>
      <c r="B22" s="15" t="s">
        <v>20</v>
      </c>
      <c r="C22" s="12">
        <v>10</v>
      </c>
      <c r="D22" s="12">
        <v>9</v>
      </c>
      <c r="E22" s="12">
        <f>Table1[[#This Row],[Total No of TC wrtittern]]-Table1[[#This Row],[No of  TC Executed]]</f>
        <v>1</v>
      </c>
      <c r="F22" s="12">
        <v>6</v>
      </c>
      <c r="G22" s="12">
        <f>Table1[[#This Row],[No of  TC Executed]]-Table1[[#This Row],[No of  TC Pass]]</f>
        <v>3</v>
      </c>
      <c r="H22" s="12">
        <f>(Table1[[#This Row],[No of  TC Pass]]/Table1[[#This Row],[No of  TC Executed]])*100</f>
        <v>66.666666666666657</v>
      </c>
      <c r="I22" s="13">
        <f>100-Table1[[#This Row],[Pass %]]</f>
        <v>33.333333333333343</v>
      </c>
    </row>
    <row r="23" spans="1:9" x14ac:dyDescent="0.3">
      <c r="A23" s="5"/>
      <c r="B23" s="6"/>
      <c r="C23" s="10"/>
      <c r="D23" s="10"/>
      <c r="E23" s="10"/>
      <c r="F23" s="10"/>
      <c r="G23" s="10"/>
      <c r="H23" s="10"/>
      <c r="I23" s="11"/>
    </row>
  </sheetData>
  <mergeCells count="1">
    <mergeCell ref="B3:I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96F5-98D3-4168-9B82-A842DC60994D}">
  <dimension ref="A3:I18"/>
  <sheetViews>
    <sheetView workbookViewId="0">
      <selection activeCell="C22" sqref="C22"/>
    </sheetView>
  </sheetViews>
  <sheetFormatPr defaultRowHeight="15.6" x14ac:dyDescent="0.3"/>
  <cols>
    <col min="1" max="1" width="9" style="23" bestFit="1" customWidth="1"/>
    <col min="2" max="2" width="25.109375" style="23" customWidth="1"/>
    <col min="3" max="3" width="25.33203125" style="23" customWidth="1"/>
    <col min="4" max="4" width="20.44140625" style="23" customWidth="1"/>
    <col min="5" max="5" width="23.44140625" style="23" customWidth="1"/>
    <col min="6" max="6" width="15.88671875" style="23" customWidth="1"/>
    <col min="7" max="7" width="15.5546875" style="23" customWidth="1"/>
    <col min="8" max="8" width="9.33203125" style="23" customWidth="1"/>
    <col min="9" max="9" width="12.6640625" style="23" bestFit="1" customWidth="1"/>
    <col min="10" max="16384" width="8.88671875" style="23"/>
  </cols>
  <sheetData>
    <row r="3" spans="1:9" x14ac:dyDescent="0.3">
      <c r="B3" s="24" t="s">
        <v>0</v>
      </c>
      <c r="C3" s="24"/>
      <c r="D3" s="24"/>
      <c r="E3" s="24"/>
      <c r="F3" s="24"/>
      <c r="G3" s="24"/>
      <c r="H3" s="24"/>
      <c r="I3" s="24"/>
    </row>
    <row r="4" spans="1:9" x14ac:dyDescent="0.3">
      <c r="B4" s="24"/>
      <c r="C4" s="24"/>
      <c r="D4" s="24"/>
      <c r="E4" s="24"/>
      <c r="F4" s="24"/>
      <c r="G4" s="24"/>
      <c r="H4" s="24"/>
      <c r="I4" s="24"/>
    </row>
    <row r="8" spans="1:9" s="40" customFormat="1" ht="34.799999999999997" x14ac:dyDescent="0.3">
      <c r="A8" s="37" t="s">
        <v>1</v>
      </c>
      <c r="B8" s="38" t="s">
        <v>2</v>
      </c>
      <c r="C8" s="38" t="s">
        <v>3</v>
      </c>
      <c r="D8" s="38" t="s">
        <v>4</v>
      </c>
      <c r="E8" s="38" t="s">
        <v>9</v>
      </c>
      <c r="F8" s="38" t="s">
        <v>5</v>
      </c>
      <c r="G8" s="38" t="s">
        <v>6</v>
      </c>
      <c r="H8" s="38" t="s">
        <v>7</v>
      </c>
      <c r="I8" s="39" t="s">
        <v>8</v>
      </c>
    </row>
    <row r="9" spans="1:9" x14ac:dyDescent="0.3">
      <c r="A9" s="25">
        <v>1</v>
      </c>
      <c r="B9" s="26" t="s">
        <v>28</v>
      </c>
      <c r="C9" s="16">
        <v>10</v>
      </c>
      <c r="D9" s="16">
        <v>10</v>
      </c>
      <c r="E9" s="16">
        <f>Table13[[#This Row],[Total No of TC wrtittern]]-Table13[[#This Row],[No of  TC Executed]]</f>
        <v>0</v>
      </c>
      <c r="F9" s="16">
        <v>10</v>
      </c>
      <c r="G9" s="16">
        <f>Table13[[#This Row],[No of  TC Executed]]-Table13[[#This Row],[No of  TC Pass]]</f>
        <v>0</v>
      </c>
      <c r="H9" s="16">
        <f>(Table13[[#This Row],[No of  TC Pass]]/Table13[[#This Row],[No of  TC Executed]])*100</f>
        <v>100</v>
      </c>
      <c r="I9" s="17">
        <f>100-Table13[[#This Row],[Pass %]]</f>
        <v>0</v>
      </c>
    </row>
    <row r="10" spans="1:9" x14ac:dyDescent="0.3">
      <c r="A10" s="25">
        <v>2</v>
      </c>
      <c r="B10" s="14" t="s">
        <v>24</v>
      </c>
      <c r="C10" s="16">
        <v>237</v>
      </c>
      <c r="D10" s="16">
        <v>237</v>
      </c>
      <c r="E10" s="16">
        <f>Table13[[#This Row],[Total No of TC wrtittern]]-Table13[[#This Row],[No of  TC Executed]]</f>
        <v>0</v>
      </c>
      <c r="F10" s="16">
        <v>202</v>
      </c>
      <c r="G10" s="16">
        <f>Table13[[#This Row],[No of  TC Executed]]-Table13[[#This Row],[No of  TC Pass]]</f>
        <v>35</v>
      </c>
      <c r="H10" s="16">
        <f>(Table13[[#This Row],[No of  TC Pass]]/Table13[[#This Row],[No of  TC Executed]])*100</f>
        <v>85.232067510548532</v>
      </c>
      <c r="I10" s="17">
        <f>100-Table13[[#This Row],[Pass %]]</f>
        <v>14.767932489451468</v>
      </c>
    </row>
    <row r="11" spans="1:9" x14ac:dyDescent="0.3">
      <c r="A11" s="25">
        <v>3</v>
      </c>
      <c r="B11" s="14" t="s">
        <v>26</v>
      </c>
      <c r="C11" s="16">
        <v>33</v>
      </c>
      <c r="D11" s="16">
        <v>33</v>
      </c>
      <c r="E11" s="16">
        <f>Table13[[#This Row],[Total No of TC wrtittern]]-Table13[[#This Row],[No of  TC Executed]]</f>
        <v>0</v>
      </c>
      <c r="F11" s="16">
        <v>32</v>
      </c>
      <c r="G11" s="16">
        <f>Table13[[#This Row],[No of  TC Executed]]-Table13[[#This Row],[No of  TC Pass]]</f>
        <v>1</v>
      </c>
      <c r="H11" s="16">
        <f>(Table13[[#This Row],[No of  TC Pass]]/Table13[[#This Row],[No of  TC Executed]])*100</f>
        <v>96.969696969696969</v>
      </c>
      <c r="I11" s="17">
        <f>100-Table13[[#This Row],[Pass %]]</f>
        <v>3.0303030303030312</v>
      </c>
    </row>
    <row r="12" spans="1:9" x14ac:dyDescent="0.3">
      <c r="A12" s="25">
        <v>4</v>
      </c>
      <c r="B12" s="14" t="s">
        <v>25</v>
      </c>
      <c r="C12" s="16">
        <v>82</v>
      </c>
      <c r="D12" s="16">
        <v>82</v>
      </c>
      <c r="E12" s="16">
        <f>Table13[[#This Row],[Total No of TC wrtittern]]-Table13[[#This Row],[No of  TC Executed]]</f>
        <v>0</v>
      </c>
      <c r="F12" s="16">
        <v>82</v>
      </c>
      <c r="G12" s="16">
        <v>0</v>
      </c>
      <c r="H12" s="35">
        <f>(Table13[[#This Row],[No of  TC Pass]]/Table13[[#This Row],[No of  TC Executed]])*100</f>
        <v>100</v>
      </c>
      <c r="I12" s="36">
        <f>100-Table13[[#This Row],[Pass %]]</f>
        <v>0</v>
      </c>
    </row>
    <row r="13" spans="1:9" x14ac:dyDescent="0.3">
      <c r="A13" s="33">
        <v>5</v>
      </c>
      <c r="B13" s="14" t="s">
        <v>29</v>
      </c>
      <c r="C13" s="16">
        <v>9</v>
      </c>
      <c r="D13" s="16">
        <v>9</v>
      </c>
      <c r="E13" s="35">
        <f>Table13[[#This Row],[Total No of TC wrtittern]]-Table13[[#This Row],[No of  TC Executed]]</f>
        <v>0</v>
      </c>
      <c r="F13" s="16">
        <v>9</v>
      </c>
      <c r="G13" s="35">
        <f>Table13[[#This Row],[No of  TC Executed]]-Table13[[#This Row],[No of  TC Pass]]</f>
        <v>0</v>
      </c>
      <c r="H13" s="35">
        <f>(Table13[[#This Row],[No of  TC Pass]]/Table13[[#This Row],[No of  TC Executed]])*100</f>
        <v>100</v>
      </c>
      <c r="I13" s="36">
        <f>100-Table13[[#This Row],[Pass %]]</f>
        <v>0</v>
      </c>
    </row>
    <row r="14" spans="1:9" x14ac:dyDescent="0.3">
      <c r="A14" s="25">
        <v>6</v>
      </c>
      <c r="B14" s="14" t="s">
        <v>27</v>
      </c>
      <c r="C14" s="27">
        <v>26</v>
      </c>
      <c r="D14" s="27">
        <v>26</v>
      </c>
      <c r="E14" s="27">
        <v>0</v>
      </c>
      <c r="F14" s="27">
        <v>26</v>
      </c>
      <c r="G14" s="27">
        <v>0</v>
      </c>
      <c r="H14" s="27">
        <v>100</v>
      </c>
      <c r="I14" s="28">
        <v>0</v>
      </c>
    </row>
    <row r="15" spans="1:9" x14ac:dyDescent="0.3">
      <c r="A15" s="29"/>
      <c r="B15" s="30" t="s">
        <v>22</v>
      </c>
      <c r="C15" s="31"/>
      <c r="D15" s="31"/>
      <c r="E15" s="31">
        <f>Table13[[#This Row],[Total No of TC wrtittern]]-Table13[[#This Row],[No of  TC Executed]]</f>
        <v>0</v>
      </c>
      <c r="F15" s="31"/>
      <c r="G15" s="31"/>
      <c r="H15" s="31"/>
      <c r="I15" s="32"/>
    </row>
    <row r="16" spans="1:9" x14ac:dyDescent="0.3">
      <c r="A16" s="33"/>
      <c r="B16" s="14" t="s">
        <v>21</v>
      </c>
      <c r="C16" s="16">
        <v>14</v>
      </c>
      <c r="D16" s="16">
        <v>14</v>
      </c>
      <c r="E16" s="16">
        <f>Table13[[#This Row],[Total No of TC wrtittern]]-Table13[[#This Row],[No of  TC Executed]]</f>
        <v>0</v>
      </c>
      <c r="F16" s="16">
        <v>14</v>
      </c>
      <c r="G16" s="16">
        <f>Table13[[#This Row],[No of  TC Executed]]-Table13[[#This Row],[No of  TC Pass]]</f>
        <v>0</v>
      </c>
      <c r="H16" s="16">
        <f>(Table13[[#This Row],[No of  TC Pass]]/Table13[[#This Row],[No of  TC Executed]])*100</f>
        <v>100</v>
      </c>
      <c r="I16" s="17">
        <f>100-Table13[[#This Row],[Pass %]]</f>
        <v>0</v>
      </c>
    </row>
    <row r="17" spans="1:9" x14ac:dyDescent="0.3">
      <c r="A17" s="34"/>
      <c r="B17" s="15" t="s">
        <v>23</v>
      </c>
      <c r="C17" s="27">
        <v>9</v>
      </c>
      <c r="D17" s="27">
        <v>9</v>
      </c>
      <c r="E17" s="27">
        <f>Table13[[#This Row],[Total No of TC wrtittern]]-Table13[[#This Row],[No of  TC Executed]]</f>
        <v>0</v>
      </c>
      <c r="F17" s="27">
        <v>9</v>
      </c>
      <c r="G17" s="27">
        <f>Table13[[#This Row],[No of  TC Executed]]-Table13[[#This Row],[No of  TC Pass]]</f>
        <v>0</v>
      </c>
      <c r="H17" s="27">
        <f>(Table13[[#This Row],[No of  TC Pass]]/Table13[[#This Row],[No of  TC Executed]])*100</f>
        <v>100</v>
      </c>
      <c r="I17" s="28">
        <f>100-Table13[[#This Row],[Pass %]]</f>
        <v>0</v>
      </c>
    </row>
    <row r="18" spans="1:9" x14ac:dyDescent="0.3">
      <c r="A18" s="33"/>
      <c r="B18" s="14"/>
      <c r="C18" s="16"/>
      <c r="D18" s="16"/>
      <c r="E18" s="16"/>
      <c r="F18" s="16"/>
      <c r="G18" s="16"/>
      <c r="H18" s="16"/>
      <c r="I18" s="17"/>
    </row>
  </sheetData>
  <mergeCells count="1">
    <mergeCell ref="B3:I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Execution_1</vt:lpstr>
      <vt:lpstr>Execution_2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H D</dc:creator>
  <cp:lastModifiedBy>chandrashekhar H D</cp:lastModifiedBy>
  <dcterms:created xsi:type="dcterms:W3CDTF">2023-02-15T09:17:54Z</dcterms:created>
  <dcterms:modified xsi:type="dcterms:W3CDTF">2023-02-24T10:30:50Z</dcterms:modified>
</cp:coreProperties>
</file>