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tamindist/Desktop/TOPMENTOR/statistics/"/>
    </mc:Choice>
  </mc:AlternateContent>
  <xr:revisionPtr revIDLastSave="0" documentId="13_ncr:1_{59E12D26-40C9-9B4D-84BA-8268630A47C5}" xr6:coauthVersionLast="47" xr6:coauthVersionMax="47" xr10:uidLastSave="{00000000-0000-0000-0000-000000000000}"/>
  <bookViews>
    <workbookView xWindow="0" yWindow="500" windowWidth="17180" windowHeight="16460" xr2:uid="{4AF0BD04-B1B3-408E-8898-AC5A8314C40D}"/>
  </bookViews>
  <sheets>
    <sheet name="Example #1" sheetId="2" r:id="rId1"/>
    <sheet name="Example #2" sheetId="3" r:id="rId2"/>
    <sheet name="Example #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2" l="1"/>
  <c r="D32" i="2"/>
  <c r="B32" i="2"/>
  <c r="B27" i="2"/>
  <c r="B23" i="2"/>
  <c r="B14" i="2"/>
  <c r="D7" i="2" s="1"/>
  <c r="C19" i="2"/>
  <c r="B19" i="2"/>
  <c r="B13" i="3"/>
  <c r="B16" i="4"/>
  <c r="C16" i="4"/>
  <c r="C14" i="2"/>
  <c r="F11" i="4"/>
  <c r="E11" i="4"/>
  <c r="D11" i="4"/>
  <c r="F10" i="4"/>
  <c r="E10" i="4"/>
  <c r="D10" i="4"/>
  <c r="F9" i="4"/>
  <c r="E9" i="4"/>
  <c r="D9" i="4"/>
  <c r="F8" i="4"/>
  <c r="E8" i="4"/>
  <c r="D8" i="4"/>
  <c r="F7" i="4"/>
  <c r="E7" i="4"/>
  <c r="D7" i="4"/>
  <c r="F6" i="4"/>
  <c r="E6" i="4"/>
  <c r="D6" i="4"/>
  <c r="F5" i="4"/>
  <c r="E5" i="4"/>
  <c r="D5" i="4"/>
  <c r="F9" i="3"/>
  <c r="G9" i="3" s="1"/>
  <c r="F8" i="3"/>
  <c r="G8" i="3" s="1"/>
  <c r="F7" i="3"/>
  <c r="G7" i="3" s="1"/>
  <c r="F6" i="3"/>
  <c r="G6" i="3" s="1"/>
  <c r="F5" i="3"/>
  <c r="G5" i="3" s="1"/>
  <c r="D5" i="2" l="1"/>
  <c r="E9" i="2"/>
  <c r="E5" i="2"/>
  <c r="B17" i="3"/>
  <c r="E16" i="4"/>
  <c r="D16" i="4"/>
  <c r="F16" i="4"/>
  <c r="D6" i="2"/>
  <c r="E7" i="2"/>
  <c r="F7" i="2" s="1"/>
  <c r="D8" i="2"/>
  <c r="E8" i="2"/>
  <c r="D9" i="2"/>
  <c r="E6" i="2"/>
  <c r="B21" i="4" l="1"/>
  <c r="F9" i="2"/>
  <c r="B22" i="3"/>
  <c r="F8" i="2"/>
  <c r="F5" i="2"/>
  <c r="F6" i="2"/>
</calcChain>
</file>

<file path=xl/sharedStrings.xml><?xml version="1.0" encoding="utf-8"?>
<sst xmlns="http://schemas.openxmlformats.org/spreadsheetml/2006/main" count="72" uniqueCount="61">
  <si>
    <t xml:space="preserve">The following table exhibits the returns on two stocks held by ABC Limited in their Model Portfolio for the last 5 years. </t>
  </si>
  <si>
    <t>Based on the same let us calculate and interpret the correlation between the two stocks.</t>
  </si>
  <si>
    <t>Year</t>
  </si>
  <si>
    <t>(A)Facebook Stock: Return</t>
  </si>
  <si>
    <t>(B)Amazon Stock: Return</t>
  </si>
  <si>
    <t>C*D</t>
  </si>
  <si>
    <t>Correlation</t>
  </si>
  <si>
    <t xml:space="preserve">Let’s take another example and understand correlation measure using other popular approach known as Spearman Rank Correlation. </t>
  </si>
  <si>
    <t>It is an Ordinal Correlation measure and correlation calculation is undertaken based on the relationship between the rank of the variables.</t>
  </si>
  <si>
    <t>Month</t>
  </si>
  <si>
    <t>Stock X</t>
  </si>
  <si>
    <t>Stock Y</t>
  </si>
  <si>
    <t>Stock X-Rank</t>
  </si>
  <si>
    <t>Stock Y-Rank</t>
  </si>
  <si>
    <t>Difference in Rank (di)</t>
  </si>
  <si>
    <t>(di^2)</t>
  </si>
  <si>
    <t>March</t>
  </si>
  <si>
    <t>May</t>
  </si>
  <si>
    <t>January</t>
  </si>
  <si>
    <t>April</t>
  </si>
  <si>
    <t>February</t>
  </si>
  <si>
    <t xml:space="preserve">The following data is observed from the medical reports of 10 patients categorized on the basis of their Age </t>
  </si>
  <si>
    <t>and Blood Pressure Level. Based on the same let us caculate the Correlation Coefficient.</t>
  </si>
  <si>
    <t>Patient Name</t>
  </si>
  <si>
    <t>Age  (X)</t>
  </si>
  <si>
    <t>Blood Pressure Level (Y)</t>
  </si>
  <si>
    <t>Age (X)^2   (C)</t>
  </si>
  <si>
    <t>Blood Pressure Level (Y)^2   (D)</t>
  </si>
  <si>
    <t>XY</t>
  </si>
  <si>
    <t>Chang</t>
  </si>
  <si>
    <t>Tracy</t>
  </si>
  <si>
    <t>Bren</t>
  </si>
  <si>
    <t>Nick</t>
  </si>
  <si>
    <t>Michael</t>
  </si>
  <si>
    <t>Aaron</t>
  </si>
  <si>
    <t>Nile</t>
  </si>
  <si>
    <t>(C)Mean Adjusted Facebook Return                            (A-A1)</t>
  </si>
  <si>
    <t>(D)Mean Adjusted Amazon Return       (B-B1)</t>
  </si>
  <si>
    <t>Average Mean for 5 years is calculated as</t>
  </si>
  <si>
    <t>Average Mean</t>
  </si>
  <si>
    <t>Facebook Stock</t>
  </si>
  <si>
    <t>Amazon Stock</t>
  </si>
  <si>
    <t>Standard Deviation</t>
  </si>
  <si>
    <t>Standard Deviation is calculated as</t>
  </si>
  <si>
    <t>Covariance</t>
  </si>
  <si>
    <t>Correlation is calculated using the formula given below</t>
  </si>
  <si>
    <r>
      <t>Spearman Correlation = ρ = 1 - [(6Σd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 / n(n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- 1)]</t>
    </r>
  </si>
  <si>
    <t>Spearman Correlation</t>
  </si>
  <si>
    <t>Sum of is calculated as</t>
  </si>
  <si>
    <t>Pearson Correlation Coefficient = ρXY = covXY / σXσY</t>
  </si>
  <si>
    <t>Covariance is calculated as</t>
  </si>
  <si>
    <t>Age (X)^2 (C)</t>
  </si>
  <si>
    <t>Sum</t>
  </si>
  <si>
    <r>
      <t>r = N*Σxy - (Σx)*(Σy) / √ [(N*Σx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- (Σx)</t>
    </r>
    <r>
      <rPr>
        <b/>
        <vertAlign val="superscript"/>
        <sz val="11"/>
        <color theme="1"/>
        <rFont val="Calibri"/>
        <family val="2"/>
        <scheme val="minor"/>
      </rPr>
      <t>2)</t>
    </r>
    <r>
      <rPr>
        <b/>
        <sz val="11"/>
        <color theme="1"/>
        <rFont val="Calibri"/>
        <family val="2"/>
        <scheme val="minor"/>
      </rPr>
      <t>*(N*Σy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- (Σy)</t>
    </r>
    <r>
      <rPr>
        <b/>
        <vertAlign val="superscript"/>
        <sz val="11"/>
        <color theme="1"/>
        <rFont val="Calibri"/>
        <family val="2"/>
        <scheme val="minor"/>
      </rPr>
      <t>2)</t>
    </r>
    <r>
      <rPr>
        <b/>
        <sz val="11"/>
        <color theme="1"/>
        <rFont val="Calibri"/>
        <family val="2"/>
        <scheme val="minor"/>
      </rPr>
      <t>]</t>
    </r>
  </si>
  <si>
    <t>X is calculated as</t>
  </si>
  <si>
    <t>X</t>
  </si>
  <si>
    <t>Sum of C*D is calculated as</t>
  </si>
  <si>
    <t>Sum of (di^2) is calculated as</t>
  </si>
  <si>
    <t>Excel Formula covariance</t>
  </si>
  <si>
    <t>Excel Formula correlation</t>
  </si>
  <si>
    <t>strongly negatively correlated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</si>
</sst>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1" fillId="3" borderId="1" xfId="0" applyFont="1" applyFill="1" applyBorder="1"/>
    <xf numFmtId="9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1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10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9" fontId="0" fillId="0" borderId="0" xfId="0" applyNumberFormat="1"/>
    <xf numFmtId="0" fontId="3" fillId="0" borderId="0" xfId="0" applyFont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685DE-E0CD-4C77-ADE5-CCB8E0595F27}">
  <dimension ref="A1:L33"/>
  <sheetViews>
    <sheetView showGridLines="0" tabSelected="1" topLeftCell="A11" zoomScale="180" zoomScaleNormal="180" workbookViewId="0">
      <selection activeCell="D28" sqref="D28"/>
    </sheetView>
  </sheetViews>
  <sheetFormatPr baseColWidth="10" defaultColWidth="8.83203125" defaultRowHeight="15" x14ac:dyDescent="0.2"/>
  <cols>
    <col min="1" max="1" width="18.5" customWidth="1"/>
    <col min="2" max="2" width="17.6640625" customWidth="1"/>
    <col min="3" max="3" width="17" customWidth="1"/>
    <col min="4" max="4" width="18.6640625" customWidth="1"/>
    <col min="5" max="5" width="17.5" customWidth="1"/>
    <col min="6" max="6" width="10.5" customWidth="1"/>
    <col min="7" max="256" width="9.1640625"/>
    <col min="257" max="257" width="24.33203125" customWidth="1"/>
    <col min="258" max="258" width="17.6640625" customWidth="1"/>
    <col min="259" max="259" width="17.83203125" customWidth="1"/>
    <col min="260" max="260" width="21.1640625" customWidth="1"/>
    <col min="261" max="261" width="18.83203125" customWidth="1"/>
    <col min="262" max="262" width="10.5" customWidth="1"/>
    <col min="263" max="512" width="9.1640625"/>
    <col min="513" max="513" width="24.33203125" customWidth="1"/>
    <col min="514" max="514" width="17.6640625" customWidth="1"/>
    <col min="515" max="515" width="17.83203125" customWidth="1"/>
    <col min="516" max="516" width="21.1640625" customWidth="1"/>
    <col min="517" max="517" width="18.83203125" customWidth="1"/>
    <col min="518" max="518" width="10.5" customWidth="1"/>
    <col min="519" max="768" width="9.1640625"/>
    <col min="769" max="769" width="24.33203125" customWidth="1"/>
    <col min="770" max="770" width="17.6640625" customWidth="1"/>
    <col min="771" max="771" width="17.83203125" customWidth="1"/>
    <col min="772" max="772" width="21.1640625" customWidth="1"/>
    <col min="773" max="773" width="18.83203125" customWidth="1"/>
    <col min="774" max="774" width="10.5" customWidth="1"/>
    <col min="775" max="1024" width="9.1640625"/>
    <col min="1025" max="1025" width="24.33203125" customWidth="1"/>
    <col min="1026" max="1026" width="17.6640625" customWidth="1"/>
    <col min="1027" max="1027" width="17.83203125" customWidth="1"/>
    <col min="1028" max="1028" width="21.1640625" customWidth="1"/>
    <col min="1029" max="1029" width="18.83203125" customWidth="1"/>
    <col min="1030" max="1030" width="10.5" customWidth="1"/>
    <col min="1031" max="1280" width="9.1640625"/>
    <col min="1281" max="1281" width="24.33203125" customWidth="1"/>
    <col min="1282" max="1282" width="17.6640625" customWidth="1"/>
    <col min="1283" max="1283" width="17.83203125" customWidth="1"/>
    <col min="1284" max="1284" width="21.1640625" customWidth="1"/>
    <col min="1285" max="1285" width="18.83203125" customWidth="1"/>
    <col min="1286" max="1286" width="10.5" customWidth="1"/>
    <col min="1287" max="1536" width="9.1640625"/>
    <col min="1537" max="1537" width="24.33203125" customWidth="1"/>
    <col min="1538" max="1538" width="17.6640625" customWidth="1"/>
    <col min="1539" max="1539" width="17.83203125" customWidth="1"/>
    <col min="1540" max="1540" width="21.1640625" customWidth="1"/>
    <col min="1541" max="1541" width="18.83203125" customWidth="1"/>
    <col min="1542" max="1542" width="10.5" customWidth="1"/>
    <col min="1543" max="1792" width="9.1640625"/>
    <col min="1793" max="1793" width="24.33203125" customWidth="1"/>
    <col min="1794" max="1794" width="17.6640625" customWidth="1"/>
    <col min="1795" max="1795" width="17.83203125" customWidth="1"/>
    <col min="1796" max="1796" width="21.1640625" customWidth="1"/>
    <col min="1797" max="1797" width="18.83203125" customWidth="1"/>
    <col min="1798" max="1798" width="10.5" customWidth="1"/>
    <col min="1799" max="2048" width="9.1640625"/>
    <col min="2049" max="2049" width="24.33203125" customWidth="1"/>
    <col min="2050" max="2050" width="17.6640625" customWidth="1"/>
    <col min="2051" max="2051" width="17.83203125" customWidth="1"/>
    <col min="2052" max="2052" width="21.1640625" customWidth="1"/>
    <col min="2053" max="2053" width="18.83203125" customWidth="1"/>
    <col min="2054" max="2054" width="10.5" customWidth="1"/>
    <col min="2055" max="2304" width="9.1640625"/>
    <col min="2305" max="2305" width="24.33203125" customWidth="1"/>
    <col min="2306" max="2306" width="17.6640625" customWidth="1"/>
    <col min="2307" max="2307" width="17.83203125" customWidth="1"/>
    <col min="2308" max="2308" width="21.1640625" customWidth="1"/>
    <col min="2309" max="2309" width="18.83203125" customWidth="1"/>
    <col min="2310" max="2310" width="10.5" customWidth="1"/>
    <col min="2311" max="2560" width="9.1640625"/>
    <col min="2561" max="2561" width="24.33203125" customWidth="1"/>
    <col min="2562" max="2562" width="17.6640625" customWidth="1"/>
    <col min="2563" max="2563" width="17.83203125" customWidth="1"/>
    <col min="2564" max="2564" width="21.1640625" customWidth="1"/>
    <col min="2565" max="2565" width="18.83203125" customWidth="1"/>
    <col min="2566" max="2566" width="10.5" customWidth="1"/>
    <col min="2567" max="2816" width="9.1640625"/>
    <col min="2817" max="2817" width="24.33203125" customWidth="1"/>
    <col min="2818" max="2818" width="17.6640625" customWidth="1"/>
    <col min="2819" max="2819" width="17.83203125" customWidth="1"/>
    <col min="2820" max="2820" width="21.1640625" customWidth="1"/>
    <col min="2821" max="2821" width="18.83203125" customWidth="1"/>
    <col min="2822" max="2822" width="10.5" customWidth="1"/>
    <col min="2823" max="3072" width="9.1640625"/>
    <col min="3073" max="3073" width="24.33203125" customWidth="1"/>
    <col min="3074" max="3074" width="17.6640625" customWidth="1"/>
    <col min="3075" max="3075" width="17.83203125" customWidth="1"/>
    <col min="3076" max="3076" width="21.1640625" customWidth="1"/>
    <col min="3077" max="3077" width="18.83203125" customWidth="1"/>
    <col min="3078" max="3078" width="10.5" customWidth="1"/>
    <col min="3079" max="3328" width="9.1640625"/>
    <col min="3329" max="3329" width="24.33203125" customWidth="1"/>
    <col min="3330" max="3330" width="17.6640625" customWidth="1"/>
    <col min="3331" max="3331" width="17.83203125" customWidth="1"/>
    <col min="3332" max="3332" width="21.1640625" customWidth="1"/>
    <col min="3333" max="3333" width="18.83203125" customWidth="1"/>
    <col min="3334" max="3334" width="10.5" customWidth="1"/>
    <col min="3335" max="3584" width="9.1640625"/>
    <col min="3585" max="3585" width="24.33203125" customWidth="1"/>
    <col min="3586" max="3586" width="17.6640625" customWidth="1"/>
    <col min="3587" max="3587" width="17.83203125" customWidth="1"/>
    <col min="3588" max="3588" width="21.1640625" customWidth="1"/>
    <col min="3589" max="3589" width="18.83203125" customWidth="1"/>
    <col min="3590" max="3590" width="10.5" customWidth="1"/>
    <col min="3591" max="3840" width="9.1640625"/>
    <col min="3841" max="3841" width="24.33203125" customWidth="1"/>
    <col min="3842" max="3842" width="17.6640625" customWidth="1"/>
    <col min="3843" max="3843" width="17.83203125" customWidth="1"/>
    <col min="3844" max="3844" width="21.1640625" customWidth="1"/>
    <col min="3845" max="3845" width="18.83203125" customWidth="1"/>
    <col min="3846" max="3846" width="10.5" customWidth="1"/>
    <col min="3847" max="4096" width="9.1640625"/>
    <col min="4097" max="4097" width="24.33203125" customWidth="1"/>
    <col min="4098" max="4098" width="17.6640625" customWidth="1"/>
    <col min="4099" max="4099" width="17.83203125" customWidth="1"/>
    <col min="4100" max="4100" width="21.1640625" customWidth="1"/>
    <col min="4101" max="4101" width="18.83203125" customWidth="1"/>
    <col min="4102" max="4102" width="10.5" customWidth="1"/>
    <col min="4103" max="4352" width="9.1640625"/>
    <col min="4353" max="4353" width="24.33203125" customWidth="1"/>
    <col min="4354" max="4354" width="17.6640625" customWidth="1"/>
    <col min="4355" max="4355" width="17.83203125" customWidth="1"/>
    <col min="4356" max="4356" width="21.1640625" customWidth="1"/>
    <col min="4357" max="4357" width="18.83203125" customWidth="1"/>
    <col min="4358" max="4358" width="10.5" customWidth="1"/>
    <col min="4359" max="4608" width="9.1640625"/>
    <col min="4609" max="4609" width="24.33203125" customWidth="1"/>
    <col min="4610" max="4610" width="17.6640625" customWidth="1"/>
    <col min="4611" max="4611" width="17.83203125" customWidth="1"/>
    <col min="4612" max="4612" width="21.1640625" customWidth="1"/>
    <col min="4613" max="4613" width="18.83203125" customWidth="1"/>
    <col min="4614" max="4614" width="10.5" customWidth="1"/>
    <col min="4615" max="4864" width="9.1640625"/>
    <col min="4865" max="4865" width="24.33203125" customWidth="1"/>
    <col min="4866" max="4866" width="17.6640625" customWidth="1"/>
    <col min="4867" max="4867" width="17.83203125" customWidth="1"/>
    <col min="4868" max="4868" width="21.1640625" customWidth="1"/>
    <col min="4869" max="4869" width="18.83203125" customWidth="1"/>
    <col min="4870" max="4870" width="10.5" customWidth="1"/>
    <col min="4871" max="5120" width="9.1640625"/>
    <col min="5121" max="5121" width="24.33203125" customWidth="1"/>
    <col min="5122" max="5122" width="17.6640625" customWidth="1"/>
    <col min="5123" max="5123" width="17.83203125" customWidth="1"/>
    <col min="5124" max="5124" width="21.1640625" customWidth="1"/>
    <col min="5125" max="5125" width="18.83203125" customWidth="1"/>
    <col min="5126" max="5126" width="10.5" customWidth="1"/>
    <col min="5127" max="5376" width="9.1640625"/>
    <col min="5377" max="5377" width="24.33203125" customWidth="1"/>
    <col min="5378" max="5378" width="17.6640625" customWidth="1"/>
    <col min="5379" max="5379" width="17.83203125" customWidth="1"/>
    <col min="5380" max="5380" width="21.1640625" customWidth="1"/>
    <col min="5381" max="5381" width="18.83203125" customWidth="1"/>
    <col min="5382" max="5382" width="10.5" customWidth="1"/>
    <col min="5383" max="5632" width="9.1640625"/>
    <col min="5633" max="5633" width="24.33203125" customWidth="1"/>
    <col min="5634" max="5634" width="17.6640625" customWidth="1"/>
    <col min="5635" max="5635" width="17.83203125" customWidth="1"/>
    <col min="5636" max="5636" width="21.1640625" customWidth="1"/>
    <col min="5637" max="5637" width="18.83203125" customWidth="1"/>
    <col min="5638" max="5638" width="10.5" customWidth="1"/>
    <col min="5639" max="5888" width="9.1640625"/>
    <col min="5889" max="5889" width="24.33203125" customWidth="1"/>
    <col min="5890" max="5890" width="17.6640625" customWidth="1"/>
    <col min="5891" max="5891" width="17.83203125" customWidth="1"/>
    <col min="5892" max="5892" width="21.1640625" customWidth="1"/>
    <col min="5893" max="5893" width="18.83203125" customWidth="1"/>
    <col min="5894" max="5894" width="10.5" customWidth="1"/>
    <col min="5895" max="6144" width="9.1640625"/>
    <col min="6145" max="6145" width="24.33203125" customWidth="1"/>
    <col min="6146" max="6146" width="17.6640625" customWidth="1"/>
    <col min="6147" max="6147" width="17.83203125" customWidth="1"/>
    <col min="6148" max="6148" width="21.1640625" customWidth="1"/>
    <col min="6149" max="6149" width="18.83203125" customWidth="1"/>
    <col min="6150" max="6150" width="10.5" customWidth="1"/>
    <col min="6151" max="6400" width="9.1640625"/>
    <col min="6401" max="6401" width="24.33203125" customWidth="1"/>
    <col min="6402" max="6402" width="17.6640625" customWidth="1"/>
    <col min="6403" max="6403" width="17.83203125" customWidth="1"/>
    <col min="6404" max="6404" width="21.1640625" customWidth="1"/>
    <col min="6405" max="6405" width="18.83203125" customWidth="1"/>
    <col min="6406" max="6406" width="10.5" customWidth="1"/>
    <col min="6407" max="6656" width="9.1640625"/>
    <col min="6657" max="6657" width="24.33203125" customWidth="1"/>
    <col min="6658" max="6658" width="17.6640625" customWidth="1"/>
    <col min="6659" max="6659" width="17.83203125" customWidth="1"/>
    <col min="6660" max="6660" width="21.1640625" customWidth="1"/>
    <col min="6661" max="6661" width="18.83203125" customWidth="1"/>
    <col min="6662" max="6662" width="10.5" customWidth="1"/>
    <col min="6663" max="6912" width="9.1640625"/>
    <col min="6913" max="6913" width="24.33203125" customWidth="1"/>
    <col min="6914" max="6914" width="17.6640625" customWidth="1"/>
    <col min="6915" max="6915" width="17.83203125" customWidth="1"/>
    <col min="6916" max="6916" width="21.1640625" customWidth="1"/>
    <col min="6917" max="6917" width="18.83203125" customWidth="1"/>
    <col min="6918" max="6918" width="10.5" customWidth="1"/>
    <col min="6919" max="7168" width="9.1640625"/>
    <col min="7169" max="7169" width="24.33203125" customWidth="1"/>
    <col min="7170" max="7170" width="17.6640625" customWidth="1"/>
    <col min="7171" max="7171" width="17.83203125" customWidth="1"/>
    <col min="7172" max="7172" width="21.1640625" customWidth="1"/>
    <col min="7173" max="7173" width="18.83203125" customWidth="1"/>
    <col min="7174" max="7174" width="10.5" customWidth="1"/>
    <col min="7175" max="7424" width="9.1640625"/>
    <col min="7425" max="7425" width="24.33203125" customWidth="1"/>
    <col min="7426" max="7426" width="17.6640625" customWidth="1"/>
    <col min="7427" max="7427" width="17.83203125" customWidth="1"/>
    <col min="7428" max="7428" width="21.1640625" customWidth="1"/>
    <col min="7429" max="7429" width="18.83203125" customWidth="1"/>
    <col min="7430" max="7430" width="10.5" customWidth="1"/>
    <col min="7431" max="7680" width="9.1640625"/>
    <col min="7681" max="7681" width="24.33203125" customWidth="1"/>
    <col min="7682" max="7682" width="17.6640625" customWidth="1"/>
    <col min="7683" max="7683" width="17.83203125" customWidth="1"/>
    <col min="7684" max="7684" width="21.1640625" customWidth="1"/>
    <col min="7685" max="7685" width="18.83203125" customWidth="1"/>
    <col min="7686" max="7686" width="10.5" customWidth="1"/>
    <col min="7687" max="7936" width="9.1640625"/>
    <col min="7937" max="7937" width="24.33203125" customWidth="1"/>
    <col min="7938" max="7938" width="17.6640625" customWidth="1"/>
    <col min="7939" max="7939" width="17.83203125" customWidth="1"/>
    <col min="7940" max="7940" width="21.1640625" customWidth="1"/>
    <col min="7941" max="7941" width="18.83203125" customWidth="1"/>
    <col min="7942" max="7942" width="10.5" customWidth="1"/>
    <col min="7943" max="8192" width="9.1640625"/>
    <col min="8193" max="8193" width="24.33203125" customWidth="1"/>
    <col min="8194" max="8194" width="17.6640625" customWidth="1"/>
    <col min="8195" max="8195" width="17.83203125" customWidth="1"/>
    <col min="8196" max="8196" width="21.1640625" customWidth="1"/>
    <col min="8197" max="8197" width="18.83203125" customWidth="1"/>
    <col min="8198" max="8198" width="10.5" customWidth="1"/>
    <col min="8199" max="8448" width="9.1640625"/>
    <col min="8449" max="8449" width="24.33203125" customWidth="1"/>
    <col min="8450" max="8450" width="17.6640625" customWidth="1"/>
    <col min="8451" max="8451" width="17.83203125" customWidth="1"/>
    <col min="8452" max="8452" width="21.1640625" customWidth="1"/>
    <col min="8453" max="8453" width="18.83203125" customWidth="1"/>
    <col min="8454" max="8454" width="10.5" customWidth="1"/>
    <col min="8455" max="8704" width="9.1640625"/>
    <col min="8705" max="8705" width="24.33203125" customWidth="1"/>
    <col min="8706" max="8706" width="17.6640625" customWidth="1"/>
    <col min="8707" max="8707" width="17.83203125" customWidth="1"/>
    <col min="8708" max="8708" width="21.1640625" customWidth="1"/>
    <col min="8709" max="8709" width="18.83203125" customWidth="1"/>
    <col min="8710" max="8710" width="10.5" customWidth="1"/>
    <col min="8711" max="8960" width="9.1640625"/>
    <col min="8961" max="8961" width="24.33203125" customWidth="1"/>
    <col min="8962" max="8962" width="17.6640625" customWidth="1"/>
    <col min="8963" max="8963" width="17.83203125" customWidth="1"/>
    <col min="8964" max="8964" width="21.1640625" customWidth="1"/>
    <col min="8965" max="8965" width="18.83203125" customWidth="1"/>
    <col min="8966" max="8966" width="10.5" customWidth="1"/>
    <col min="8967" max="9216" width="9.1640625"/>
    <col min="9217" max="9217" width="24.33203125" customWidth="1"/>
    <col min="9218" max="9218" width="17.6640625" customWidth="1"/>
    <col min="9219" max="9219" width="17.83203125" customWidth="1"/>
    <col min="9220" max="9220" width="21.1640625" customWidth="1"/>
    <col min="9221" max="9221" width="18.83203125" customWidth="1"/>
    <col min="9222" max="9222" width="10.5" customWidth="1"/>
    <col min="9223" max="9472" width="9.1640625"/>
    <col min="9473" max="9473" width="24.33203125" customWidth="1"/>
    <col min="9474" max="9474" width="17.6640625" customWidth="1"/>
    <col min="9475" max="9475" width="17.83203125" customWidth="1"/>
    <col min="9476" max="9476" width="21.1640625" customWidth="1"/>
    <col min="9477" max="9477" width="18.83203125" customWidth="1"/>
    <col min="9478" max="9478" width="10.5" customWidth="1"/>
    <col min="9479" max="9728" width="9.1640625"/>
    <col min="9729" max="9729" width="24.33203125" customWidth="1"/>
    <col min="9730" max="9730" width="17.6640625" customWidth="1"/>
    <col min="9731" max="9731" width="17.83203125" customWidth="1"/>
    <col min="9732" max="9732" width="21.1640625" customWidth="1"/>
    <col min="9733" max="9733" width="18.83203125" customWidth="1"/>
    <col min="9734" max="9734" width="10.5" customWidth="1"/>
    <col min="9735" max="9984" width="9.1640625"/>
    <col min="9985" max="9985" width="24.33203125" customWidth="1"/>
    <col min="9986" max="9986" width="17.6640625" customWidth="1"/>
    <col min="9987" max="9987" width="17.83203125" customWidth="1"/>
    <col min="9988" max="9988" width="21.1640625" customWidth="1"/>
    <col min="9989" max="9989" width="18.83203125" customWidth="1"/>
    <col min="9990" max="9990" width="10.5" customWidth="1"/>
    <col min="9991" max="10240" width="9.1640625"/>
    <col min="10241" max="10241" width="24.33203125" customWidth="1"/>
    <col min="10242" max="10242" width="17.6640625" customWidth="1"/>
    <col min="10243" max="10243" width="17.83203125" customWidth="1"/>
    <col min="10244" max="10244" width="21.1640625" customWidth="1"/>
    <col min="10245" max="10245" width="18.83203125" customWidth="1"/>
    <col min="10246" max="10246" width="10.5" customWidth="1"/>
    <col min="10247" max="10496" width="9.1640625"/>
    <col min="10497" max="10497" width="24.33203125" customWidth="1"/>
    <col min="10498" max="10498" width="17.6640625" customWidth="1"/>
    <col min="10499" max="10499" width="17.83203125" customWidth="1"/>
    <col min="10500" max="10500" width="21.1640625" customWidth="1"/>
    <col min="10501" max="10501" width="18.83203125" customWidth="1"/>
    <col min="10502" max="10502" width="10.5" customWidth="1"/>
    <col min="10503" max="10752" width="9.1640625"/>
    <col min="10753" max="10753" width="24.33203125" customWidth="1"/>
    <col min="10754" max="10754" width="17.6640625" customWidth="1"/>
    <col min="10755" max="10755" width="17.83203125" customWidth="1"/>
    <col min="10756" max="10756" width="21.1640625" customWidth="1"/>
    <col min="10757" max="10757" width="18.83203125" customWidth="1"/>
    <col min="10758" max="10758" width="10.5" customWidth="1"/>
    <col min="10759" max="11008" width="9.1640625"/>
    <col min="11009" max="11009" width="24.33203125" customWidth="1"/>
    <col min="11010" max="11010" width="17.6640625" customWidth="1"/>
    <col min="11011" max="11011" width="17.83203125" customWidth="1"/>
    <col min="11012" max="11012" width="21.1640625" customWidth="1"/>
    <col min="11013" max="11013" width="18.83203125" customWidth="1"/>
    <col min="11014" max="11014" width="10.5" customWidth="1"/>
    <col min="11015" max="11264" width="9.1640625"/>
    <col min="11265" max="11265" width="24.33203125" customWidth="1"/>
    <col min="11266" max="11266" width="17.6640625" customWidth="1"/>
    <col min="11267" max="11267" width="17.83203125" customWidth="1"/>
    <col min="11268" max="11268" width="21.1640625" customWidth="1"/>
    <col min="11269" max="11269" width="18.83203125" customWidth="1"/>
    <col min="11270" max="11270" width="10.5" customWidth="1"/>
    <col min="11271" max="11520" width="9.1640625"/>
    <col min="11521" max="11521" width="24.33203125" customWidth="1"/>
    <col min="11522" max="11522" width="17.6640625" customWidth="1"/>
    <col min="11523" max="11523" width="17.83203125" customWidth="1"/>
    <col min="11524" max="11524" width="21.1640625" customWidth="1"/>
    <col min="11525" max="11525" width="18.83203125" customWidth="1"/>
    <col min="11526" max="11526" width="10.5" customWidth="1"/>
    <col min="11527" max="11776" width="9.1640625"/>
    <col min="11777" max="11777" width="24.33203125" customWidth="1"/>
    <col min="11778" max="11778" width="17.6640625" customWidth="1"/>
    <col min="11779" max="11779" width="17.83203125" customWidth="1"/>
    <col min="11780" max="11780" width="21.1640625" customWidth="1"/>
    <col min="11781" max="11781" width="18.83203125" customWidth="1"/>
    <col min="11782" max="11782" width="10.5" customWidth="1"/>
    <col min="11783" max="12032" width="9.1640625"/>
    <col min="12033" max="12033" width="24.33203125" customWidth="1"/>
    <col min="12034" max="12034" width="17.6640625" customWidth="1"/>
    <col min="12035" max="12035" width="17.83203125" customWidth="1"/>
    <col min="12036" max="12036" width="21.1640625" customWidth="1"/>
    <col min="12037" max="12037" width="18.83203125" customWidth="1"/>
    <col min="12038" max="12038" width="10.5" customWidth="1"/>
    <col min="12039" max="12288" width="9.1640625"/>
    <col min="12289" max="12289" width="24.33203125" customWidth="1"/>
    <col min="12290" max="12290" width="17.6640625" customWidth="1"/>
    <col min="12291" max="12291" width="17.83203125" customWidth="1"/>
    <col min="12292" max="12292" width="21.1640625" customWidth="1"/>
    <col min="12293" max="12293" width="18.83203125" customWidth="1"/>
    <col min="12294" max="12294" width="10.5" customWidth="1"/>
    <col min="12295" max="12544" width="9.1640625"/>
    <col min="12545" max="12545" width="24.33203125" customWidth="1"/>
    <col min="12546" max="12546" width="17.6640625" customWidth="1"/>
    <col min="12547" max="12547" width="17.83203125" customWidth="1"/>
    <col min="12548" max="12548" width="21.1640625" customWidth="1"/>
    <col min="12549" max="12549" width="18.83203125" customWidth="1"/>
    <col min="12550" max="12550" width="10.5" customWidth="1"/>
    <col min="12551" max="12800" width="9.1640625"/>
    <col min="12801" max="12801" width="24.33203125" customWidth="1"/>
    <col min="12802" max="12802" width="17.6640625" customWidth="1"/>
    <col min="12803" max="12803" width="17.83203125" customWidth="1"/>
    <col min="12804" max="12804" width="21.1640625" customWidth="1"/>
    <col min="12805" max="12805" width="18.83203125" customWidth="1"/>
    <col min="12806" max="12806" width="10.5" customWidth="1"/>
    <col min="12807" max="13056" width="9.1640625"/>
    <col min="13057" max="13057" width="24.33203125" customWidth="1"/>
    <col min="13058" max="13058" width="17.6640625" customWidth="1"/>
    <col min="13059" max="13059" width="17.83203125" customWidth="1"/>
    <col min="13060" max="13060" width="21.1640625" customWidth="1"/>
    <col min="13061" max="13061" width="18.83203125" customWidth="1"/>
    <col min="13062" max="13062" width="10.5" customWidth="1"/>
    <col min="13063" max="13312" width="9.1640625"/>
    <col min="13313" max="13313" width="24.33203125" customWidth="1"/>
    <col min="13314" max="13314" width="17.6640625" customWidth="1"/>
    <col min="13315" max="13315" width="17.83203125" customWidth="1"/>
    <col min="13316" max="13316" width="21.1640625" customWidth="1"/>
    <col min="13317" max="13317" width="18.83203125" customWidth="1"/>
    <col min="13318" max="13318" width="10.5" customWidth="1"/>
    <col min="13319" max="13568" width="9.1640625"/>
    <col min="13569" max="13569" width="24.33203125" customWidth="1"/>
    <col min="13570" max="13570" width="17.6640625" customWidth="1"/>
    <col min="13571" max="13571" width="17.83203125" customWidth="1"/>
    <col min="13572" max="13572" width="21.1640625" customWidth="1"/>
    <col min="13573" max="13573" width="18.83203125" customWidth="1"/>
    <col min="13574" max="13574" width="10.5" customWidth="1"/>
    <col min="13575" max="13824" width="9.1640625"/>
    <col min="13825" max="13825" width="24.33203125" customWidth="1"/>
    <col min="13826" max="13826" width="17.6640625" customWidth="1"/>
    <col min="13827" max="13827" width="17.83203125" customWidth="1"/>
    <col min="13828" max="13828" width="21.1640625" customWidth="1"/>
    <col min="13829" max="13829" width="18.83203125" customWidth="1"/>
    <col min="13830" max="13830" width="10.5" customWidth="1"/>
    <col min="13831" max="14080" width="9.1640625"/>
    <col min="14081" max="14081" width="24.33203125" customWidth="1"/>
    <col min="14082" max="14082" width="17.6640625" customWidth="1"/>
    <col min="14083" max="14083" width="17.83203125" customWidth="1"/>
    <col min="14084" max="14084" width="21.1640625" customWidth="1"/>
    <col min="14085" max="14085" width="18.83203125" customWidth="1"/>
    <col min="14086" max="14086" width="10.5" customWidth="1"/>
    <col min="14087" max="14336" width="9.1640625"/>
    <col min="14337" max="14337" width="24.33203125" customWidth="1"/>
    <col min="14338" max="14338" width="17.6640625" customWidth="1"/>
    <col min="14339" max="14339" width="17.83203125" customWidth="1"/>
    <col min="14340" max="14340" width="21.1640625" customWidth="1"/>
    <col min="14341" max="14341" width="18.83203125" customWidth="1"/>
    <col min="14342" max="14342" width="10.5" customWidth="1"/>
    <col min="14343" max="14592" width="9.1640625"/>
    <col min="14593" max="14593" width="24.33203125" customWidth="1"/>
    <col min="14594" max="14594" width="17.6640625" customWidth="1"/>
    <col min="14595" max="14595" width="17.83203125" customWidth="1"/>
    <col min="14596" max="14596" width="21.1640625" customWidth="1"/>
    <col min="14597" max="14597" width="18.83203125" customWidth="1"/>
    <col min="14598" max="14598" width="10.5" customWidth="1"/>
    <col min="14599" max="14848" width="9.1640625"/>
    <col min="14849" max="14849" width="24.33203125" customWidth="1"/>
    <col min="14850" max="14850" width="17.6640625" customWidth="1"/>
    <col min="14851" max="14851" width="17.83203125" customWidth="1"/>
    <col min="14852" max="14852" width="21.1640625" customWidth="1"/>
    <col min="14853" max="14853" width="18.83203125" customWidth="1"/>
    <col min="14854" max="14854" width="10.5" customWidth="1"/>
    <col min="14855" max="15104" width="9.1640625"/>
    <col min="15105" max="15105" width="24.33203125" customWidth="1"/>
    <col min="15106" max="15106" width="17.6640625" customWidth="1"/>
    <col min="15107" max="15107" width="17.83203125" customWidth="1"/>
    <col min="15108" max="15108" width="21.1640625" customWidth="1"/>
    <col min="15109" max="15109" width="18.83203125" customWidth="1"/>
    <col min="15110" max="15110" width="10.5" customWidth="1"/>
    <col min="15111" max="15360" width="9.1640625"/>
    <col min="15361" max="15361" width="24.33203125" customWidth="1"/>
    <col min="15362" max="15362" width="17.6640625" customWidth="1"/>
    <col min="15363" max="15363" width="17.83203125" customWidth="1"/>
    <col min="15364" max="15364" width="21.1640625" customWidth="1"/>
    <col min="15365" max="15365" width="18.83203125" customWidth="1"/>
    <col min="15366" max="15366" width="10.5" customWidth="1"/>
    <col min="15367" max="15616" width="9.1640625"/>
    <col min="15617" max="15617" width="24.33203125" customWidth="1"/>
    <col min="15618" max="15618" width="17.6640625" customWidth="1"/>
    <col min="15619" max="15619" width="17.83203125" customWidth="1"/>
    <col min="15620" max="15620" width="21.1640625" customWidth="1"/>
    <col min="15621" max="15621" width="18.83203125" customWidth="1"/>
    <col min="15622" max="15622" width="10.5" customWidth="1"/>
    <col min="15623" max="15872" width="9.1640625"/>
    <col min="15873" max="15873" width="24.33203125" customWidth="1"/>
    <col min="15874" max="15874" width="17.6640625" customWidth="1"/>
    <col min="15875" max="15875" width="17.83203125" customWidth="1"/>
    <col min="15876" max="15876" width="21.1640625" customWidth="1"/>
    <col min="15877" max="15877" width="18.83203125" customWidth="1"/>
    <col min="15878" max="15878" width="10.5" customWidth="1"/>
    <col min="15879" max="16128" width="9.1640625"/>
    <col min="16129" max="16129" width="24.33203125" customWidth="1"/>
    <col min="16130" max="16130" width="17.6640625" customWidth="1"/>
    <col min="16131" max="16131" width="17.83203125" customWidth="1"/>
    <col min="16132" max="16132" width="21.1640625" customWidth="1"/>
    <col min="16133" max="16133" width="18.83203125" customWidth="1"/>
    <col min="16134" max="16134" width="10.5" customWidth="1"/>
    <col min="16135" max="16384" width="9.1640625"/>
  </cols>
  <sheetData>
    <row r="1" spans="1:12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4" spans="1:12" ht="48" x14ac:dyDescent="0.2">
      <c r="A4" s="2" t="s">
        <v>2</v>
      </c>
      <c r="B4" s="3" t="s">
        <v>3</v>
      </c>
      <c r="C4" s="3" t="s">
        <v>4</v>
      </c>
      <c r="D4" s="4" t="s">
        <v>36</v>
      </c>
      <c r="E4" s="4" t="s">
        <v>37</v>
      </c>
      <c r="F4" s="2" t="s">
        <v>5</v>
      </c>
    </row>
    <row r="5" spans="1:12" x14ac:dyDescent="0.2">
      <c r="A5" s="5">
        <v>2014</v>
      </c>
      <c r="B5" s="28">
        <v>0.33329999999999999</v>
      </c>
      <c r="C5" s="6">
        <v>0.2</v>
      </c>
      <c r="D5" s="28">
        <f>B5-$B$14</f>
        <v>3.1359999999999999E-2</v>
      </c>
      <c r="E5" s="28">
        <f>C5-C14</f>
        <v>-3.2399999999999929E-3</v>
      </c>
      <c r="F5" s="28">
        <f>E5*D5</f>
        <v>-1.0160639999999977E-4</v>
      </c>
    </row>
    <row r="6" spans="1:12" x14ac:dyDescent="0.2">
      <c r="A6" s="5">
        <v>2015</v>
      </c>
      <c r="B6" s="28">
        <v>-0.125</v>
      </c>
      <c r="C6" s="28">
        <v>0.88890000000000002</v>
      </c>
      <c r="D6" s="28">
        <f t="shared" ref="D6:D9" si="0">B6-$B$14</f>
        <v>-0.42693999999999999</v>
      </c>
      <c r="E6" s="28">
        <f>C6-C14</f>
        <v>0.68566000000000005</v>
      </c>
      <c r="F6" s="28">
        <f>E6*D6</f>
        <v>-0.29273568040000003</v>
      </c>
    </row>
    <row r="7" spans="1:12" x14ac:dyDescent="0.2">
      <c r="A7" s="5">
        <v>2016</v>
      </c>
      <c r="B7" s="28">
        <v>0.61899999999999999</v>
      </c>
      <c r="C7" s="28">
        <v>-5.8799999999999998E-2</v>
      </c>
      <c r="D7" s="28">
        <f t="shared" si="0"/>
        <v>0.31706000000000001</v>
      </c>
      <c r="E7" s="28">
        <f>C7-C14</f>
        <v>-0.26204</v>
      </c>
      <c r="F7" s="28">
        <f>E7*D7</f>
        <v>-8.3082402400000005E-2</v>
      </c>
    </row>
    <row r="8" spans="1:12" x14ac:dyDescent="0.2">
      <c r="A8" s="5">
        <v>2017</v>
      </c>
      <c r="B8" s="28">
        <v>-0.1176</v>
      </c>
      <c r="C8" s="28">
        <v>0.125</v>
      </c>
      <c r="D8" s="28">
        <f t="shared" si="0"/>
        <v>-0.41953999999999997</v>
      </c>
      <c r="E8" s="28">
        <f>C8-C14</f>
        <v>-7.8240000000000004E-2</v>
      </c>
      <c r="F8" s="28">
        <f>E8*D8</f>
        <v>3.2824809599999998E-2</v>
      </c>
    </row>
    <row r="9" spans="1:12" x14ac:dyDescent="0.2">
      <c r="A9" s="5">
        <v>2018</v>
      </c>
      <c r="B9" s="6">
        <v>0.8</v>
      </c>
      <c r="C9" s="28">
        <v>-0.1389</v>
      </c>
      <c r="D9" s="28">
        <f t="shared" si="0"/>
        <v>0.49806000000000006</v>
      </c>
      <c r="E9" s="28">
        <f>C9-C14</f>
        <v>-0.34214</v>
      </c>
      <c r="F9" s="28">
        <f>E9*D9</f>
        <v>-0.17040624840000002</v>
      </c>
    </row>
    <row r="11" spans="1:12" ht="20.25" customHeight="1" x14ac:dyDescent="0.2">
      <c r="A11" t="s">
        <v>38</v>
      </c>
      <c r="F11" s="15"/>
    </row>
    <row r="12" spans="1:12" x14ac:dyDescent="0.2">
      <c r="F12" s="15"/>
    </row>
    <row r="13" spans="1:12" x14ac:dyDescent="0.2">
      <c r="B13" s="2" t="s">
        <v>40</v>
      </c>
      <c r="C13" s="2" t="s">
        <v>41</v>
      </c>
      <c r="F13" s="15"/>
    </row>
    <row r="14" spans="1:12" x14ac:dyDescent="0.2">
      <c r="A14" s="7" t="s">
        <v>39</v>
      </c>
      <c r="B14" s="16">
        <f>AVERAGE(B5:B9)</f>
        <v>0.30193999999999999</v>
      </c>
      <c r="C14" s="16">
        <f>AVERAGE(C5:C9)</f>
        <v>0.20324</v>
      </c>
      <c r="F14" s="15"/>
    </row>
    <row r="15" spans="1:12" x14ac:dyDescent="0.2">
      <c r="F15" s="15"/>
    </row>
    <row r="16" spans="1:12" x14ac:dyDescent="0.2">
      <c r="A16" t="s">
        <v>43</v>
      </c>
    </row>
    <row r="18" spans="1:4" x14ac:dyDescent="0.2">
      <c r="B18" s="2" t="s">
        <v>40</v>
      </c>
      <c r="C18" s="2" t="s">
        <v>41</v>
      </c>
    </row>
    <row r="19" spans="1:4" x14ac:dyDescent="0.2">
      <c r="A19" s="7" t="s">
        <v>42</v>
      </c>
      <c r="B19" s="17">
        <f>STDEV(B5:B9)</f>
        <v>0.42067381425517802</v>
      </c>
      <c r="C19" s="17">
        <f>STDEV(C5:C9)</f>
        <v>0.40681272472723862</v>
      </c>
    </row>
    <row r="21" spans="1:4" x14ac:dyDescent="0.2">
      <c r="A21" t="s">
        <v>56</v>
      </c>
    </row>
    <row r="23" spans="1:4" x14ac:dyDescent="0.2">
      <c r="A23" s="7" t="s">
        <v>52</v>
      </c>
      <c r="B23" s="17">
        <f>SUM(F5:F9)</f>
        <v>-0.51350112800000014</v>
      </c>
    </row>
    <row r="25" spans="1:4" x14ac:dyDescent="0.2">
      <c r="A25" t="s">
        <v>50</v>
      </c>
    </row>
    <row r="26" spans="1:4" x14ac:dyDescent="0.2">
      <c r="D26" s="29" t="s">
        <v>58</v>
      </c>
    </row>
    <row r="27" spans="1:4" x14ac:dyDescent="0.2">
      <c r="A27" s="7" t="s">
        <v>44</v>
      </c>
      <c r="B27" s="17">
        <f>(B23)/(COUNT($A$5:$A$9)-1)</f>
        <v>-0.12837528200000003</v>
      </c>
      <c r="D27" s="29">
        <f>_xlfn.COVARIANCE.S(B5:B9,C5:C9)</f>
        <v>-0.12837528200000003</v>
      </c>
    </row>
    <row r="28" spans="1:4" x14ac:dyDescent="0.2">
      <c r="D28" s="29"/>
    </row>
    <row r="29" spans="1:4" x14ac:dyDescent="0.2">
      <c r="A29" t="s">
        <v>45</v>
      </c>
      <c r="B29" s="18"/>
      <c r="D29" s="29"/>
    </row>
    <row r="30" spans="1:4" x14ac:dyDescent="0.2">
      <c r="A30" s="1" t="s">
        <v>49</v>
      </c>
      <c r="D30" s="29" t="s">
        <v>59</v>
      </c>
    </row>
    <row r="31" spans="1:4" x14ac:dyDescent="0.2">
      <c r="A31" s="1"/>
      <c r="D31" s="29"/>
    </row>
    <row r="32" spans="1:4" x14ac:dyDescent="0.2">
      <c r="A32" s="7" t="s">
        <v>6</v>
      </c>
      <c r="B32" s="17">
        <f>(B27)/(B19*C19)</f>
        <v>-0.75013840820017808</v>
      </c>
      <c r="D32" s="29">
        <f>CORREL(B5:B9,C5:C9)</f>
        <v>-0.75013840820017808</v>
      </c>
    </row>
    <row r="33" spans="2:4" x14ac:dyDescent="0.2">
      <c r="B33" t="s">
        <v>60</v>
      </c>
      <c r="D33" s="2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0801-7148-4845-8EEB-DC9B1A21A5C7}">
  <dimension ref="A1:G22"/>
  <sheetViews>
    <sheetView showGridLines="0" zoomScale="115" zoomScaleNormal="115" workbookViewId="0">
      <selection activeCell="A36" sqref="A36"/>
    </sheetView>
  </sheetViews>
  <sheetFormatPr baseColWidth="10" defaultColWidth="8.83203125" defaultRowHeight="15" x14ac:dyDescent="0.2"/>
  <cols>
    <col min="1" max="1" width="20.6640625" customWidth="1"/>
    <col min="2" max="2" width="15.5" customWidth="1"/>
    <col min="6" max="6" width="13.33203125" customWidth="1"/>
    <col min="7" max="7" width="9.5" customWidth="1"/>
    <col min="257" max="257" width="18.1640625" customWidth="1"/>
    <col min="258" max="258" width="13.83203125" customWidth="1"/>
    <col min="262" max="262" width="13.33203125" customWidth="1"/>
    <col min="263" max="263" width="9.5" customWidth="1"/>
    <col min="513" max="513" width="18.1640625" customWidth="1"/>
    <col min="514" max="514" width="13.83203125" customWidth="1"/>
    <col min="518" max="518" width="13.33203125" customWidth="1"/>
    <col min="519" max="519" width="9.5" customWidth="1"/>
    <col min="769" max="769" width="18.1640625" customWidth="1"/>
    <col min="770" max="770" width="13.83203125" customWidth="1"/>
    <col min="774" max="774" width="13.33203125" customWidth="1"/>
    <col min="775" max="775" width="9.5" customWidth="1"/>
    <col min="1025" max="1025" width="18.1640625" customWidth="1"/>
    <col min="1026" max="1026" width="13.83203125" customWidth="1"/>
    <col min="1030" max="1030" width="13.33203125" customWidth="1"/>
    <col min="1031" max="1031" width="9.5" customWidth="1"/>
    <col min="1281" max="1281" width="18.1640625" customWidth="1"/>
    <col min="1282" max="1282" width="13.83203125" customWidth="1"/>
    <col min="1286" max="1286" width="13.33203125" customWidth="1"/>
    <col min="1287" max="1287" width="9.5" customWidth="1"/>
    <col min="1537" max="1537" width="18.1640625" customWidth="1"/>
    <col min="1538" max="1538" width="13.83203125" customWidth="1"/>
    <col min="1542" max="1542" width="13.33203125" customWidth="1"/>
    <col min="1543" max="1543" width="9.5" customWidth="1"/>
    <col min="1793" max="1793" width="18.1640625" customWidth="1"/>
    <col min="1794" max="1794" width="13.83203125" customWidth="1"/>
    <col min="1798" max="1798" width="13.33203125" customWidth="1"/>
    <col min="1799" max="1799" width="9.5" customWidth="1"/>
    <col min="2049" max="2049" width="18.1640625" customWidth="1"/>
    <col min="2050" max="2050" width="13.83203125" customWidth="1"/>
    <col min="2054" max="2054" width="13.33203125" customWidth="1"/>
    <col min="2055" max="2055" width="9.5" customWidth="1"/>
    <col min="2305" max="2305" width="18.1640625" customWidth="1"/>
    <col min="2306" max="2306" width="13.83203125" customWidth="1"/>
    <col min="2310" max="2310" width="13.33203125" customWidth="1"/>
    <col min="2311" max="2311" width="9.5" customWidth="1"/>
    <col min="2561" max="2561" width="18.1640625" customWidth="1"/>
    <col min="2562" max="2562" width="13.83203125" customWidth="1"/>
    <col min="2566" max="2566" width="13.33203125" customWidth="1"/>
    <col min="2567" max="2567" width="9.5" customWidth="1"/>
    <col min="2817" max="2817" width="18.1640625" customWidth="1"/>
    <col min="2818" max="2818" width="13.83203125" customWidth="1"/>
    <col min="2822" max="2822" width="13.33203125" customWidth="1"/>
    <col min="2823" max="2823" width="9.5" customWidth="1"/>
    <col min="3073" max="3073" width="18.1640625" customWidth="1"/>
    <col min="3074" max="3074" width="13.83203125" customWidth="1"/>
    <col min="3078" max="3078" width="13.33203125" customWidth="1"/>
    <col min="3079" max="3079" width="9.5" customWidth="1"/>
    <col min="3329" max="3329" width="18.1640625" customWidth="1"/>
    <col min="3330" max="3330" width="13.83203125" customWidth="1"/>
    <col min="3334" max="3334" width="13.33203125" customWidth="1"/>
    <col min="3335" max="3335" width="9.5" customWidth="1"/>
    <col min="3585" max="3585" width="18.1640625" customWidth="1"/>
    <col min="3586" max="3586" width="13.83203125" customWidth="1"/>
    <col min="3590" max="3590" width="13.33203125" customWidth="1"/>
    <col min="3591" max="3591" width="9.5" customWidth="1"/>
    <col min="3841" max="3841" width="18.1640625" customWidth="1"/>
    <col min="3842" max="3842" width="13.83203125" customWidth="1"/>
    <col min="3846" max="3846" width="13.33203125" customWidth="1"/>
    <col min="3847" max="3847" width="9.5" customWidth="1"/>
    <col min="4097" max="4097" width="18.1640625" customWidth="1"/>
    <col min="4098" max="4098" width="13.83203125" customWidth="1"/>
    <col min="4102" max="4102" width="13.33203125" customWidth="1"/>
    <col min="4103" max="4103" width="9.5" customWidth="1"/>
    <col min="4353" max="4353" width="18.1640625" customWidth="1"/>
    <col min="4354" max="4354" width="13.83203125" customWidth="1"/>
    <col min="4358" max="4358" width="13.33203125" customWidth="1"/>
    <col min="4359" max="4359" width="9.5" customWidth="1"/>
    <col min="4609" max="4609" width="18.1640625" customWidth="1"/>
    <col min="4610" max="4610" width="13.83203125" customWidth="1"/>
    <col min="4614" max="4614" width="13.33203125" customWidth="1"/>
    <col min="4615" max="4615" width="9.5" customWidth="1"/>
    <col min="4865" max="4865" width="18.1640625" customWidth="1"/>
    <col min="4866" max="4866" width="13.83203125" customWidth="1"/>
    <col min="4870" max="4870" width="13.33203125" customWidth="1"/>
    <col min="4871" max="4871" width="9.5" customWidth="1"/>
    <col min="5121" max="5121" width="18.1640625" customWidth="1"/>
    <col min="5122" max="5122" width="13.83203125" customWidth="1"/>
    <col min="5126" max="5126" width="13.33203125" customWidth="1"/>
    <col min="5127" max="5127" width="9.5" customWidth="1"/>
    <col min="5377" max="5377" width="18.1640625" customWidth="1"/>
    <col min="5378" max="5378" width="13.83203125" customWidth="1"/>
    <col min="5382" max="5382" width="13.33203125" customWidth="1"/>
    <col min="5383" max="5383" width="9.5" customWidth="1"/>
    <col min="5633" max="5633" width="18.1640625" customWidth="1"/>
    <col min="5634" max="5634" width="13.83203125" customWidth="1"/>
    <col min="5638" max="5638" width="13.33203125" customWidth="1"/>
    <col min="5639" max="5639" width="9.5" customWidth="1"/>
    <col min="5889" max="5889" width="18.1640625" customWidth="1"/>
    <col min="5890" max="5890" width="13.83203125" customWidth="1"/>
    <col min="5894" max="5894" width="13.33203125" customWidth="1"/>
    <col min="5895" max="5895" width="9.5" customWidth="1"/>
    <col min="6145" max="6145" width="18.1640625" customWidth="1"/>
    <col min="6146" max="6146" width="13.83203125" customWidth="1"/>
    <col min="6150" max="6150" width="13.33203125" customWidth="1"/>
    <col min="6151" max="6151" width="9.5" customWidth="1"/>
    <col min="6401" max="6401" width="18.1640625" customWidth="1"/>
    <col min="6402" max="6402" width="13.83203125" customWidth="1"/>
    <col min="6406" max="6406" width="13.33203125" customWidth="1"/>
    <col min="6407" max="6407" width="9.5" customWidth="1"/>
    <col min="6657" max="6657" width="18.1640625" customWidth="1"/>
    <col min="6658" max="6658" width="13.83203125" customWidth="1"/>
    <col min="6662" max="6662" width="13.33203125" customWidth="1"/>
    <col min="6663" max="6663" width="9.5" customWidth="1"/>
    <col min="6913" max="6913" width="18.1640625" customWidth="1"/>
    <col min="6914" max="6914" width="13.83203125" customWidth="1"/>
    <col min="6918" max="6918" width="13.33203125" customWidth="1"/>
    <col min="6919" max="6919" width="9.5" customWidth="1"/>
    <col min="7169" max="7169" width="18.1640625" customWidth="1"/>
    <col min="7170" max="7170" width="13.83203125" customWidth="1"/>
    <col min="7174" max="7174" width="13.33203125" customWidth="1"/>
    <col min="7175" max="7175" width="9.5" customWidth="1"/>
    <col min="7425" max="7425" width="18.1640625" customWidth="1"/>
    <col min="7426" max="7426" width="13.83203125" customWidth="1"/>
    <col min="7430" max="7430" width="13.33203125" customWidth="1"/>
    <col min="7431" max="7431" width="9.5" customWidth="1"/>
    <col min="7681" max="7681" width="18.1640625" customWidth="1"/>
    <col min="7682" max="7682" width="13.83203125" customWidth="1"/>
    <col min="7686" max="7686" width="13.33203125" customWidth="1"/>
    <col min="7687" max="7687" width="9.5" customWidth="1"/>
    <col min="7937" max="7937" width="18.1640625" customWidth="1"/>
    <col min="7938" max="7938" width="13.83203125" customWidth="1"/>
    <col min="7942" max="7942" width="13.33203125" customWidth="1"/>
    <col min="7943" max="7943" width="9.5" customWidth="1"/>
    <col min="8193" max="8193" width="18.1640625" customWidth="1"/>
    <col min="8194" max="8194" width="13.83203125" customWidth="1"/>
    <col min="8198" max="8198" width="13.33203125" customWidth="1"/>
    <col min="8199" max="8199" width="9.5" customWidth="1"/>
    <col min="8449" max="8449" width="18.1640625" customWidth="1"/>
    <col min="8450" max="8450" width="13.83203125" customWidth="1"/>
    <col min="8454" max="8454" width="13.33203125" customWidth="1"/>
    <col min="8455" max="8455" width="9.5" customWidth="1"/>
    <col min="8705" max="8705" width="18.1640625" customWidth="1"/>
    <col min="8706" max="8706" width="13.83203125" customWidth="1"/>
    <col min="8710" max="8710" width="13.33203125" customWidth="1"/>
    <col min="8711" max="8711" width="9.5" customWidth="1"/>
    <col min="8961" max="8961" width="18.1640625" customWidth="1"/>
    <col min="8962" max="8962" width="13.83203125" customWidth="1"/>
    <col min="8966" max="8966" width="13.33203125" customWidth="1"/>
    <col min="8967" max="8967" width="9.5" customWidth="1"/>
    <col min="9217" max="9217" width="18.1640625" customWidth="1"/>
    <col min="9218" max="9218" width="13.83203125" customWidth="1"/>
    <col min="9222" max="9222" width="13.33203125" customWidth="1"/>
    <col min="9223" max="9223" width="9.5" customWidth="1"/>
    <col min="9473" max="9473" width="18.1640625" customWidth="1"/>
    <col min="9474" max="9474" width="13.83203125" customWidth="1"/>
    <col min="9478" max="9478" width="13.33203125" customWidth="1"/>
    <col min="9479" max="9479" width="9.5" customWidth="1"/>
    <col min="9729" max="9729" width="18.1640625" customWidth="1"/>
    <col min="9730" max="9730" width="13.83203125" customWidth="1"/>
    <col min="9734" max="9734" width="13.33203125" customWidth="1"/>
    <col min="9735" max="9735" width="9.5" customWidth="1"/>
    <col min="9985" max="9985" width="18.1640625" customWidth="1"/>
    <col min="9986" max="9986" width="13.83203125" customWidth="1"/>
    <col min="9990" max="9990" width="13.33203125" customWidth="1"/>
    <col min="9991" max="9991" width="9.5" customWidth="1"/>
    <col min="10241" max="10241" width="18.1640625" customWidth="1"/>
    <col min="10242" max="10242" width="13.83203125" customWidth="1"/>
    <col min="10246" max="10246" width="13.33203125" customWidth="1"/>
    <col min="10247" max="10247" width="9.5" customWidth="1"/>
    <col min="10497" max="10497" width="18.1640625" customWidth="1"/>
    <col min="10498" max="10498" width="13.83203125" customWidth="1"/>
    <col min="10502" max="10502" width="13.33203125" customWidth="1"/>
    <col min="10503" max="10503" width="9.5" customWidth="1"/>
    <col min="10753" max="10753" width="18.1640625" customWidth="1"/>
    <col min="10754" max="10754" width="13.83203125" customWidth="1"/>
    <col min="10758" max="10758" width="13.33203125" customWidth="1"/>
    <col min="10759" max="10759" width="9.5" customWidth="1"/>
    <col min="11009" max="11009" width="18.1640625" customWidth="1"/>
    <col min="11010" max="11010" width="13.83203125" customWidth="1"/>
    <col min="11014" max="11014" width="13.33203125" customWidth="1"/>
    <col min="11015" max="11015" width="9.5" customWidth="1"/>
    <col min="11265" max="11265" width="18.1640625" customWidth="1"/>
    <col min="11266" max="11266" width="13.83203125" customWidth="1"/>
    <col min="11270" max="11270" width="13.33203125" customWidth="1"/>
    <col min="11271" max="11271" width="9.5" customWidth="1"/>
    <col min="11521" max="11521" width="18.1640625" customWidth="1"/>
    <col min="11522" max="11522" width="13.83203125" customWidth="1"/>
    <col min="11526" max="11526" width="13.33203125" customWidth="1"/>
    <col min="11527" max="11527" width="9.5" customWidth="1"/>
    <col min="11777" max="11777" width="18.1640625" customWidth="1"/>
    <col min="11778" max="11778" width="13.83203125" customWidth="1"/>
    <col min="11782" max="11782" width="13.33203125" customWidth="1"/>
    <col min="11783" max="11783" width="9.5" customWidth="1"/>
    <col min="12033" max="12033" width="18.1640625" customWidth="1"/>
    <col min="12034" max="12034" width="13.83203125" customWidth="1"/>
    <col min="12038" max="12038" width="13.33203125" customWidth="1"/>
    <col min="12039" max="12039" width="9.5" customWidth="1"/>
    <col min="12289" max="12289" width="18.1640625" customWidth="1"/>
    <col min="12290" max="12290" width="13.83203125" customWidth="1"/>
    <col min="12294" max="12294" width="13.33203125" customWidth="1"/>
    <col min="12295" max="12295" width="9.5" customWidth="1"/>
    <col min="12545" max="12545" width="18.1640625" customWidth="1"/>
    <col min="12546" max="12546" width="13.83203125" customWidth="1"/>
    <col min="12550" max="12550" width="13.33203125" customWidth="1"/>
    <col min="12551" max="12551" width="9.5" customWidth="1"/>
    <col min="12801" max="12801" width="18.1640625" customWidth="1"/>
    <col min="12802" max="12802" width="13.83203125" customWidth="1"/>
    <col min="12806" max="12806" width="13.33203125" customWidth="1"/>
    <col min="12807" max="12807" width="9.5" customWidth="1"/>
    <col min="13057" max="13057" width="18.1640625" customWidth="1"/>
    <col min="13058" max="13058" width="13.83203125" customWidth="1"/>
    <col min="13062" max="13062" width="13.33203125" customWidth="1"/>
    <col min="13063" max="13063" width="9.5" customWidth="1"/>
    <col min="13313" max="13313" width="18.1640625" customWidth="1"/>
    <col min="13314" max="13314" width="13.83203125" customWidth="1"/>
    <col min="13318" max="13318" width="13.33203125" customWidth="1"/>
    <col min="13319" max="13319" width="9.5" customWidth="1"/>
    <col min="13569" max="13569" width="18.1640625" customWidth="1"/>
    <col min="13570" max="13570" width="13.83203125" customWidth="1"/>
    <col min="13574" max="13574" width="13.33203125" customWidth="1"/>
    <col min="13575" max="13575" width="9.5" customWidth="1"/>
    <col min="13825" max="13825" width="18.1640625" customWidth="1"/>
    <col min="13826" max="13826" width="13.83203125" customWidth="1"/>
    <col min="13830" max="13830" width="13.33203125" customWidth="1"/>
    <col min="13831" max="13831" width="9.5" customWidth="1"/>
    <col min="14081" max="14081" width="18.1640625" customWidth="1"/>
    <col min="14082" max="14082" width="13.83203125" customWidth="1"/>
    <col min="14086" max="14086" width="13.33203125" customWidth="1"/>
    <col min="14087" max="14087" width="9.5" customWidth="1"/>
    <col min="14337" max="14337" width="18.1640625" customWidth="1"/>
    <col min="14338" max="14338" width="13.83203125" customWidth="1"/>
    <col min="14342" max="14342" width="13.33203125" customWidth="1"/>
    <col min="14343" max="14343" width="9.5" customWidth="1"/>
    <col min="14593" max="14593" width="18.1640625" customWidth="1"/>
    <col min="14594" max="14594" width="13.83203125" customWidth="1"/>
    <col min="14598" max="14598" width="13.33203125" customWidth="1"/>
    <col min="14599" max="14599" width="9.5" customWidth="1"/>
    <col min="14849" max="14849" width="18.1640625" customWidth="1"/>
    <col min="14850" max="14850" width="13.83203125" customWidth="1"/>
    <col min="14854" max="14854" width="13.33203125" customWidth="1"/>
    <col min="14855" max="14855" width="9.5" customWidth="1"/>
    <col min="15105" max="15105" width="18.1640625" customWidth="1"/>
    <col min="15106" max="15106" width="13.83203125" customWidth="1"/>
    <col min="15110" max="15110" width="13.33203125" customWidth="1"/>
    <col min="15111" max="15111" width="9.5" customWidth="1"/>
    <col min="15361" max="15361" width="18.1640625" customWidth="1"/>
    <col min="15362" max="15362" width="13.83203125" customWidth="1"/>
    <col min="15366" max="15366" width="13.33203125" customWidth="1"/>
    <col min="15367" max="15367" width="9.5" customWidth="1"/>
    <col min="15617" max="15617" width="18.1640625" customWidth="1"/>
    <col min="15618" max="15618" width="13.83203125" customWidth="1"/>
    <col min="15622" max="15622" width="13.33203125" customWidth="1"/>
    <col min="15623" max="15623" width="9.5" customWidth="1"/>
    <col min="15873" max="15873" width="18.1640625" customWidth="1"/>
    <col min="15874" max="15874" width="13.83203125" customWidth="1"/>
    <col min="15878" max="15878" width="13.33203125" customWidth="1"/>
    <col min="15879" max="15879" width="9.5" customWidth="1"/>
    <col min="16129" max="16129" width="18.1640625" customWidth="1"/>
    <col min="16130" max="16130" width="13.83203125" customWidth="1"/>
    <col min="16134" max="16134" width="13.33203125" customWidth="1"/>
    <col min="16135" max="16135" width="9.5" customWidth="1"/>
  </cols>
  <sheetData>
    <row r="1" spans="1:7" x14ac:dyDescent="0.2">
      <c r="A1" s="1" t="s">
        <v>7</v>
      </c>
    </row>
    <row r="2" spans="1:7" x14ac:dyDescent="0.2">
      <c r="A2" s="1" t="s">
        <v>8</v>
      </c>
    </row>
    <row r="4" spans="1:7" ht="32" x14ac:dyDescent="0.2">
      <c r="A4" s="2" t="s">
        <v>9</v>
      </c>
      <c r="B4" s="3" t="s">
        <v>10</v>
      </c>
      <c r="C4" s="3" t="s">
        <v>11</v>
      </c>
      <c r="D4" s="3" t="s">
        <v>12</v>
      </c>
      <c r="E4" s="3" t="s">
        <v>13</v>
      </c>
      <c r="F4" s="3" t="s">
        <v>14</v>
      </c>
      <c r="G4" s="2" t="s">
        <v>15</v>
      </c>
    </row>
    <row r="5" spans="1:7" x14ac:dyDescent="0.2">
      <c r="A5" s="8" t="s">
        <v>16</v>
      </c>
      <c r="B5" s="6">
        <v>-0.2</v>
      </c>
      <c r="C5" s="6">
        <v>0.1</v>
      </c>
      <c r="D5" s="9">
        <v>1</v>
      </c>
      <c r="E5" s="9">
        <v>2</v>
      </c>
      <c r="F5" s="9">
        <f>D5-E5</f>
        <v>-1</v>
      </c>
      <c r="G5" s="9">
        <f>F5^2</f>
        <v>1</v>
      </c>
    </row>
    <row r="6" spans="1:7" x14ac:dyDescent="0.2">
      <c r="A6" s="8" t="s">
        <v>17</v>
      </c>
      <c r="B6" s="6">
        <v>-0.1</v>
      </c>
      <c r="C6" s="6">
        <v>0.3</v>
      </c>
      <c r="D6" s="9">
        <v>2</v>
      </c>
      <c r="E6" s="9">
        <v>4</v>
      </c>
      <c r="F6" s="9">
        <f>D6-E6</f>
        <v>-2</v>
      </c>
      <c r="G6" s="9">
        <f>F6^2</f>
        <v>4</v>
      </c>
    </row>
    <row r="7" spans="1:7" x14ac:dyDescent="0.2">
      <c r="A7" s="8" t="s">
        <v>18</v>
      </c>
      <c r="B7" s="6">
        <v>0.25</v>
      </c>
      <c r="C7" s="6">
        <v>-0.2</v>
      </c>
      <c r="D7" s="9">
        <v>3</v>
      </c>
      <c r="E7" s="9">
        <v>1</v>
      </c>
      <c r="F7" s="9">
        <f>D7-E7</f>
        <v>2</v>
      </c>
      <c r="G7" s="9">
        <f>F7^2</f>
        <v>4</v>
      </c>
    </row>
    <row r="8" spans="1:7" x14ac:dyDescent="0.2">
      <c r="A8" s="8" t="s">
        <v>19</v>
      </c>
      <c r="B8" s="6">
        <v>0.4</v>
      </c>
      <c r="C8" s="6">
        <v>0.2</v>
      </c>
      <c r="D8" s="9">
        <v>4</v>
      </c>
      <c r="E8" s="9">
        <v>3</v>
      </c>
      <c r="F8" s="9">
        <f>D8-E8</f>
        <v>1</v>
      </c>
      <c r="G8" s="9">
        <f>F8^2</f>
        <v>1</v>
      </c>
    </row>
    <row r="9" spans="1:7" x14ac:dyDescent="0.2">
      <c r="A9" s="8" t="s">
        <v>20</v>
      </c>
      <c r="B9" s="6">
        <v>0.6</v>
      </c>
      <c r="C9" s="6">
        <v>0.4</v>
      </c>
      <c r="D9" s="9">
        <v>5</v>
      </c>
      <c r="E9" s="9">
        <v>5</v>
      </c>
      <c r="F9" s="9">
        <f>D9-E9</f>
        <v>0</v>
      </c>
      <c r="G9" s="9">
        <f>F9^2</f>
        <v>0</v>
      </c>
    </row>
    <row r="10" spans="1:7" x14ac:dyDescent="0.2">
      <c r="C10" s="10"/>
      <c r="D10" s="10"/>
      <c r="E10" s="10"/>
      <c r="F10" s="10"/>
    </row>
    <row r="11" spans="1:7" x14ac:dyDescent="0.2">
      <c r="A11" s="26" t="s">
        <v>54</v>
      </c>
      <c r="B11" s="24"/>
      <c r="C11" s="10"/>
      <c r="D11" s="10"/>
      <c r="E11" s="10"/>
      <c r="F11" s="10"/>
      <c r="G11" s="25"/>
    </row>
    <row r="12" spans="1:7" x14ac:dyDescent="0.2">
      <c r="B12" s="24"/>
      <c r="C12" s="10"/>
      <c r="D12" s="10"/>
      <c r="E12" s="10"/>
      <c r="F12" s="10"/>
      <c r="G12" s="25"/>
    </row>
    <row r="13" spans="1:7" x14ac:dyDescent="0.2">
      <c r="A13" s="7" t="s">
        <v>55</v>
      </c>
      <c r="B13" s="19">
        <f>COUNT(B5:B9)</f>
        <v>5</v>
      </c>
    </row>
    <row r="14" spans="1:7" x14ac:dyDescent="0.2">
      <c r="B14" s="27"/>
    </row>
    <row r="15" spans="1:7" x14ac:dyDescent="0.2">
      <c r="A15" t="s">
        <v>57</v>
      </c>
      <c r="B15" s="27"/>
    </row>
    <row r="16" spans="1:7" x14ac:dyDescent="0.2">
      <c r="B16" s="27"/>
    </row>
    <row r="17" spans="1:2" x14ac:dyDescent="0.2">
      <c r="A17" s="7" t="s">
        <v>15</v>
      </c>
      <c r="B17" s="20">
        <f>SUM(G5:G9)</f>
        <v>10</v>
      </c>
    </row>
    <row r="19" spans="1:2" x14ac:dyDescent="0.2">
      <c r="A19" t="s">
        <v>45</v>
      </c>
    </row>
    <row r="20" spans="1:2" ht="17" x14ac:dyDescent="0.2">
      <c r="A20" s="1" t="s">
        <v>46</v>
      </c>
    </row>
    <row r="22" spans="1:2" x14ac:dyDescent="0.2">
      <c r="A22" s="7" t="s">
        <v>47</v>
      </c>
      <c r="B22" s="21">
        <f>1-(6*B17)/(B13*(B13^2-1))</f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97C95-241C-4284-AA37-E0FE732A1670}">
  <dimension ref="A1:F21"/>
  <sheetViews>
    <sheetView showGridLines="0" zoomScale="115" zoomScaleNormal="115" workbookViewId="0">
      <selection activeCell="B34" sqref="B34"/>
    </sheetView>
  </sheetViews>
  <sheetFormatPr baseColWidth="10" defaultColWidth="8.83203125" defaultRowHeight="15" x14ac:dyDescent="0.2"/>
  <cols>
    <col min="1" max="1" width="13.83203125" customWidth="1"/>
    <col min="2" max="2" width="18" customWidth="1"/>
    <col min="3" max="3" width="15.33203125" customWidth="1"/>
    <col min="4" max="4" width="14.6640625" customWidth="1"/>
    <col min="5" max="5" width="15.5" customWidth="1"/>
    <col min="6" max="6" width="14" customWidth="1"/>
    <col min="257" max="257" width="21.33203125" customWidth="1"/>
    <col min="258" max="258" width="10.6640625" customWidth="1"/>
    <col min="259" max="259" width="15.83203125" customWidth="1"/>
    <col min="260" max="260" width="14.6640625" customWidth="1"/>
    <col min="261" max="261" width="16.33203125" customWidth="1"/>
    <col min="262" max="262" width="11" customWidth="1"/>
    <col min="513" max="513" width="21.33203125" customWidth="1"/>
    <col min="514" max="514" width="10.6640625" customWidth="1"/>
    <col min="515" max="515" width="15.83203125" customWidth="1"/>
    <col min="516" max="516" width="14.6640625" customWidth="1"/>
    <col min="517" max="517" width="16.33203125" customWidth="1"/>
    <col min="518" max="518" width="11" customWidth="1"/>
    <col min="769" max="769" width="21.33203125" customWidth="1"/>
    <col min="770" max="770" width="10.6640625" customWidth="1"/>
    <col min="771" max="771" width="15.83203125" customWidth="1"/>
    <col min="772" max="772" width="14.6640625" customWidth="1"/>
    <col min="773" max="773" width="16.33203125" customWidth="1"/>
    <col min="774" max="774" width="11" customWidth="1"/>
    <col min="1025" max="1025" width="21.33203125" customWidth="1"/>
    <col min="1026" max="1026" width="10.6640625" customWidth="1"/>
    <col min="1027" max="1027" width="15.83203125" customWidth="1"/>
    <col min="1028" max="1028" width="14.6640625" customWidth="1"/>
    <col min="1029" max="1029" width="16.33203125" customWidth="1"/>
    <col min="1030" max="1030" width="11" customWidth="1"/>
    <col min="1281" max="1281" width="21.33203125" customWidth="1"/>
    <col min="1282" max="1282" width="10.6640625" customWidth="1"/>
    <col min="1283" max="1283" width="15.83203125" customWidth="1"/>
    <col min="1284" max="1284" width="14.6640625" customWidth="1"/>
    <col min="1285" max="1285" width="16.33203125" customWidth="1"/>
    <col min="1286" max="1286" width="11" customWidth="1"/>
    <col min="1537" max="1537" width="21.33203125" customWidth="1"/>
    <col min="1538" max="1538" width="10.6640625" customWidth="1"/>
    <col min="1539" max="1539" width="15.83203125" customWidth="1"/>
    <col min="1540" max="1540" width="14.6640625" customWidth="1"/>
    <col min="1541" max="1541" width="16.33203125" customWidth="1"/>
    <col min="1542" max="1542" width="11" customWidth="1"/>
    <col min="1793" max="1793" width="21.33203125" customWidth="1"/>
    <col min="1794" max="1794" width="10.6640625" customWidth="1"/>
    <col min="1795" max="1795" width="15.83203125" customWidth="1"/>
    <col min="1796" max="1796" width="14.6640625" customWidth="1"/>
    <col min="1797" max="1797" width="16.33203125" customWidth="1"/>
    <col min="1798" max="1798" width="11" customWidth="1"/>
    <col min="2049" max="2049" width="21.33203125" customWidth="1"/>
    <col min="2050" max="2050" width="10.6640625" customWidth="1"/>
    <col min="2051" max="2051" width="15.83203125" customWidth="1"/>
    <col min="2052" max="2052" width="14.6640625" customWidth="1"/>
    <col min="2053" max="2053" width="16.33203125" customWidth="1"/>
    <col min="2054" max="2054" width="11" customWidth="1"/>
    <col min="2305" max="2305" width="21.33203125" customWidth="1"/>
    <col min="2306" max="2306" width="10.6640625" customWidth="1"/>
    <col min="2307" max="2307" width="15.83203125" customWidth="1"/>
    <col min="2308" max="2308" width="14.6640625" customWidth="1"/>
    <col min="2309" max="2309" width="16.33203125" customWidth="1"/>
    <col min="2310" max="2310" width="11" customWidth="1"/>
    <col min="2561" max="2561" width="21.33203125" customWidth="1"/>
    <col min="2562" max="2562" width="10.6640625" customWidth="1"/>
    <col min="2563" max="2563" width="15.83203125" customWidth="1"/>
    <col min="2564" max="2564" width="14.6640625" customWidth="1"/>
    <col min="2565" max="2565" width="16.33203125" customWidth="1"/>
    <col min="2566" max="2566" width="11" customWidth="1"/>
    <col min="2817" max="2817" width="21.33203125" customWidth="1"/>
    <col min="2818" max="2818" width="10.6640625" customWidth="1"/>
    <col min="2819" max="2819" width="15.83203125" customWidth="1"/>
    <col min="2820" max="2820" width="14.6640625" customWidth="1"/>
    <col min="2821" max="2821" width="16.33203125" customWidth="1"/>
    <col min="2822" max="2822" width="11" customWidth="1"/>
    <col min="3073" max="3073" width="21.33203125" customWidth="1"/>
    <col min="3074" max="3074" width="10.6640625" customWidth="1"/>
    <col min="3075" max="3075" width="15.83203125" customWidth="1"/>
    <col min="3076" max="3076" width="14.6640625" customWidth="1"/>
    <col min="3077" max="3077" width="16.33203125" customWidth="1"/>
    <col min="3078" max="3078" width="11" customWidth="1"/>
    <col min="3329" max="3329" width="21.33203125" customWidth="1"/>
    <col min="3330" max="3330" width="10.6640625" customWidth="1"/>
    <col min="3331" max="3331" width="15.83203125" customWidth="1"/>
    <col min="3332" max="3332" width="14.6640625" customWidth="1"/>
    <col min="3333" max="3333" width="16.33203125" customWidth="1"/>
    <col min="3334" max="3334" width="11" customWidth="1"/>
    <col min="3585" max="3585" width="21.33203125" customWidth="1"/>
    <col min="3586" max="3586" width="10.6640625" customWidth="1"/>
    <col min="3587" max="3587" width="15.83203125" customWidth="1"/>
    <col min="3588" max="3588" width="14.6640625" customWidth="1"/>
    <col min="3589" max="3589" width="16.33203125" customWidth="1"/>
    <col min="3590" max="3590" width="11" customWidth="1"/>
    <col min="3841" max="3841" width="21.33203125" customWidth="1"/>
    <col min="3842" max="3842" width="10.6640625" customWidth="1"/>
    <col min="3843" max="3843" width="15.83203125" customWidth="1"/>
    <col min="3844" max="3844" width="14.6640625" customWidth="1"/>
    <col min="3845" max="3845" width="16.33203125" customWidth="1"/>
    <col min="3846" max="3846" width="11" customWidth="1"/>
    <col min="4097" max="4097" width="21.33203125" customWidth="1"/>
    <col min="4098" max="4098" width="10.6640625" customWidth="1"/>
    <col min="4099" max="4099" width="15.83203125" customWidth="1"/>
    <col min="4100" max="4100" width="14.6640625" customWidth="1"/>
    <col min="4101" max="4101" width="16.33203125" customWidth="1"/>
    <col min="4102" max="4102" width="11" customWidth="1"/>
    <col min="4353" max="4353" width="21.33203125" customWidth="1"/>
    <col min="4354" max="4354" width="10.6640625" customWidth="1"/>
    <col min="4355" max="4355" width="15.83203125" customWidth="1"/>
    <col min="4356" max="4356" width="14.6640625" customWidth="1"/>
    <col min="4357" max="4357" width="16.33203125" customWidth="1"/>
    <col min="4358" max="4358" width="11" customWidth="1"/>
    <col min="4609" max="4609" width="21.33203125" customWidth="1"/>
    <col min="4610" max="4610" width="10.6640625" customWidth="1"/>
    <col min="4611" max="4611" width="15.83203125" customWidth="1"/>
    <col min="4612" max="4612" width="14.6640625" customWidth="1"/>
    <col min="4613" max="4613" width="16.33203125" customWidth="1"/>
    <col min="4614" max="4614" width="11" customWidth="1"/>
    <col min="4865" max="4865" width="21.33203125" customWidth="1"/>
    <col min="4866" max="4866" width="10.6640625" customWidth="1"/>
    <col min="4867" max="4867" width="15.83203125" customWidth="1"/>
    <col min="4868" max="4868" width="14.6640625" customWidth="1"/>
    <col min="4869" max="4869" width="16.33203125" customWidth="1"/>
    <col min="4870" max="4870" width="11" customWidth="1"/>
    <col min="5121" max="5121" width="21.33203125" customWidth="1"/>
    <col min="5122" max="5122" width="10.6640625" customWidth="1"/>
    <col min="5123" max="5123" width="15.83203125" customWidth="1"/>
    <col min="5124" max="5124" width="14.6640625" customWidth="1"/>
    <col min="5125" max="5125" width="16.33203125" customWidth="1"/>
    <col min="5126" max="5126" width="11" customWidth="1"/>
    <col min="5377" max="5377" width="21.33203125" customWidth="1"/>
    <col min="5378" max="5378" width="10.6640625" customWidth="1"/>
    <col min="5379" max="5379" width="15.83203125" customWidth="1"/>
    <col min="5380" max="5380" width="14.6640625" customWidth="1"/>
    <col min="5381" max="5381" width="16.33203125" customWidth="1"/>
    <col min="5382" max="5382" width="11" customWidth="1"/>
    <col min="5633" max="5633" width="21.33203125" customWidth="1"/>
    <col min="5634" max="5634" width="10.6640625" customWidth="1"/>
    <col min="5635" max="5635" width="15.83203125" customWidth="1"/>
    <col min="5636" max="5636" width="14.6640625" customWidth="1"/>
    <col min="5637" max="5637" width="16.33203125" customWidth="1"/>
    <col min="5638" max="5638" width="11" customWidth="1"/>
    <col min="5889" max="5889" width="21.33203125" customWidth="1"/>
    <col min="5890" max="5890" width="10.6640625" customWidth="1"/>
    <col min="5891" max="5891" width="15.83203125" customWidth="1"/>
    <col min="5892" max="5892" width="14.6640625" customWidth="1"/>
    <col min="5893" max="5893" width="16.33203125" customWidth="1"/>
    <col min="5894" max="5894" width="11" customWidth="1"/>
    <col min="6145" max="6145" width="21.33203125" customWidth="1"/>
    <col min="6146" max="6146" width="10.6640625" customWidth="1"/>
    <col min="6147" max="6147" width="15.83203125" customWidth="1"/>
    <col min="6148" max="6148" width="14.6640625" customWidth="1"/>
    <col min="6149" max="6149" width="16.33203125" customWidth="1"/>
    <col min="6150" max="6150" width="11" customWidth="1"/>
    <col min="6401" max="6401" width="21.33203125" customWidth="1"/>
    <col min="6402" max="6402" width="10.6640625" customWidth="1"/>
    <col min="6403" max="6403" width="15.83203125" customWidth="1"/>
    <col min="6404" max="6404" width="14.6640625" customWidth="1"/>
    <col min="6405" max="6405" width="16.33203125" customWidth="1"/>
    <col min="6406" max="6406" width="11" customWidth="1"/>
    <col min="6657" max="6657" width="21.33203125" customWidth="1"/>
    <col min="6658" max="6658" width="10.6640625" customWidth="1"/>
    <col min="6659" max="6659" width="15.83203125" customWidth="1"/>
    <col min="6660" max="6660" width="14.6640625" customWidth="1"/>
    <col min="6661" max="6661" width="16.33203125" customWidth="1"/>
    <col min="6662" max="6662" width="11" customWidth="1"/>
    <col min="6913" max="6913" width="21.33203125" customWidth="1"/>
    <col min="6914" max="6914" width="10.6640625" customWidth="1"/>
    <col min="6915" max="6915" width="15.83203125" customWidth="1"/>
    <col min="6916" max="6916" width="14.6640625" customWidth="1"/>
    <col min="6917" max="6917" width="16.33203125" customWidth="1"/>
    <col min="6918" max="6918" width="11" customWidth="1"/>
    <col min="7169" max="7169" width="21.33203125" customWidth="1"/>
    <col min="7170" max="7170" width="10.6640625" customWidth="1"/>
    <col min="7171" max="7171" width="15.83203125" customWidth="1"/>
    <col min="7172" max="7172" width="14.6640625" customWidth="1"/>
    <col min="7173" max="7173" width="16.33203125" customWidth="1"/>
    <col min="7174" max="7174" width="11" customWidth="1"/>
    <col min="7425" max="7425" width="21.33203125" customWidth="1"/>
    <col min="7426" max="7426" width="10.6640625" customWidth="1"/>
    <col min="7427" max="7427" width="15.83203125" customWidth="1"/>
    <col min="7428" max="7428" width="14.6640625" customWidth="1"/>
    <col min="7429" max="7429" width="16.33203125" customWidth="1"/>
    <col min="7430" max="7430" width="11" customWidth="1"/>
    <col min="7681" max="7681" width="21.33203125" customWidth="1"/>
    <col min="7682" max="7682" width="10.6640625" customWidth="1"/>
    <col min="7683" max="7683" width="15.83203125" customWidth="1"/>
    <col min="7684" max="7684" width="14.6640625" customWidth="1"/>
    <col min="7685" max="7685" width="16.33203125" customWidth="1"/>
    <col min="7686" max="7686" width="11" customWidth="1"/>
    <col min="7937" max="7937" width="21.33203125" customWidth="1"/>
    <col min="7938" max="7938" width="10.6640625" customWidth="1"/>
    <col min="7939" max="7939" width="15.83203125" customWidth="1"/>
    <col min="7940" max="7940" width="14.6640625" customWidth="1"/>
    <col min="7941" max="7941" width="16.33203125" customWidth="1"/>
    <col min="7942" max="7942" width="11" customWidth="1"/>
    <col min="8193" max="8193" width="21.33203125" customWidth="1"/>
    <col min="8194" max="8194" width="10.6640625" customWidth="1"/>
    <col min="8195" max="8195" width="15.83203125" customWidth="1"/>
    <col min="8196" max="8196" width="14.6640625" customWidth="1"/>
    <col min="8197" max="8197" width="16.33203125" customWidth="1"/>
    <col min="8198" max="8198" width="11" customWidth="1"/>
    <col min="8449" max="8449" width="21.33203125" customWidth="1"/>
    <col min="8450" max="8450" width="10.6640625" customWidth="1"/>
    <col min="8451" max="8451" width="15.83203125" customWidth="1"/>
    <col min="8452" max="8452" width="14.6640625" customWidth="1"/>
    <col min="8453" max="8453" width="16.33203125" customWidth="1"/>
    <col min="8454" max="8454" width="11" customWidth="1"/>
    <col min="8705" max="8705" width="21.33203125" customWidth="1"/>
    <col min="8706" max="8706" width="10.6640625" customWidth="1"/>
    <col min="8707" max="8707" width="15.83203125" customWidth="1"/>
    <col min="8708" max="8708" width="14.6640625" customWidth="1"/>
    <col min="8709" max="8709" width="16.33203125" customWidth="1"/>
    <col min="8710" max="8710" width="11" customWidth="1"/>
    <col min="8961" max="8961" width="21.33203125" customWidth="1"/>
    <col min="8962" max="8962" width="10.6640625" customWidth="1"/>
    <col min="8963" max="8963" width="15.83203125" customWidth="1"/>
    <col min="8964" max="8964" width="14.6640625" customWidth="1"/>
    <col min="8965" max="8965" width="16.33203125" customWidth="1"/>
    <col min="8966" max="8966" width="11" customWidth="1"/>
    <col min="9217" max="9217" width="21.33203125" customWidth="1"/>
    <col min="9218" max="9218" width="10.6640625" customWidth="1"/>
    <col min="9219" max="9219" width="15.83203125" customWidth="1"/>
    <col min="9220" max="9220" width="14.6640625" customWidth="1"/>
    <col min="9221" max="9221" width="16.33203125" customWidth="1"/>
    <col min="9222" max="9222" width="11" customWidth="1"/>
    <col min="9473" max="9473" width="21.33203125" customWidth="1"/>
    <col min="9474" max="9474" width="10.6640625" customWidth="1"/>
    <col min="9475" max="9475" width="15.83203125" customWidth="1"/>
    <col min="9476" max="9476" width="14.6640625" customWidth="1"/>
    <col min="9477" max="9477" width="16.33203125" customWidth="1"/>
    <col min="9478" max="9478" width="11" customWidth="1"/>
    <col min="9729" max="9729" width="21.33203125" customWidth="1"/>
    <col min="9730" max="9730" width="10.6640625" customWidth="1"/>
    <col min="9731" max="9731" width="15.83203125" customWidth="1"/>
    <col min="9732" max="9732" width="14.6640625" customWidth="1"/>
    <col min="9733" max="9733" width="16.33203125" customWidth="1"/>
    <col min="9734" max="9734" width="11" customWidth="1"/>
    <col min="9985" max="9985" width="21.33203125" customWidth="1"/>
    <col min="9986" max="9986" width="10.6640625" customWidth="1"/>
    <col min="9987" max="9987" width="15.83203125" customWidth="1"/>
    <col min="9988" max="9988" width="14.6640625" customWidth="1"/>
    <col min="9989" max="9989" width="16.33203125" customWidth="1"/>
    <col min="9990" max="9990" width="11" customWidth="1"/>
    <col min="10241" max="10241" width="21.33203125" customWidth="1"/>
    <col min="10242" max="10242" width="10.6640625" customWidth="1"/>
    <col min="10243" max="10243" width="15.83203125" customWidth="1"/>
    <col min="10244" max="10244" width="14.6640625" customWidth="1"/>
    <col min="10245" max="10245" width="16.33203125" customWidth="1"/>
    <col min="10246" max="10246" width="11" customWidth="1"/>
    <col min="10497" max="10497" width="21.33203125" customWidth="1"/>
    <col min="10498" max="10498" width="10.6640625" customWidth="1"/>
    <col min="10499" max="10499" width="15.83203125" customWidth="1"/>
    <col min="10500" max="10500" width="14.6640625" customWidth="1"/>
    <col min="10501" max="10501" width="16.33203125" customWidth="1"/>
    <col min="10502" max="10502" width="11" customWidth="1"/>
    <col min="10753" max="10753" width="21.33203125" customWidth="1"/>
    <col min="10754" max="10754" width="10.6640625" customWidth="1"/>
    <col min="10755" max="10755" width="15.83203125" customWidth="1"/>
    <col min="10756" max="10756" width="14.6640625" customWidth="1"/>
    <col min="10757" max="10757" width="16.33203125" customWidth="1"/>
    <col min="10758" max="10758" width="11" customWidth="1"/>
    <col min="11009" max="11009" width="21.33203125" customWidth="1"/>
    <col min="11010" max="11010" width="10.6640625" customWidth="1"/>
    <col min="11011" max="11011" width="15.83203125" customWidth="1"/>
    <col min="11012" max="11012" width="14.6640625" customWidth="1"/>
    <col min="11013" max="11013" width="16.33203125" customWidth="1"/>
    <col min="11014" max="11014" width="11" customWidth="1"/>
    <col min="11265" max="11265" width="21.33203125" customWidth="1"/>
    <col min="11266" max="11266" width="10.6640625" customWidth="1"/>
    <col min="11267" max="11267" width="15.83203125" customWidth="1"/>
    <col min="11268" max="11268" width="14.6640625" customWidth="1"/>
    <col min="11269" max="11269" width="16.33203125" customWidth="1"/>
    <col min="11270" max="11270" width="11" customWidth="1"/>
    <col min="11521" max="11521" width="21.33203125" customWidth="1"/>
    <col min="11522" max="11522" width="10.6640625" customWidth="1"/>
    <col min="11523" max="11523" width="15.83203125" customWidth="1"/>
    <col min="11524" max="11524" width="14.6640625" customWidth="1"/>
    <col min="11525" max="11525" width="16.33203125" customWidth="1"/>
    <col min="11526" max="11526" width="11" customWidth="1"/>
    <col min="11777" max="11777" width="21.33203125" customWidth="1"/>
    <col min="11778" max="11778" width="10.6640625" customWidth="1"/>
    <col min="11779" max="11779" width="15.83203125" customWidth="1"/>
    <col min="11780" max="11780" width="14.6640625" customWidth="1"/>
    <col min="11781" max="11781" width="16.33203125" customWidth="1"/>
    <col min="11782" max="11782" width="11" customWidth="1"/>
    <col min="12033" max="12033" width="21.33203125" customWidth="1"/>
    <col min="12034" max="12034" width="10.6640625" customWidth="1"/>
    <col min="12035" max="12035" width="15.83203125" customWidth="1"/>
    <col min="12036" max="12036" width="14.6640625" customWidth="1"/>
    <col min="12037" max="12037" width="16.33203125" customWidth="1"/>
    <col min="12038" max="12038" width="11" customWidth="1"/>
    <col min="12289" max="12289" width="21.33203125" customWidth="1"/>
    <col min="12290" max="12290" width="10.6640625" customWidth="1"/>
    <col min="12291" max="12291" width="15.83203125" customWidth="1"/>
    <col min="12292" max="12292" width="14.6640625" customWidth="1"/>
    <col min="12293" max="12293" width="16.33203125" customWidth="1"/>
    <col min="12294" max="12294" width="11" customWidth="1"/>
    <col min="12545" max="12545" width="21.33203125" customWidth="1"/>
    <col min="12546" max="12546" width="10.6640625" customWidth="1"/>
    <col min="12547" max="12547" width="15.83203125" customWidth="1"/>
    <col min="12548" max="12548" width="14.6640625" customWidth="1"/>
    <col min="12549" max="12549" width="16.33203125" customWidth="1"/>
    <col min="12550" max="12550" width="11" customWidth="1"/>
    <col min="12801" max="12801" width="21.33203125" customWidth="1"/>
    <col min="12802" max="12802" width="10.6640625" customWidth="1"/>
    <col min="12803" max="12803" width="15.83203125" customWidth="1"/>
    <col min="12804" max="12804" width="14.6640625" customWidth="1"/>
    <col min="12805" max="12805" width="16.33203125" customWidth="1"/>
    <col min="12806" max="12806" width="11" customWidth="1"/>
    <col min="13057" max="13057" width="21.33203125" customWidth="1"/>
    <col min="13058" max="13058" width="10.6640625" customWidth="1"/>
    <col min="13059" max="13059" width="15.83203125" customWidth="1"/>
    <col min="13060" max="13060" width="14.6640625" customWidth="1"/>
    <col min="13061" max="13061" width="16.33203125" customWidth="1"/>
    <col min="13062" max="13062" width="11" customWidth="1"/>
    <col min="13313" max="13313" width="21.33203125" customWidth="1"/>
    <col min="13314" max="13314" width="10.6640625" customWidth="1"/>
    <col min="13315" max="13315" width="15.83203125" customWidth="1"/>
    <col min="13316" max="13316" width="14.6640625" customWidth="1"/>
    <col min="13317" max="13317" width="16.33203125" customWidth="1"/>
    <col min="13318" max="13318" width="11" customWidth="1"/>
    <col min="13569" max="13569" width="21.33203125" customWidth="1"/>
    <col min="13570" max="13570" width="10.6640625" customWidth="1"/>
    <col min="13571" max="13571" width="15.83203125" customWidth="1"/>
    <col min="13572" max="13572" width="14.6640625" customWidth="1"/>
    <col min="13573" max="13573" width="16.33203125" customWidth="1"/>
    <col min="13574" max="13574" width="11" customWidth="1"/>
    <col min="13825" max="13825" width="21.33203125" customWidth="1"/>
    <col min="13826" max="13826" width="10.6640625" customWidth="1"/>
    <col min="13827" max="13827" width="15.83203125" customWidth="1"/>
    <col min="13828" max="13828" width="14.6640625" customWidth="1"/>
    <col min="13829" max="13829" width="16.33203125" customWidth="1"/>
    <col min="13830" max="13830" width="11" customWidth="1"/>
    <col min="14081" max="14081" width="21.33203125" customWidth="1"/>
    <col min="14082" max="14082" width="10.6640625" customWidth="1"/>
    <col min="14083" max="14083" width="15.83203125" customWidth="1"/>
    <col min="14084" max="14084" width="14.6640625" customWidth="1"/>
    <col min="14085" max="14085" width="16.33203125" customWidth="1"/>
    <col min="14086" max="14086" width="11" customWidth="1"/>
    <col min="14337" max="14337" width="21.33203125" customWidth="1"/>
    <col min="14338" max="14338" width="10.6640625" customWidth="1"/>
    <col min="14339" max="14339" width="15.83203125" customWidth="1"/>
    <col min="14340" max="14340" width="14.6640625" customWidth="1"/>
    <col min="14341" max="14341" width="16.33203125" customWidth="1"/>
    <col min="14342" max="14342" width="11" customWidth="1"/>
    <col min="14593" max="14593" width="21.33203125" customWidth="1"/>
    <col min="14594" max="14594" width="10.6640625" customWidth="1"/>
    <col min="14595" max="14595" width="15.83203125" customWidth="1"/>
    <col min="14596" max="14596" width="14.6640625" customWidth="1"/>
    <col min="14597" max="14597" width="16.33203125" customWidth="1"/>
    <col min="14598" max="14598" width="11" customWidth="1"/>
    <col min="14849" max="14849" width="21.33203125" customWidth="1"/>
    <col min="14850" max="14850" width="10.6640625" customWidth="1"/>
    <col min="14851" max="14851" width="15.83203125" customWidth="1"/>
    <col min="14852" max="14852" width="14.6640625" customWidth="1"/>
    <col min="14853" max="14853" width="16.33203125" customWidth="1"/>
    <col min="14854" max="14854" width="11" customWidth="1"/>
    <col min="15105" max="15105" width="21.33203125" customWidth="1"/>
    <col min="15106" max="15106" width="10.6640625" customWidth="1"/>
    <col min="15107" max="15107" width="15.83203125" customWidth="1"/>
    <col min="15108" max="15108" width="14.6640625" customWidth="1"/>
    <col min="15109" max="15109" width="16.33203125" customWidth="1"/>
    <col min="15110" max="15110" width="11" customWidth="1"/>
    <col min="15361" max="15361" width="21.33203125" customWidth="1"/>
    <col min="15362" max="15362" width="10.6640625" customWidth="1"/>
    <col min="15363" max="15363" width="15.83203125" customWidth="1"/>
    <col min="15364" max="15364" width="14.6640625" customWidth="1"/>
    <col min="15365" max="15365" width="16.33203125" customWidth="1"/>
    <col min="15366" max="15366" width="11" customWidth="1"/>
    <col min="15617" max="15617" width="21.33203125" customWidth="1"/>
    <col min="15618" max="15618" width="10.6640625" customWidth="1"/>
    <col min="15619" max="15619" width="15.83203125" customWidth="1"/>
    <col min="15620" max="15620" width="14.6640625" customWidth="1"/>
    <col min="15621" max="15621" width="16.33203125" customWidth="1"/>
    <col min="15622" max="15622" width="11" customWidth="1"/>
    <col min="15873" max="15873" width="21.33203125" customWidth="1"/>
    <col min="15874" max="15874" width="10.6640625" customWidth="1"/>
    <col min="15875" max="15875" width="15.83203125" customWidth="1"/>
    <col min="15876" max="15876" width="14.6640625" customWidth="1"/>
    <col min="15877" max="15877" width="16.33203125" customWidth="1"/>
    <col min="15878" max="15878" width="11" customWidth="1"/>
    <col min="16129" max="16129" width="21.33203125" customWidth="1"/>
    <col min="16130" max="16130" width="10.6640625" customWidth="1"/>
    <col min="16131" max="16131" width="15.83203125" customWidth="1"/>
    <col min="16132" max="16132" width="14.6640625" customWidth="1"/>
    <col min="16133" max="16133" width="16.33203125" customWidth="1"/>
    <col min="16134" max="16134" width="11" customWidth="1"/>
  </cols>
  <sheetData>
    <row r="1" spans="1:6" x14ac:dyDescent="0.2">
      <c r="A1" s="1" t="s">
        <v>21</v>
      </c>
    </row>
    <row r="2" spans="1:6" x14ac:dyDescent="0.2">
      <c r="A2" s="1" t="s">
        <v>22</v>
      </c>
    </row>
    <row r="4" spans="1:6" ht="32" x14ac:dyDescent="0.2">
      <c r="A4" s="2" t="s">
        <v>23</v>
      </c>
      <c r="B4" s="3" t="s">
        <v>24</v>
      </c>
      <c r="C4" s="3" t="s">
        <v>25</v>
      </c>
      <c r="D4" s="4" t="s">
        <v>51</v>
      </c>
      <c r="E4" s="4" t="s">
        <v>27</v>
      </c>
      <c r="F4" s="2" t="s">
        <v>28</v>
      </c>
    </row>
    <row r="5" spans="1:6" x14ac:dyDescent="0.2">
      <c r="A5" s="11" t="s">
        <v>29</v>
      </c>
      <c r="B5" s="9">
        <v>26</v>
      </c>
      <c r="C5" s="5">
        <v>98</v>
      </c>
      <c r="D5" s="9">
        <f>B5^2</f>
        <v>676</v>
      </c>
      <c r="E5" s="9">
        <f>C5^2</f>
        <v>9604</v>
      </c>
      <c r="F5" s="9">
        <f>C5*B5</f>
        <v>2548</v>
      </c>
    </row>
    <row r="6" spans="1:6" x14ac:dyDescent="0.2">
      <c r="A6" s="11" t="s">
        <v>30</v>
      </c>
      <c r="B6" s="5">
        <v>34</v>
      </c>
      <c r="C6" s="5">
        <v>112</v>
      </c>
      <c r="D6" s="9">
        <f t="shared" ref="D6:E11" si="0">B6^2</f>
        <v>1156</v>
      </c>
      <c r="E6" s="9">
        <f t="shared" si="0"/>
        <v>12544</v>
      </c>
      <c r="F6" s="9">
        <f t="shared" ref="F6:F11" si="1">C6*B6</f>
        <v>3808</v>
      </c>
    </row>
    <row r="7" spans="1:6" x14ac:dyDescent="0.2">
      <c r="A7" s="11" t="s">
        <v>31</v>
      </c>
      <c r="B7" s="5">
        <v>32</v>
      </c>
      <c r="C7" s="5">
        <v>105</v>
      </c>
      <c r="D7" s="9">
        <f t="shared" si="0"/>
        <v>1024</v>
      </c>
      <c r="E7" s="9">
        <f t="shared" si="0"/>
        <v>11025</v>
      </c>
      <c r="F7" s="9">
        <f t="shared" si="1"/>
        <v>3360</v>
      </c>
    </row>
    <row r="8" spans="1:6" x14ac:dyDescent="0.2">
      <c r="A8" s="11" t="s">
        <v>32</v>
      </c>
      <c r="B8" s="5">
        <v>21</v>
      </c>
      <c r="C8" s="5">
        <v>90</v>
      </c>
      <c r="D8" s="9">
        <f t="shared" si="0"/>
        <v>441</v>
      </c>
      <c r="E8" s="9">
        <f t="shared" si="0"/>
        <v>8100</v>
      </c>
      <c r="F8" s="9">
        <f t="shared" si="1"/>
        <v>1890</v>
      </c>
    </row>
    <row r="9" spans="1:6" x14ac:dyDescent="0.2">
      <c r="A9" s="11" t="s">
        <v>33</v>
      </c>
      <c r="B9" s="5">
        <v>28</v>
      </c>
      <c r="C9" s="5">
        <v>100</v>
      </c>
      <c r="D9" s="9">
        <f t="shared" si="0"/>
        <v>784</v>
      </c>
      <c r="E9" s="9">
        <f t="shared" si="0"/>
        <v>10000</v>
      </c>
      <c r="F9" s="9">
        <f t="shared" si="1"/>
        <v>2800</v>
      </c>
    </row>
    <row r="10" spans="1:6" x14ac:dyDescent="0.2">
      <c r="A10" s="11" t="s">
        <v>34</v>
      </c>
      <c r="B10" s="5">
        <v>39</v>
      </c>
      <c r="C10" s="5">
        <v>120</v>
      </c>
      <c r="D10" s="9">
        <f t="shared" si="0"/>
        <v>1521</v>
      </c>
      <c r="E10" s="9">
        <f t="shared" si="0"/>
        <v>14400</v>
      </c>
      <c r="F10" s="9">
        <f t="shared" si="1"/>
        <v>4680</v>
      </c>
    </row>
    <row r="11" spans="1:6" x14ac:dyDescent="0.2">
      <c r="A11" s="11" t="s">
        <v>35</v>
      </c>
      <c r="B11" s="5">
        <v>42</v>
      </c>
      <c r="C11" s="5">
        <v>123</v>
      </c>
      <c r="D11" s="9">
        <f t="shared" si="0"/>
        <v>1764</v>
      </c>
      <c r="E11" s="9">
        <f>C11^2</f>
        <v>15129</v>
      </c>
      <c r="F11" s="9">
        <f t="shared" si="1"/>
        <v>5166</v>
      </c>
    </row>
    <row r="13" spans="1:6" x14ac:dyDescent="0.2">
      <c r="A13" t="s">
        <v>48</v>
      </c>
      <c r="B13" s="22"/>
    </row>
    <row r="14" spans="1:6" x14ac:dyDescent="0.2">
      <c r="B14" s="22"/>
    </row>
    <row r="15" spans="1:6" ht="32" x14ac:dyDescent="0.2">
      <c r="B15" s="3" t="s">
        <v>24</v>
      </c>
      <c r="C15" s="3" t="s">
        <v>25</v>
      </c>
      <c r="D15" s="4" t="s">
        <v>26</v>
      </c>
      <c r="E15" s="4" t="s">
        <v>27</v>
      </c>
      <c r="F15" s="2" t="s">
        <v>28</v>
      </c>
    </row>
    <row r="16" spans="1:6" x14ac:dyDescent="0.2">
      <c r="A16" s="7" t="s">
        <v>52</v>
      </c>
      <c r="B16" s="13">
        <f>SUM(B5:B11)</f>
        <v>222</v>
      </c>
      <c r="C16" s="14">
        <f>SUM(C5:C11)</f>
        <v>748</v>
      </c>
      <c r="D16" s="12">
        <f>SUM(D5:D11)</f>
        <v>7366</v>
      </c>
      <c r="E16" s="12">
        <f>SUM(E5:E11)</f>
        <v>80802</v>
      </c>
      <c r="F16" s="12">
        <f>SUM(F5:F11)</f>
        <v>24252</v>
      </c>
    </row>
    <row r="17" spans="1:2" x14ac:dyDescent="0.2">
      <c r="B17" s="22"/>
    </row>
    <row r="18" spans="1:2" x14ac:dyDescent="0.2">
      <c r="A18" t="s">
        <v>45</v>
      </c>
      <c r="B18" s="22"/>
    </row>
    <row r="19" spans="1:2" ht="17" x14ac:dyDescent="0.2">
      <c r="A19" s="1" t="s">
        <v>53</v>
      </c>
    </row>
    <row r="21" spans="1:2" x14ac:dyDescent="0.2">
      <c r="A21" s="7" t="s">
        <v>6</v>
      </c>
      <c r="B21" s="23">
        <f>(7*F16-(B16*C16))/SQRT((7*D16-B16^2)*(7*E16-C16^2))</f>
        <v>0.99389901564942018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Example #1</vt:lpstr>
      <vt:lpstr>Example #2</vt:lpstr>
      <vt:lpstr>Example #3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mktng@owldatageek.com</cp:lastModifiedBy>
  <dcterms:created xsi:type="dcterms:W3CDTF">2019-12-20T08:57:43Z</dcterms:created>
  <dcterms:modified xsi:type="dcterms:W3CDTF">2024-08-11T06:28:42Z</dcterms:modified>
</cp:coreProperties>
</file>