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d591e02aa5189/Documents/Master's in Data Science/Assignments/"/>
    </mc:Choice>
  </mc:AlternateContent>
  <xr:revisionPtr revIDLastSave="82" documentId="8_{80ACFCC1-19EE-4B89-8A62-EC46DC6C51C6}" xr6:coauthVersionLast="47" xr6:coauthVersionMax="47" xr10:uidLastSave="{13AE1117-66D4-460F-B42E-94C70E7D5451}"/>
  <bookViews>
    <workbookView xWindow="-108" yWindow="-108" windowWidth="23256" windowHeight="1245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5" l="1"/>
  <c r="C14" i="5"/>
  <c r="A27" i="4"/>
  <c r="A24" i="4"/>
  <c r="A18" i="4"/>
  <c r="A21" i="4"/>
  <c r="B25" i="3"/>
  <c r="B22" i="3"/>
  <c r="B23" i="2" a="1"/>
  <c r="B23" i="2" s="1"/>
  <c r="B20" i="2"/>
  <c r="B17" i="2"/>
  <c r="H21" i="6"/>
  <c r="H20" i="6"/>
  <c r="H18" i="6"/>
  <c r="H16" i="6"/>
  <c r="H15" i="6"/>
  <c r="C29" i="7"/>
  <c r="C25" i="7"/>
  <c r="C21" i="7"/>
  <c r="C17" i="7"/>
  <c r="C13" i="5"/>
  <c r="C12" i="5"/>
  <c r="C11" i="5"/>
  <c r="D13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C9" i="1" l="1"/>
  <c r="E9" i="1"/>
  <c r="D15" i="1"/>
  <c r="E15" i="1"/>
  <c r="C22" i="1"/>
  <c r="E22" i="1"/>
  <c r="D14" i="1"/>
  <c r="E14" i="1"/>
  <c r="C16" i="1"/>
  <c r="E16" i="1"/>
  <c r="D17" i="1"/>
  <c r="E17" i="1"/>
  <c r="C21" i="1"/>
  <c r="E21" i="1"/>
  <c r="D12" i="1"/>
  <c r="E12" i="1"/>
  <c r="D18" i="1"/>
  <c r="F18" i="1" s="1"/>
  <c r="E18" i="1"/>
  <c r="D10" i="1"/>
  <c r="E10" i="1"/>
  <c r="D9" i="1"/>
  <c r="D23" i="1"/>
  <c r="E23" i="1" s="1"/>
  <c r="D22" i="1"/>
  <c r="D21" i="1"/>
  <c r="F21" i="1" s="1"/>
  <c r="D16" i="1"/>
  <c r="F16" i="1" s="1"/>
  <c r="C15" i="1"/>
  <c r="C14" i="1"/>
  <c r="C17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D11" i="1"/>
  <c r="F11" i="1" s="1"/>
  <c r="C18" i="1"/>
  <c r="C10" i="1"/>
  <c r="F13" i="1" l="1"/>
  <c r="E13" i="1"/>
  <c r="F19" i="1"/>
  <c r="E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<sst xmlns="http://schemas.openxmlformats.org/spreadsheetml/2006/main" count="211" uniqueCount="159">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</sst>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0" fillId="8" borderId="0" xfId="0" applyFill="1"/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16" fillId="3" borderId="8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activeCell="D11" sqref="D11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5">
        <f>IFERROR(FIND(" ",A13,B13+1)," ")</f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showGridLines="0" workbookViewId="0">
      <selection activeCell="F25" sqref="F25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 cm="1">
        <f t="array" ref="B23">SUM(IF(COUNTIF(A5:A11,A5:A11)=1,1,0))</f>
        <v>7</v>
      </c>
    </row>
    <row r="24" spans="1:7" x14ac:dyDescent="0.3">
      <c r="B24" s="66"/>
    </row>
    <row r="25" spans="1:7" ht="21" x14ac:dyDescent="0.4">
      <c r="A25" s="17"/>
      <c r="B25" s="66"/>
    </row>
    <row r="26" spans="1:7" ht="21" x14ac:dyDescent="0.4">
      <c r="A26" s="17"/>
      <c r="B26" s="66"/>
    </row>
    <row r="27" spans="1:7" x14ac:dyDescent="0.3">
      <c r="B27" s="66"/>
    </row>
    <row r="28" spans="1:7" x14ac:dyDescent="0.3">
      <c r="B28" s="66"/>
    </row>
    <row r="29" spans="1:7" x14ac:dyDescent="0.3">
      <c r="B29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workbookViewId="0">
      <selection activeCell="G18" sqref="G18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8"/>
      <c r="B2" s="68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8"/>
      <c r="B14" s="68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9"/>
      <c r="B16" s="69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70">
        <f>COUNT(B3:B13)</f>
        <v>2</v>
      </c>
      <c r="B18" s="70"/>
      <c r="C18" s="14"/>
      <c r="D18" s="13"/>
      <c r="E18" s="5"/>
      <c r="F18" s="5"/>
      <c r="G18" s="5"/>
    </row>
    <row r="19" spans="1:7" ht="18" x14ac:dyDescent="0.35">
      <c r="A19" s="69"/>
      <c r="B19" s="69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70">
        <f>COUNTBLANK(B3:B13)</f>
        <v>4</v>
      </c>
      <c r="B21" s="70"/>
      <c r="C21" s="14"/>
      <c r="D21" s="13"/>
      <c r="E21" s="5"/>
      <c r="F21" s="5"/>
      <c r="G21" s="5"/>
    </row>
    <row r="22" spans="1:7" ht="18" x14ac:dyDescent="0.35">
      <c r="A22" s="69"/>
      <c r="B22" s="69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70">
        <f>COUNTA(B3:B13) - COUNT(B3:B13)</f>
        <v>5</v>
      </c>
      <c r="B24" s="70"/>
      <c r="C24" s="14"/>
      <c r="D24" s="13"/>
      <c r="E24" s="5"/>
      <c r="F24" s="5"/>
      <c r="G24" s="5"/>
    </row>
    <row r="25" spans="1:7" ht="18" x14ac:dyDescent="0.35">
      <c r="A25" s="69"/>
      <c r="B25" s="69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71">
        <f>COUNTA(B3:B13)</f>
        <v>7</v>
      </c>
      <c r="B27" s="71"/>
      <c r="C27" s="14"/>
      <c r="D27" s="13"/>
      <c r="E27" s="5"/>
      <c r="F27" s="5"/>
      <c r="G27" s="5"/>
    </row>
    <row r="28" spans="1:7" x14ac:dyDescent="0.3">
      <c r="A28" s="68"/>
      <c r="B28" s="68"/>
      <c r="C28" s="9"/>
      <c r="D28" s="9"/>
    </row>
    <row r="29" spans="1:7" x14ac:dyDescent="0.3">
      <c r="A29" s="67"/>
      <c r="B29" s="67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B24" sqref="B24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MEDIAN(C4:C9)</f>
        <v>173</v>
      </c>
    </row>
    <row r="14" spans="1:4" ht="15" thickBot="1" x14ac:dyDescent="0.35">
      <c r="A14" s="42">
        <v>1.4</v>
      </c>
      <c r="B14" s="43" t="s">
        <v>90</v>
      </c>
      <c r="C14" s="76" t="str">
        <f>LARGE(C4:C9,2) &amp; "," &amp;LARGE(C4:C9,3)</f>
        <v>200,190</v>
      </c>
      <c r="D14" s="62"/>
    </row>
    <row r="15" spans="1:4" ht="15" thickBot="1" x14ac:dyDescent="0.35">
      <c r="A15" s="42">
        <v>1.5</v>
      </c>
      <c r="B15" s="41" t="s">
        <v>89</v>
      </c>
      <c r="C15" s="76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C1" sqref="C1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2"/>
      <c r="B12" s="72"/>
      <c r="C12" s="21"/>
      <c r="D12" s="21"/>
      <c r="E12" s="21"/>
      <c r="F12" s="21"/>
      <c r="G12" s="21"/>
      <c r="H12" s="21"/>
      <c r="I12" s="21"/>
    </row>
    <row r="13" spans="1:9" x14ac:dyDescent="0.3">
      <c r="A13" s="72"/>
      <c r="B13" s="72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SUMIFS(C2:C11,D2:D11,"Yes")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SUMIFS(C2:C11,D2:D11,"No")</f>
        <v>27000</v>
      </c>
      <c r="I16" s="21"/>
    </row>
    <row r="17" spans="1:9" ht="18.600000000000001" thickBot="1" x14ac:dyDescent="0.4">
      <c r="A17" s="73"/>
      <c r="B17" s="73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SUMIFS(E2:E11,C2:C11,"&gt;"&amp;10000)</f>
        <v>1028</v>
      </c>
      <c r="I18" s="21"/>
    </row>
    <row r="19" spans="1:9" ht="18.600000000000001" thickBot="1" x14ac:dyDescent="0.4">
      <c r="A19" s="73"/>
      <c r="B19" s="73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SUMIF(C2:C11,"&gt;"&amp;10000)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SUMIF(C2:C11,"&lt;"&amp;9500)</f>
        <v>31000</v>
      </c>
      <c r="I21" s="21"/>
    </row>
    <row r="22" spans="1:9" ht="18" x14ac:dyDescent="0.35">
      <c r="A22" s="73"/>
      <c r="B22" s="73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C30" sqref="C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5"/>
      <c r="B12" s="75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4"/>
      <c r="B14" s="74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4"/>
      <c r="B16" s="74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SUMIFS(E2:E11,D2:D11,"USA")</f>
        <v>67</v>
      </c>
      <c r="D17" s="23"/>
      <c r="E17" s="54"/>
      <c r="F17" s="54"/>
    </row>
    <row r="18" spans="1:6" ht="15.6" x14ac:dyDescent="0.3">
      <c r="A18" s="74"/>
      <c r="B18" s="74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4"/>
      <c r="B20" s="74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SUMIFS(E2:E11,C2:C11,"Figure Skating")</f>
        <v>5</v>
      </c>
      <c r="D21" s="23"/>
      <c r="E21" s="54"/>
      <c r="F21" s="54"/>
    </row>
    <row r="22" spans="1:6" ht="15.6" x14ac:dyDescent="0.3">
      <c r="A22" s="74"/>
      <c r="B22" s="74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4"/>
      <c r="B24" s="74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SUMIFS(E2:E11,D2:D11,"USA")+SUMIFS(E2:E11,D2:D11,"Jamaica")</f>
        <v>75</v>
      </c>
      <c r="D25" s="23"/>
      <c r="E25" s="54"/>
      <c r="F25" s="54"/>
    </row>
    <row r="26" spans="1:6" x14ac:dyDescent="0.3">
      <c r="A26" s="75"/>
      <c r="B26" s="75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4"/>
      <c r="B28" s="74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Chandra Sekhar Bandepalli</cp:lastModifiedBy>
  <dcterms:created xsi:type="dcterms:W3CDTF">2023-02-28T05:02:53Z</dcterms:created>
  <dcterms:modified xsi:type="dcterms:W3CDTF">2024-01-15T10:08:42Z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