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9428" windowHeight="11028" activeTab="6"/>
  </bookViews>
  <sheets>
    <sheet name="Trade" sheetId="1" r:id="rId1"/>
    <sheet name="AGGSupplier" sheetId="2" r:id="rId2"/>
    <sheet name="SIC_division" sheetId="3" r:id="rId3"/>
    <sheet name="Province" sheetId="8" r:id="rId4"/>
    <sheet name="PORTFOLIO_DATE" sheetId="9" state="hidden" r:id="rId5"/>
    <sheet name="Portfolio_Risk_Key" sheetId="10" r:id="rId6"/>
    <sheet name="PORTFOLIO DATE OK" sheetId="11" r:id="rId7"/>
  </sheets>
  <calcPr calcId="145621"/>
</workbook>
</file>

<file path=xl/calcChain.xml><?xml version="1.0" encoding="utf-8"?>
<calcChain xmlns="http://schemas.openxmlformats.org/spreadsheetml/2006/main">
  <c r="N30" i="3" l="1"/>
  <c r="N28" i="3"/>
  <c r="N26" i="3"/>
  <c r="N24" i="3"/>
  <c r="N22" i="3"/>
  <c r="N20" i="3"/>
  <c r="N18" i="3"/>
  <c r="N16" i="3"/>
  <c r="N14" i="3"/>
  <c r="N12" i="3"/>
  <c r="N10" i="3"/>
  <c r="N8" i="3"/>
  <c r="I19" i="8" l="1"/>
  <c r="I20" i="8"/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5" i="2"/>
  <c r="J27" i="11" l="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3" i="11"/>
  <c r="J4" i="11"/>
  <c r="I52" i="8" l="1"/>
  <c r="I53" i="8"/>
</calcChain>
</file>

<file path=xl/sharedStrings.xml><?xml version="1.0" encoding="utf-8"?>
<sst xmlns="http://schemas.openxmlformats.org/spreadsheetml/2006/main" count="985" uniqueCount="280">
  <si>
    <t>select archive, count(*)</t>
  </si>
  <si>
    <t>from DEBTORIQ_MGR.STG_DIQ_TRADES</t>
  </si>
  <si>
    <t>group by archive</t>
  </si>
  <si>
    <t>order by archive;</t>
  </si>
  <si>
    <t>Archive</t>
  </si>
  <si>
    <t>count</t>
  </si>
  <si>
    <t>from DEBTORIQ_MGR.DIQ_TRADES</t>
  </si>
  <si>
    <t>Count</t>
  </si>
  <si>
    <t>from DEBTORIQ_MGR.BKP_DIQ_TRADES</t>
  </si>
  <si>
    <t>from DEBTORIQ_MGR.BKP_DIQ_AGGPROV</t>
  </si>
  <si>
    <t>from DEBTORIQ_MGR.DIQ_AGGPROV</t>
  </si>
  <si>
    <t>from DEBTORIQ_MGR.STG_DIQ_AGGPROV</t>
  </si>
  <si>
    <t>from DEBTORIQ_MGR.DIQ_AGGSUPPLIER</t>
  </si>
  <si>
    <t>select *</t>
  </si>
  <si>
    <t>from DEBTORIQ_MGR.STG_DIQ_AGGSIC</t>
  </si>
  <si>
    <t>order by SIC_DIVISION, ARCHIVE1 ;</t>
  </si>
  <si>
    <t xml:space="preserve"> </t>
  </si>
  <si>
    <t>Agriculture, Forestry and Fishing</t>
  </si>
  <si>
    <t>Construction</t>
  </si>
  <si>
    <t>Finance, Insurance and Real Estate</t>
  </si>
  <si>
    <t>Manufacturing</t>
  </si>
  <si>
    <t>Mining</t>
  </si>
  <si>
    <t>Non-classifiable</t>
  </si>
  <si>
    <t>Public Administration</t>
  </si>
  <si>
    <t>Retail Trade</t>
  </si>
  <si>
    <t>Services</t>
  </si>
  <si>
    <t>Transportation</t>
  </si>
  <si>
    <t>Wholesale Trade</t>
  </si>
  <si>
    <t>SIC_division</t>
  </si>
  <si>
    <t>AVGSIC_PI</t>
  </si>
  <si>
    <t>AVGSIC_PI_NUM</t>
  </si>
  <si>
    <t>AVGSIC_BFRS</t>
  </si>
  <si>
    <t>AVGSIC_CDS</t>
  </si>
  <si>
    <t>AB</t>
  </si>
  <si>
    <t>BC</t>
  </si>
  <si>
    <t>MB</t>
  </si>
  <si>
    <t>NB</t>
  </si>
  <si>
    <t>NL</t>
  </si>
  <si>
    <t>NS</t>
  </si>
  <si>
    <t>NT</t>
  </si>
  <si>
    <t>NU</t>
  </si>
  <si>
    <t>ON</t>
  </si>
  <si>
    <t>PE</t>
  </si>
  <si>
    <t>QC</t>
  </si>
  <si>
    <t>SK</t>
  </si>
  <si>
    <t>YT</t>
  </si>
  <si>
    <t>non-CDN</t>
  </si>
  <si>
    <t>ProvinceCode</t>
  </si>
  <si>
    <t>Total_BAL</t>
  </si>
  <si>
    <t>Curr_Bal</t>
  </si>
  <si>
    <t>AVGProv_CDS</t>
  </si>
  <si>
    <t>AVGProv_BFRS</t>
  </si>
  <si>
    <t>from DEBTORIQ_MGR.DIQ_AGGSIC</t>
  </si>
  <si>
    <t>P1</t>
  </si>
  <si>
    <t>P2</t>
  </si>
  <si>
    <t>P3</t>
  </si>
  <si>
    <t>Total_trade</t>
  </si>
  <si>
    <t>Num_p3</t>
  </si>
  <si>
    <t>Num_p2</t>
  </si>
  <si>
    <t>Num_p1</t>
  </si>
  <si>
    <t>Num_Curr</t>
  </si>
  <si>
    <t>Nul_bal</t>
  </si>
  <si>
    <t>TotalP1p2p3</t>
  </si>
  <si>
    <t>PI</t>
  </si>
  <si>
    <t>PI_num</t>
  </si>
  <si>
    <t>order by PROVINCEORSTATECODE, archive;</t>
  </si>
  <si>
    <t xml:space="preserve">from DEBTORIQ_MGR.STG_DIQ_AGGSUPPLIER </t>
  </si>
  <si>
    <t>PORTFOLIO_DATE</t>
  </si>
  <si>
    <t>sum (Portfolio_CDS_Risk_Class_Num)</t>
  </si>
  <si>
    <t>Portfolio_Risk_Key</t>
  </si>
  <si>
    <t>Portfolio_CDS_Risk_Class_Num</t>
  </si>
  <si>
    <t>select Portfolio_Risk_Key, Portfolio_CDS_Risk_Class_Num</t>
  </si>
  <si>
    <t>from</t>
  </si>
  <si>
    <t>(</t>
  </si>
  <si>
    <t xml:space="preserve">Select </t>
  </si>
  <si>
    <t xml:space="preserve">     AA.SUPPLIERSUBJECTNUMBER as Portfolio_Key,</t>
  </si>
  <si>
    <t xml:space="preserve">     AA.Archive || '|' || AA.SUPPLIERSUBJECTNUMBER || '|' || Risk_Class_Description as Portfolio_Risk_Key,</t>
  </si>
  <si>
    <t xml:space="preserve">     AA.AVG_BFRS_MARKET </t>
  </si>
  <si>
    <t>as   BFRS_Avg_CDS,</t>
  </si>
  <si>
    <t xml:space="preserve">     AA.AVG_CDS_MARKET  </t>
  </si>
  <si>
    <t xml:space="preserve">as   MKT_Avg_CDS ,  </t>
  </si>
  <si>
    <t xml:space="preserve">     AA.AVGMKT_PI       </t>
  </si>
  <si>
    <t>as   MKT_Avg_PI,</t>
  </si>
  <si>
    <t xml:space="preserve">     AA.AVG_BFRS        </t>
  </si>
  <si>
    <t>as   Portfolio_Avg_BFRS,</t>
  </si>
  <si>
    <t xml:space="preserve">     AA.AVG_CDS         </t>
  </si>
  <si>
    <t xml:space="preserve">as   Portfolio_Avg_CDS, </t>
  </si>
  <si>
    <t xml:space="preserve">     AA.AVG_CDSNUM         </t>
  </si>
  <si>
    <t xml:space="preserve">as   Portfolio_Avg_CDS_Num, </t>
  </si>
  <si>
    <t xml:space="preserve">     AA.BFRSRISKCLASS_BAL    </t>
  </si>
  <si>
    <t xml:space="preserve">as </t>
  </si>
  <si>
    <t xml:space="preserve"> Portfolio_BFRS_Risk_Class_Bal, </t>
  </si>
  <si>
    <t xml:space="preserve">     AA.BFRSRISKCLASS_NUM    </t>
  </si>
  <si>
    <t xml:space="preserve"> Portfolio_BFRS_Risk_Class_Num,    </t>
  </si>
  <si>
    <t xml:space="preserve">     AA.CDSRISKCLASS_BAL     </t>
  </si>
  <si>
    <t xml:space="preserve"> Portfolio_CDS_Risk_Class_Bal, </t>
  </si>
  <si>
    <t xml:space="preserve">     AA.CDSRISKCLASS_NUM </t>
  </si>
  <si>
    <t xml:space="preserve"> Portfolio_CDS_Risk_Class_Num, </t>
  </si>
  <si>
    <t xml:space="preserve">     AA.PI   </t>
  </si>
  <si>
    <t xml:space="preserve">    as   Portfolio_PI,</t>
  </si>
  <si>
    <t xml:space="preserve">     AA.PI_NUM   </t>
  </si>
  <si>
    <t xml:space="preserve">    as   Portfolio_PI_Num,</t>
  </si>
  <si>
    <t xml:space="preserve">     AA.NEWSIC   </t>
  </si>
  <si>
    <t xml:space="preserve">    as </t>
  </si>
  <si>
    <t xml:space="preserve"> Portfolio_SIC_Code    ,</t>
  </si>
  <si>
    <t xml:space="preserve">     AA.TOT_TRADES  </t>
  </si>
  <si>
    <t xml:space="preserve"> Portfolio_Total_Account_Trades,</t>
  </si>
  <si>
    <t xml:space="preserve">     AA.Archive </t>
  </si>
  <si>
    <t xml:space="preserve">    </t>
  </si>
  <si>
    <t xml:space="preserve"> Portfolio_Date,</t>
  </si>
  <si>
    <t xml:space="preserve">     Risk_Class_Description,</t>
  </si>
  <si>
    <t xml:space="preserve">     Risk_Class_Range_BFRS,</t>
  </si>
  <si>
    <t xml:space="preserve">     Risk_Class_Range_CDS,</t>
  </si>
  <si>
    <t xml:space="preserve">     AA.SUPPLIERSUBJECTNUMBER as </t>
  </si>
  <si>
    <t>Portfolio_ID,</t>
  </si>
  <si>
    <t xml:space="preserve">     AA.Archive       </t>
  </si>
  <si>
    <t>SIC_Date,</t>
  </si>
  <si>
    <t xml:space="preserve">     AA.NEWSIC       </t>
  </si>
  <si>
    <t>SIC_Code,</t>
  </si>
  <si>
    <t xml:space="preserve">     -- sic</t>
  </si>
  <si>
    <t xml:space="preserve">     sic.SIC_Avg_PI,</t>
  </si>
  <si>
    <t xml:space="preserve">     sic.SIC_Avg_BFRS,</t>
  </si>
  <si>
    <t xml:space="preserve">     sic.SIC_Avg_CDS,</t>
  </si>
  <si>
    <t xml:space="preserve">     sic.SIC_Avg_PI_Num,</t>
  </si>
  <si>
    <t xml:space="preserve">     </t>
  </si>
  <si>
    <t xml:space="preserve">     -- region</t>
  </si>
  <si>
    <t xml:space="preserve">     region.State_Avg_PI</t>
  </si>
  <si>
    <t xml:space="preserve">  from </t>
  </si>
  <si>
    <t xml:space="preserve">      (Select  </t>
  </si>
  <si>
    <t xml:space="preserve">          ARCHIVE,                    </t>
  </si>
  <si>
    <t xml:space="preserve">          SUPPLIERSUBJECTNUMBER,  </t>
  </si>
  <si>
    <t xml:space="preserve">          TOT_TRADES,             </t>
  </si>
  <si>
    <t xml:space="preserve">          PI,                     </t>
  </si>
  <si>
    <t xml:space="preserve">          PI_NUM,                 </t>
  </si>
  <si>
    <t xml:space="preserve">          NEWSIC,</t>
  </si>
  <si>
    <t xml:space="preserve">          SIC_DIVISION,</t>
  </si>
  <si>
    <t xml:space="preserve">          AVG_CDSNUM,             </t>
  </si>
  <si>
    <t xml:space="preserve">          AVG_CDS,                </t>
  </si>
  <si>
    <t xml:space="preserve">          AVG_BFRS,               </t>
  </si>
  <si>
    <t xml:space="preserve">          AVGMKT_PI,              </t>
  </si>
  <si>
    <t xml:space="preserve">          AVG_CDS_MARKET,         </t>
  </si>
  <si>
    <t xml:space="preserve">          AVG_BFRS_MARKET,        </t>
  </si>
  <si>
    <t xml:space="preserve">          Case </t>
  </si>
  <si>
    <t xml:space="preserve">              WHEN PERIOD    ='CLASS1' then 'Risk Class 1 (Least Risky)'</t>
  </si>
  <si>
    <t xml:space="preserve">              WHEN PERIOD    ='CLASS2' then 'Risk Class 2'</t>
  </si>
  <si>
    <t xml:space="preserve">              WHEN PERIOD    ='CLASS3' then 'Risk Class 3'</t>
  </si>
  <si>
    <t xml:space="preserve">              WHEN PERIOD    ='CLASS4' then 'Risk Class 4'</t>
  </si>
  <si>
    <t xml:space="preserve">              WHEN PERIOD    ='CLASS5' then 'Risk Class 5 (Most Risky)'</t>
  </si>
  <si>
    <t xml:space="preserve">              WHEN PERIOD    ='CLASS0' then 'Risk Class 0'</t>
  </si>
  <si>
    <t xml:space="preserve">              else 'N/A'</t>
  </si>
  <si>
    <t xml:space="preserve">          End Risk_Class_Description,</t>
  </si>
  <si>
    <t xml:space="preserve">              WHEN PERIOD    ='CLASS1' then 'Class 1 (510+)'</t>
  </si>
  <si>
    <t xml:space="preserve">              WHEN PERIOD    ='CLASS2' then 'Class 2 (452-509)'</t>
  </si>
  <si>
    <t xml:space="preserve">              WHEN PERIOD    ='CLASS3' then 'Class 3 (376-451)'</t>
  </si>
  <si>
    <t xml:space="preserve">              WHEN PERIOD    ='CLASS4' then 'Class 4 (333-375)'</t>
  </si>
  <si>
    <t xml:space="preserve">              WHEN PERIOD    ='CLASS5' then 'Class 5 (101-332)'</t>
  </si>
  <si>
    <t xml:space="preserve">              --WHEN PERIOD    ='CLASS0' then 'Class 0 (???)'</t>
  </si>
  <si>
    <t xml:space="preserve">          End Risk_Class_Range_CDS,</t>
  </si>
  <si>
    <t xml:space="preserve">           Case </t>
  </si>
  <si>
    <t xml:space="preserve">              WHEN PERIOD    ='CLASS1' then 'Class 1 (1344+)'</t>
  </si>
  <si>
    <t xml:space="preserve">              WHEN PERIOD    ='CLASS2' then 'Class 2 (1310-1343)'</t>
  </si>
  <si>
    <t xml:space="preserve">              WHEN PERIOD    ='CLASS3' then 'Class 3 (1265-1309)'</t>
  </si>
  <si>
    <t xml:space="preserve">              WHEN PERIOD    ='CLASS4' then 'Class 4 (1205-1264)'</t>
  </si>
  <si>
    <t xml:space="preserve">              WHEN PERIOD    ='CLASS5' then 'Class 5 (1001-1204)'</t>
  </si>
  <si>
    <t xml:space="preserve">              --WHEN PERIOD    ='CLASS0' then 'Risk Class 0 (???)'</t>
  </si>
  <si>
    <t xml:space="preserve">          End Risk_Class_Range_BFRS,</t>
  </si>
  <si>
    <t xml:space="preserve">          CDSRISKCLASS_BAL,</t>
  </si>
  <si>
    <t xml:space="preserve">          CDSRISKCLASS_NUM,</t>
  </si>
  <si>
    <t xml:space="preserve">          BFRSRISKCLASS_BAL,</t>
  </si>
  <si>
    <t xml:space="preserve">          BFRSRISKCLASS_NUM</t>
  </si>
  <si>
    <t xml:space="preserve">      from debtoriq_mgr.STG_DIQ_AGGSUPPLIER</t>
  </si>
  <si>
    <t xml:space="preserve">          unpivot (</t>
  </si>
  <si>
    <t xml:space="preserve">            (CDSRISKCLASS_BAL, CDSRISKCLASS_NUM, BFRSRISKCLASS_BAL, BFRSRISKCLASS_NUM) for period in (</t>
  </si>
  <si>
    <t xml:space="preserve">                (BAL_CDSRISKCLASS1, NUM_CDSRISKCLASS1,BAL_BFRSRISKCLASS1,NUM_BFRSRISKCLASS1) as 'CLASS1',   </t>
  </si>
  <si>
    <t xml:space="preserve">                (BAL_CDSRISKCLASS2, NUM_CDSRISKCLASS2,BAL_BFRSRISKCLASS2,NUM_BFRSRISKCLASS2) as 'CLASS2',   </t>
  </si>
  <si>
    <t xml:space="preserve">                (BAL_CDSRISKCLASS3, NUM_CDSRISKCLASS3,BAL_BFRSRISKCLASS3,NUM_BFRSRISKCLASS3) as 'CLASS3',   </t>
  </si>
  <si>
    <t xml:space="preserve">                (BAL_CDSRISKCLASS4, NUM_CDSRISKCLASS4,BAL_BFRSRISKCLASS4,NUM_BFRSRISKCLASS4) as 'CLASS4',   </t>
  </si>
  <si>
    <t xml:space="preserve">                (BAL_CDSRISKCLASS5, NUM_CDSRISKCLASS5,BAL_BFRSRISKCLASS5,NUM_BFRSRISKCLASS5) as 'CLASS5'</t>
  </si>
  <si>
    <t xml:space="preserve">                --,(BAL_CDSRISKCLASS0, NUM_CDSRISKCLASS0,BAL_BFRSRISKCLASS0,NUM_BFRSRISKCLASS0) as 'CLASS0'</t>
  </si>
  <si>
    <t xml:space="preserve">          )</t>
  </si>
  <si>
    <t xml:space="preserve">      )) AA</t>
  </si>
  <si>
    <t xml:space="preserve">  </t>
  </si>
  <si>
    <t xml:space="preserve">      inner join debtoriq_mgr.diq_usersubjectnumbers m on</t>
  </si>
  <si>
    <t xml:space="preserve">          m.suppliersubjectnumber = aa.suppliersubjectnumber</t>
  </si>
  <si>
    <t xml:space="preserve">      inner join debtoriq_mgr.diq_users u on</t>
  </si>
  <si>
    <t xml:space="preserve">          u.userid = m.userid and</t>
  </si>
  <si>
    <t xml:space="preserve">          -- upper(u.username) = upper(%CURRENT_USER%)</t>
  </si>
  <si>
    <t xml:space="preserve">          upper(u.username) = upper('daniel.bosse@equifax.com')</t>
  </si>
  <si>
    <t xml:space="preserve">          </t>
  </si>
  <si>
    <t xml:space="preserve">      left join (</t>
  </si>
  <si>
    <t xml:space="preserve">          select</t>
  </si>
  <si>
    <t xml:space="preserve">              archive1,</t>
  </si>
  <si>
    <t xml:space="preserve">              sic_division,</t>
  </si>
  <si>
    <t xml:space="preserve">              round(avg(AVGSIC_PI), 0)    as </t>
  </si>
  <si>
    <t>SIC_Avg_PI,</t>
  </si>
  <si>
    <t xml:space="preserve">              round(avg(AVGSIC_BFRS), 0)  as  SIC_Avg_BFRS,</t>
  </si>
  <si>
    <t xml:space="preserve">              round(avg(AVGSIC_CDS), 0)   as </t>
  </si>
  <si>
    <t>SIC_Avg_CDS,</t>
  </si>
  <si>
    <t xml:space="preserve">              round(avg(AVGSIC_PINUM), 0) as </t>
  </si>
  <si>
    <t>SIC_Avg_PI_Num</t>
  </si>
  <si>
    <t xml:space="preserve">          from debtoriq_mgr.stg_diq_aggsic</t>
  </si>
  <si>
    <t xml:space="preserve">          group by archive1, sic_division</t>
  </si>
  <si>
    <t xml:space="preserve">      ) sic on</t>
  </si>
  <si>
    <t xml:space="preserve">          aa.archive = sic.archive1 and</t>
  </si>
  <si>
    <t xml:space="preserve">          m.primarysicindustryname = sic.sic_division</t>
  </si>
  <si>
    <t xml:space="preserve">              archive,</t>
  </si>
  <si>
    <t xml:space="preserve">              provinceorstatecode,</t>
  </si>
  <si>
    <t xml:space="preserve">              round(avg(pi), 0) as State_Avg_PI</t>
  </si>
  <si>
    <t xml:space="preserve">          from debtoriq_mgr.stg_diq_aggprov</t>
  </si>
  <si>
    <t xml:space="preserve">          group by archive, provinceorstatecode</t>
  </si>
  <si>
    <t xml:space="preserve">      ) region on</t>
  </si>
  <si>
    <t xml:space="preserve">          aa.archive = region.archive and</t>
  </si>
  <si>
    <t xml:space="preserve">          m.primaryprovince = region.provinceorstatecode</t>
  </si>
  <si>
    <t>)a</t>
  </si>
  <si>
    <t>order by Portfolio_RISK_KEY;</t>
  </si>
  <si>
    <t xml:space="preserve">select * from </t>
  </si>
  <si>
    <t xml:space="preserve">  select PORTFOLIO_DATE, sum (Portfolio_CDS_Risk_Class_Num)  from</t>
  </si>
  <si>
    <t xml:space="preserve">  (</t>
  </si>
  <si>
    <t xml:space="preserve">  Select </t>
  </si>
  <si>
    <t xml:space="preserve">          from debtoriq_mgr.STG_diq_aggsic</t>
  </si>
  <si>
    <t xml:space="preserve">          from debtoriq_mgr.STG_diq_aggprov</t>
  </si>
  <si>
    <t xml:space="preserve">  )a</t>
  </si>
  <si>
    <t xml:space="preserve">  group by PORTFOLIO_DATE</t>
  </si>
  <si>
    <t xml:space="preserve">  ) b</t>
  </si>
  <si>
    <t>order by PORTFOLIO_DATE asc;</t>
  </si>
  <si>
    <t>SHOWS NUMBER OF ACCOUNT FOR ALL AVAILABLE PERIODS</t>
  </si>
  <si>
    <t>SHOWS NUMBER OF ACCOUNTS BY SUPPLIER FOR EACH RISK CATEGORY (PERIODS are Hardcoded)</t>
  </si>
  <si>
    <t>order by PROVINCEORSTATECODE, archive</t>
  </si>
  <si>
    <t>Current</t>
  </si>
  <si>
    <t>Previous month</t>
  </si>
  <si>
    <t>Current month</t>
  </si>
  <si>
    <t>Diff</t>
  </si>
  <si>
    <t xml:space="preserve">      from debtoriq_mgr.DIQ_AGGSUPPLIER</t>
  </si>
  <si>
    <t xml:space="preserve">          from debtoriq_mgr.diq_aggsic</t>
  </si>
  <si>
    <t xml:space="preserve">          from debtoriq_mgr.diq_aggprov</t>
  </si>
  <si>
    <t>QUERY FROM STAGING TABLES</t>
  </si>
  <si>
    <t>QUERY FROM ACTIVE TABLES (Previous Month)</t>
  </si>
  <si>
    <t>201907|D50298|Risk Class 1 (Least Risky)</t>
  </si>
  <si>
    <t>201907|D50298|Risk Class 2</t>
  </si>
  <si>
    <t>201907|D50298|Risk Class 3</t>
  </si>
  <si>
    <t>201907|D50298|Risk Class 4</t>
  </si>
  <si>
    <t>201907|D50298|Risk Class 5 (Most Risky)</t>
  </si>
  <si>
    <t>201908|D50298|Risk Class 1 (Least Risky)</t>
  </si>
  <si>
    <t>201908|D50298|Risk Class 2</t>
  </si>
  <si>
    <t>201908|D50298|Risk Class 3</t>
  </si>
  <si>
    <t>201908|D50298|Risk Class 4</t>
  </si>
  <si>
    <t>201908|D50298|Risk Class 5 (Most Risky)</t>
  </si>
  <si>
    <t>201908|GS9978|Risk Class 1 (Least Risky)</t>
  </si>
  <si>
    <t>201908|GS9978|Risk Class 2</t>
  </si>
  <si>
    <t>201908|GS9978|Risk Class 3</t>
  </si>
  <si>
    <t>201908|GS9978|Risk Class 4</t>
  </si>
  <si>
    <t>201908|GS9978|Risk Class 5 (Most Risky)</t>
  </si>
  <si>
    <t>where archive1 in (201908,  201909)</t>
  </si>
  <si>
    <t>201909|D50298|Risk Class 1 (Least Risky)</t>
  </si>
  <si>
    <t>201909|D50298|Risk Class 2</t>
  </si>
  <si>
    <t>201909|D50298|Risk Class 3</t>
  </si>
  <si>
    <t>201909|D50298|Risk Class 4</t>
  </si>
  <si>
    <t>201909|D50298|Risk Class 5 (Most Risky)</t>
  </si>
  <si>
    <t>201909|GS9978|Risk Class 1 (Least Risky)</t>
  </si>
  <si>
    <t>201909|GS9978|Risk Class 2</t>
  </si>
  <si>
    <t>201909|GS9978|Risk Class 3</t>
  </si>
  <si>
    <t>201909|GS9978|Risk Class 4</t>
  </si>
  <si>
    <t>201909|GS9978|Risk Class 5 (Most Risky)</t>
  </si>
  <si>
    <t>where archive1 in (201909,  201910)</t>
  </si>
  <si>
    <t>201908</t>
  </si>
  <si>
    <t>201909</t>
  </si>
  <si>
    <t>201910</t>
  </si>
  <si>
    <t>where archive in (201908,  201909)</t>
  </si>
  <si>
    <t>where archive in (201909,  201910)</t>
  </si>
  <si>
    <t>where Portfolio_date like ('201908') or Portfolio_date like ('201909') or Portfolio_date like ('201910')</t>
  </si>
  <si>
    <t>201910|D50298|Risk Class 1 (Least Risky)</t>
  </si>
  <si>
    <t>201910|D50298|Risk Class 2</t>
  </si>
  <si>
    <t>201910|D50298|Risk Class 3</t>
  </si>
  <si>
    <t>201910|D50298|Risk Class 4</t>
  </si>
  <si>
    <t>201910|D50298|Risk Class 5 (Most Risky)</t>
  </si>
  <si>
    <t>201910|GS9978|Risk Class 1 (Least Risky)</t>
  </si>
  <si>
    <t>201910|GS9978|Risk Class 2</t>
  </si>
  <si>
    <t>201910|GS9978|Risk Class 3</t>
  </si>
  <si>
    <t>201910|GS9978|Risk Class 4</t>
  </si>
  <si>
    <t>201910|GS9978|Risk Class 5 (Most Risky)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</si>
</sst>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Dialog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4" fillId="7" borderId="0" xfId="3"/>
    <xf numFmtId="0" fontId="2" fillId="5" borderId="0" xfId="1"/>
    <xf numFmtId="0" fontId="0" fillId="0" borderId="1" xfId="0" applyBorder="1"/>
    <xf numFmtId="0" fontId="4" fillId="7" borderId="2" xfId="3" applyBorder="1"/>
    <xf numFmtId="0" fontId="4" fillId="7" borderId="3" xfId="3" applyBorder="1"/>
    <xf numFmtId="0" fontId="2" fillId="5" borderId="4" xfId="1" applyBorder="1"/>
    <xf numFmtId="0" fontId="2" fillId="5" borderId="5" xfId="1" applyBorder="1"/>
    <xf numFmtId="0" fontId="3" fillId="6" borderId="0" xfId="2"/>
    <xf numFmtId="0" fontId="5" fillId="0" borderId="0" xfId="0" applyFont="1"/>
    <xf numFmtId="0" fontId="0" fillId="0" borderId="0" xfId="0"/>
    <xf numFmtId="0" fontId="0" fillId="0" borderId="2" xfId="0" applyBorder="1"/>
    <xf numFmtId="0" fontId="0" fillId="0" borderId="3" xfId="0" applyBorder="1"/>
    <xf numFmtId="0" fontId="2" fillId="5" borderId="4" xfId="1" applyBorder="1"/>
    <xf numFmtId="0" fontId="2" fillId="5" borderId="5" xfId="1" applyBorder="1"/>
    <xf numFmtId="0" fontId="6" fillId="0" borderId="0" xfId="0" applyFont="1" applyAlignment="1">
      <alignment horizontal="righ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31"/>
  <sheetViews>
    <sheetView topLeftCell="A7" zoomScale="80" zoomScaleNormal="80" workbookViewId="0">
      <selection activeCell="O8" sqref="O8"/>
    </sheetView>
  </sheetViews>
  <sheetFormatPr defaultRowHeight="14.4"/>
  <cols>
    <col min="1" max="1" width="11.6640625" customWidth="1"/>
    <col min="2" max="2" width="10.6640625" customWidth="1"/>
    <col min="7" max="7" width="23.6640625" customWidth="1"/>
  </cols>
  <sheetData>
    <row r="1" spans="1:18">
      <c r="A1" s="1" t="s">
        <v>4</v>
      </c>
      <c r="B1" t="s">
        <v>5</v>
      </c>
      <c r="D1" t="s">
        <v>0</v>
      </c>
      <c r="H1" t="s">
        <v>4</v>
      </c>
      <c r="I1" t="s">
        <v>7</v>
      </c>
      <c r="K1" t="s">
        <v>0</v>
      </c>
      <c r="O1" t="s">
        <v>4</v>
      </c>
      <c r="P1" t="s">
        <v>7</v>
      </c>
      <c r="R1" t="s">
        <v>0</v>
      </c>
    </row>
    <row r="2" spans="1:18">
      <c r="A2">
        <v>201909</v>
      </c>
      <c r="B2">
        <v>5296919</v>
      </c>
      <c r="D2" t="s">
        <v>1</v>
      </c>
      <c r="H2">
        <v>201908</v>
      </c>
      <c r="I2">
        <v>5283035</v>
      </c>
      <c r="K2" t="s">
        <v>6</v>
      </c>
      <c r="O2">
        <v>201907</v>
      </c>
      <c r="P2">
        <v>5241928</v>
      </c>
      <c r="R2" t="s">
        <v>8</v>
      </c>
    </row>
    <row r="3" spans="1:18">
      <c r="A3">
        <v>201910</v>
      </c>
      <c r="B3">
        <v>5297398</v>
      </c>
      <c r="D3" t="s">
        <v>2</v>
      </c>
      <c r="H3">
        <v>201909</v>
      </c>
      <c r="I3">
        <v>5296919</v>
      </c>
      <c r="K3" t="s">
        <v>2</v>
      </c>
      <c r="O3">
        <v>201908</v>
      </c>
      <c r="P3">
        <v>5283035</v>
      </c>
      <c r="R3" t="s">
        <v>2</v>
      </c>
    </row>
    <row r="4" spans="1:18">
      <c r="D4" t="s">
        <v>3</v>
      </c>
      <c r="K4" t="s">
        <v>3</v>
      </c>
      <c r="R4" t="s">
        <v>3</v>
      </c>
    </row>
    <row r="7" spans="1:18">
      <c r="A7" s="1" t="s">
        <v>4</v>
      </c>
      <c r="B7" t="s">
        <v>7</v>
      </c>
      <c r="D7" t="s">
        <v>0</v>
      </c>
      <c r="H7" t="s">
        <v>4</v>
      </c>
      <c r="I7" t="s">
        <v>7</v>
      </c>
      <c r="K7" t="s">
        <v>0</v>
      </c>
      <c r="O7" t="s">
        <v>4</v>
      </c>
      <c r="P7" t="s">
        <v>7</v>
      </c>
      <c r="R7" t="s">
        <v>0</v>
      </c>
    </row>
    <row r="8" spans="1:18">
      <c r="A8">
        <v>201711</v>
      </c>
      <c r="B8">
        <v>15</v>
      </c>
      <c r="D8" t="s">
        <v>11</v>
      </c>
      <c r="H8">
        <v>201710</v>
      </c>
      <c r="I8">
        <v>15</v>
      </c>
      <c r="K8" t="s">
        <v>10</v>
      </c>
      <c r="O8">
        <v>201709</v>
      </c>
      <c r="P8">
        <v>15</v>
      </c>
      <c r="R8" t="s">
        <v>9</v>
      </c>
    </row>
    <row r="9" spans="1:18">
      <c r="A9">
        <v>201712</v>
      </c>
      <c r="B9">
        <v>15</v>
      </c>
      <c r="D9" t="s">
        <v>2</v>
      </c>
      <c r="H9">
        <v>201711</v>
      </c>
      <c r="I9">
        <v>15</v>
      </c>
      <c r="K9" t="s">
        <v>2</v>
      </c>
      <c r="O9">
        <v>201710</v>
      </c>
      <c r="P9">
        <v>15</v>
      </c>
      <c r="R9" t="s">
        <v>2</v>
      </c>
    </row>
    <row r="10" spans="1:18">
      <c r="A10">
        <v>201801</v>
      </c>
      <c r="B10">
        <v>15</v>
      </c>
      <c r="D10" t="s">
        <v>3</v>
      </c>
      <c r="H10">
        <v>201712</v>
      </c>
      <c r="I10">
        <v>15</v>
      </c>
      <c r="K10" t="s">
        <v>3</v>
      </c>
      <c r="O10">
        <v>201711</v>
      </c>
      <c r="P10">
        <v>15</v>
      </c>
      <c r="R10" t="s">
        <v>3</v>
      </c>
    </row>
    <row r="11" spans="1:18">
      <c r="A11">
        <v>201802</v>
      </c>
      <c r="B11">
        <v>15</v>
      </c>
      <c r="H11">
        <v>201801</v>
      </c>
      <c r="I11">
        <v>15</v>
      </c>
      <c r="O11">
        <v>201712</v>
      </c>
      <c r="P11">
        <v>15</v>
      </c>
    </row>
    <row r="12" spans="1:18">
      <c r="A12">
        <v>201803</v>
      </c>
      <c r="B12">
        <v>15</v>
      </c>
      <c r="H12">
        <v>201802</v>
      </c>
      <c r="I12">
        <v>15</v>
      </c>
      <c r="O12">
        <v>201801</v>
      </c>
      <c r="P12">
        <v>15</v>
      </c>
    </row>
    <row r="13" spans="1:18">
      <c r="A13">
        <v>201804</v>
      </c>
      <c r="B13">
        <v>15</v>
      </c>
      <c r="H13">
        <v>201803</v>
      </c>
      <c r="I13">
        <v>15</v>
      </c>
      <c r="O13">
        <v>201802</v>
      </c>
      <c r="P13">
        <v>15</v>
      </c>
    </row>
    <row r="14" spans="1:18">
      <c r="A14">
        <v>201805</v>
      </c>
      <c r="B14">
        <v>15</v>
      </c>
      <c r="H14">
        <v>201804</v>
      </c>
      <c r="I14">
        <v>15</v>
      </c>
      <c r="O14">
        <v>201803</v>
      </c>
      <c r="P14">
        <v>15</v>
      </c>
    </row>
    <row r="15" spans="1:18">
      <c r="A15">
        <v>201806</v>
      </c>
      <c r="B15">
        <v>15</v>
      </c>
      <c r="H15">
        <v>201805</v>
      </c>
      <c r="I15">
        <v>15</v>
      </c>
      <c r="O15">
        <v>201804</v>
      </c>
      <c r="P15">
        <v>15</v>
      </c>
    </row>
    <row r="16" spans="1:18">
      <c r="A16">
        <v>201807</v>
      </c>
      <c r="B16">
        <v>15</v>
      </c>
      <c r="H16">
        <v>201806</v>
      </c>
      <c r="I16">
        <v>15</v>
      </c>
      <c r="O16">
        <v>201805</v>
      </c>
      <c r="P16">
        <v>15</v>
      </c>
    </row>
    <row r="17" spans="1:16">
      <c r="A17">
        <v>201808</v>
      </c>
      <c r="B17">
        <v>15</v>
      </c>
      <c r="H17">
        <v>201807</v>
      </c>
      <c r="I17">
        <v>15</v>
      </c>
      <c r="O17">
        <v>201806</v>
      </c>
      <c r="P17">
        <v>15</v>
      </c>
    </row>
    <row r="18" spans="1:16">
      <c r="A18">
        <v>201809</v>
      </c>
      <c r="B18">
        <v>15</v>
      </c>
      <c r="H18">
        <v>201808</v>
      </c>
      <c r="I18">
        <v>15</v>
      </c>
      <c r="O18">
        <v>201807</v>
      </c>
      <c r="P18">
        <v>15</v>
      </c>
    </row>
    <row r="19" spans="1:16">
      <c r="A19">
        <v>201810</v>
      </c>
      <c r="B19">
        <v>15</v>
      </c>
      <c r="H19">
        <v>201809</v>
      </c>
      <c r="I19">
        <v>15</v>
      </c>
      <c r="O19">
        <v>201808</v>
      </c>
      <c r="P19">
        <v>15</v>
      </c>
    </row>
    <row r="20" spans="1:16">
      <c r="A20">
        <v>201811</v>
      </c>
      <c r="B20">
        <v>15</v>
      </c>
      <c r="H20">
        <v>201810</v>
      </c>
      <c r="I20">
        <v>15</v>
      </c>
      <c r="O20">
        <v>201809</v>
      </c>
      <c r="P20">
        <v>15</v>
      </c>
    </row>
    <row r="21" spans="1:16">
      <c r="A21">
        <v>201812</v>
      </c>
      <c r="B21">
        <v>15</v>
      </c>
      <c r="H21">
        <v>201811</v>
      </c>
      <c r="I21">
        <v>15</v>
      </c>
      <c r="O21">
        <v>201810</v>
      </c>
      <c r="P21">
        <v>15</v>
      </c>
    </row>
    <row r="22" spans="1:16">
      <c r="A22">
        <v>201901</v>
      </c>
      <c r="B22">
        <v>15</v>
      </c>
      <c r="H22">
        <v>201812</v>
      </c>
      <c r="I22">
        <v>15</v>
      </c>
      <c r="O22">
        <v>201811</v>
      </c>
      <c r="P22">
        <v>15</v>
      </c>
    </row>
    <row r="23" spans="1:16">
      <c r="A23">
        <v>201902</v>
      </c>
      <c r="B23">
        <v>15</v>
      </c>
      <c r="H23">
        <v>201901</v>
      </c>
      <c r="I23">
        <v>15</v>
      </c>
      <c r="O23">
        <v>201812</v>
      </c>
      <c r="P23">
        <v>15</v>
      </c>
    </row>
    <row r="24" spans="1:16">
      <c r="A24">
        <v>201903</v>
      </c>
      <c r="B24">
        <v>15</v>
      </c>
      <c r="H24">
        <v>201902</v>
      </c>
      <c r="I24">
        <v>15</v>
      </c>
      <c r="O24">
        <v>201901</v>
      </c>
      <c r="P24">
        <v>15</v>
      </c>
    </row>
    <row r="25" spans="1:16">
      <c r="A25">
        <v>201904</v>
      </c>
      <c r="B25">
        <v>15</v>
      </c>
      <c r="H25">
        <v>201903</v>
      </c>
      <c r="I25">
        <v>15</v>
      </c>
      <c r="O25">
        <v>201902</v>
      </c>
      <c r="P25">
        <v>15</v>
      </c>
    </row>
    <row r="26" spans="1:16">
      <c r="A26">
        <v>201905</v>
      </c>
      <c r="B26">
        <v>15</v>
      </c>
      <c r="H26">
        <v>201904</v>
      </c>
      <c r="I26">
        <v>15</v>
      </c>
      <c r="O26">
        <v>201903</v>
      </c>
      <c r="P26">
        <v>15</v>
      </c>
    </row>
    <row r="27" spans="1:16">
      <c r="A27">
        <v>201906</v>
      </c>
      <c r="B27">
        <v>15</v>
      </c>
      <c r="H27">
        <v>201905</v>
      </c>
      <c r="I27">
        <v>15</v>
      </c>
      <c r="O27">
        <v>201904</v>
      </c>
      <c r="P27">
        <v>15</v>
      </c>
    </row>
    <row r="28" spans="1:16">
      <c r="A28">
        <v>201907</v>
      </c>
      <c r="B28">
        <v>15</v>
      </c>
      <c r="H28">
        <v>201906</v>
      </c>
      <c r="I28">
        <v>15</v>
      </c>
      <c r="O28">
        <v>201905</v>
      </c>
      <c r="P28">
        <v>15</v>
      </c>
    </row>
    <row r="29" spans="1:16">
      <c r="A29">
        <v>201908</v>
      </c>
      <c r="B29">
        <v>15</v>
      </c>
      <c r="H29">
        <v>201907</v>
      </c>
      <c r="I29">
        <v>15</v>
      </c>
      <c r="O29">
        <v>201906</v>
      </c>
      <c r="P29">
        <v>15</v>
      </c>
    </row>
    <row r="30" spans="1:16">
      <c r="A30">
        <v>201909</v>
      </c>
      <c r="B30">
        <v>15</v>
      </c>
      <c r="H30">
        <v>201908</v>
      </c>
      <c r="I30">
        <v>15</v>
      </c>
      <c r="O30">
        <v>201907</v>
      </c>
      <c r="P30">
        <v>15</v>
      </c>
    </row>
    <row r="31" spans="1:16">
      <c r="A31">
        <v>201910</v>
      </c>
      <c r="B31">
        <v>15</v>
      </c>
      <c r="H31">
        <v>201909</v>
      </c>
      <c r="I31">
        <v>15</v>
      </c>
      <c r="O31">
        <v>201908</v>
      </c>
      <c r="P31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I41"/>
  <sheetViews>
    <sheetView zoomScale="80" zoomScaleNormal="80" workbookViewId="0">
      <selection activeCell="F5" sqref="F5:G28"/>
    </sheetView>
  </sheetViews>
  <sheetFormatPr defaultRowHeight="14.4"/>
  <sheetData>
    <row r="3" spans="1:9" ht="15">
      <c r="A3" t="s">
        <v>4</v>
      </c>
      <c r="B3" t="s">
        <v>7</v>
      </c>
    </row>
    <row r="4" spans="1:9" ht="15">
      <c r="A4">
        <v>201710</v>
      </c>
      <c r="B4">
        <v>18965</v>
      </c>
      <c r="F4" s="1" t="s">
        <v>4</v>
      </c>
      <c r="G4" t="s">
        <v>7</v>
      </c>
    </row>
    <row r="5" spans="1:9" ht="15">
      <c r="A5">
        <v>201711</v>
      </c>
      <c r="B5">
        <v>18875</v>
      </c>
      <c r="F5">
        <v>201711</v>
      </c>
      <c r="G5">
        <v>18875</v>
      </c>
      <c r="I5" t="str">
        <f>IF(AND(B5=G5,A5=F5),"pass","fail")</f>
        <v>pass</v>
      </c>
    </row>
    <row r="6" spans="1:9" ht="15">
      <c r="A6">
        <v>201712</v>
      </c>
      <c r="B6">
        <v>18839</v>
      </c>
      <c r="F6">
        <v>201712</v>
      </c>
      <c r="G6">
        <v>18839</v>
      </c>
      <c r="I6" t="str">
        <f t="shared" ref="I6:I27" si="0">IF(AND(B6=G6,A6=F6),"pass","fail")</f>
        <v>pass</v>
      </c>
    </row>
    <row r="7" spans="1:9" ht="15">
      <c r="A7">
        <v>201801</v>
      </c>
      <c r="B7">
        <v>18724</v>
      </c>
      <c r="F7">
        <v>201801</v>
      </c>
      <c r="G7">
        <v>18724</v>
      </c>
      <c r="I7" t="str">
        <f t="shared" si="0"/>
        <v>pass</v>
      </c>
    </row>
    <row r="8" spans="1:9" ht="15">
      <c r="A8">
        <v>201802</v>
      </c>
      <c r="B8">
        <v>18673</v>
      </c>
      <c r="F8">
        <v>201802</v>
      </c>
      <c r="G8">
        <v>18673</v>
      </c>
      <c r="I8" t="str">
        <f t="shared" si="0"/>
        <v>pass</v>
      </c>
    </row>
    <row r="9" spans="1:9" ht="15">
      <c r="A9">
        <v>201803</v>
      </c>
      <c r="B9">
        <v>18671</v>
      </c>
      <c r="F9">
        <v>201803</v>
      </c>
      <c r="G9">
        <v>18671</v>
      </c>
      <c r="I9" t="str">
        <f t="shared" si="0"/>
        <v>pass</v>
      </c>
    </row>
    <row r="10" spans="1:9" ht="15">
      <c r="A10">
        <v>201804</v>
      </c>
      <c r="B10">
        <v>18617</v>
      </c>
      <c r="F10">
        <v>201804</v>
      </c>
      <c r="G10">
        <v>18617</v>
      </c>
      <c r="I10" t="str">
        <f t="shared" si="0"/>
        <v>pass</v>
      </c>
    </row>
    <row r="11" spans="1:9" ht="15">
      <c r="A11">
        <v>201805</v>
      </c>
      <c r="B11">
        <v>18521</v>
      </c>
      <c r="F11">
        <v>201805</v>
      </c>
      <c r="G11">
        <v>18521</v>
      </c>
      <c r="I11" t="str">
        <f t="shared" si="0"/>
        <v>pass</v>
      </c>
    </row>
    <row r="12" spans="1:9" ht="15">
      <c r="A12">
        <v>201806</v>
      </c>
      <c r="B12">
        <v>18417</v>
      </c>
      <c r="F12">
        <v>201806</v>
      </c>
      <c r="G12">
        <v>18417</v>
      </c>
      <c r="I12" t="str">
        <f t="shared" si="0"/>
        <v>pass</v>
      </c>
    </row>
    <row r="13" spans="1:9" ht="15">
      <c r="A13">
        <v>201807</v>
      </c>
      <c r="B13">
        <v>18355</v>
      </c>
      <c r="F13">
        <v>201807</v>
      </c>
      <c r="G13">
        <v>18355</v>
      </c>
      <c r="I13" t="str">
        <f t="shared" si="0"/>
        <v>pass</v>
      </c>
    </row>
    <row r="14" spans="1:9" ht="15">
      <c r="A14">
        <v>201808</v>
      </c>
      <c r="B14">
        <v>18295</v>
      </c>
      <c r="F14">
        <v>201808</v>
      </c>
      <c r="G14">
        <v>18295</v>
      </c>
      <c r="I14" t="str">
        <f t="shared" si="0"/>
        <v>pass</v>
      </c>
    </row>
    <row r="15" spans="1:9" ht="15">
      <c r="A15">
        <v>201809</v>
      </c>
      <c r="B15">
        <v>18254</v>
      </c>
      <c r="F15">
        <v>201809</v>
      </c>
      <c r="G15">
        <v>18254</v>
      </c>
      <c r="I15" t="str">
        <f t="shared" si="0"/>
        <v>pass</v>
      </c>
    </row>
    <row r="16" spans="1:9" ht="15">
      <c r="A16">
        <v>201810</v>
      </c>
      <c r="B16">
        <v>18219</v>
      </c>
      <c r="F16">
        <v>201810</v>
      </c>
      <c r="G16">
        <v>18219</v>
      </c>
      <c r="I16" t="str">
        <f t="shared" si="0"/>
        <v>pass</v>
      </c>
    </row>
    <row r="17" spans="1:9" ht="15">
      <c r="A17">
        <v>201811</v>
      </c>
      <c r="B17">
        <v>18127</v>
      </c>
      <c r="F17">
        <v>201811</v>
      </c>
      <c r="G17">
        <v>18127</v>
      </c>
      <c r="I17" t="str">
        <f t="shared" si="0"/>
        <v>pass</v>
      </c>
    </row>
    <row r="18" spans="1:9" ht="15">
      <c r="A18">
        <v>201812</v>
      </c>
      <c r="B18">
        <v>18122</v>
      </c>
      <c r="F18">
        <v>201812</v>
      </c>
      <c r="G18">
        <v>18122</v>
      </c>
      <c r="I18" t="str">
        <f t="shared" si="0"/>
        <v>pass</v>
      </c>
    </row>
    <row r="19" spans="1:9" ht="15">
      <c r="A19">
        <v>201901</v>
      </c>
      <c r="B19">
        <v>18100</v>
      </c>
      <c r="F19">
        <v>201901</v>
      </c>
      <c r="G19">
        <v>18100</v>
      </c>
      <c r="I19" t="str">
        <f t="shared" si="0"/>
        <v>pass</v>
      </c>
    </row>
    <row r="20" spans="1:9" ht="15">
      <c r="A20">
        <v>201902</v>
      </c>
      <c r="B20">
        <v>18102</v>
      </c>
      <c r="F20">
        <v>201902</v>
      </c>
      <c r="G20">
        <v>18102</v>
      </c>
      <c r="I20" t="str">
        <f t="shared" si="0"/>
        <v>pass</v>
      </c>
    </row>
    <row r="21" spans="1:9" ht="15">
      <c r="A21">
        <v>201903</v>
      </c>
      <c r="B21">
        <v>18147</v>
      </c>
      <c r="F21">
        <v>201903</v>
      </c>
      <c r="G21">
        <v>18147</v>
      </c>
      <c r="I21" t="str">
        <f t="shared" si="0"/>
        <v>pass</v>
      </c>
    </row>
    <row r="22" spans="1:9" ht="15">
      <c r="A22">
        <v>201904</v>
      </c>
      <c r="B22">
        <v>18175</v>
      </c>
      <c r="F22">
        <v>201904</v>
      </c>
      <c r="G22">
        <v>18175</v>
      </c>
      <c r="I22" t="str">
        <f t="shared" si="0"/>
        <v>pass</v>
      </c>
    </row>
    <row r="23" spans="1:9" ht="15">
      <c r="A23">
        <v>201905</v>
      </c>
      <c r="B23">
        <v>18089</v>
      </c>
      <c r="F23">
        <v>201905</v>
      </c>
      <c r="G23">
        <v>18089</v>
      </c>
      <c r="I23" t="str">
        <f t="shared" si="0"/>
        <v>pass</v>
      </c>
    </row>
    <row r="24" spans="1:9" ht="15">
      <c r="A24">
        <v>201906</v>
      </c>
      <c r="B24">
        <v>17934</v>
      </c>
      <c r="F24">
        <v>201906</v>
      </c>
      <c r="G24">
        <v>17934</v>
      </c>
      <c r="I24" t="str">
        <f t="shared" si="0"/>
        <v>pass</v>
      </c>
    </row>
    <row r="25" spans="1:9" ht="15">
      <c r="A25">
        <v>201907</v>
      </c>
      <c r="B25">
        <v>17751</v>
      </c>
      <c r="F25">
        <v>201907</v>
      </c>
      <c r="G25">
        <v>17751</v>
      </c>
      <c r="I25" t="str">
        <f t="shared" si="0"/>
        <v>pass</v>
      </c>
    </row>
    <row r="26" spans="1:9" ht="15">
      <c r="A26">
        <v>201908</v>
      </c>
      <c r="B26">
        <v>17544</v>
      </c>
      <c r="F26">
        <v>201908</v>
      </c>
      <c r="G26">
        <v>17544</v>
      </c>
      <c r="I26" t="str">
        <f t="shared" si="0"/>
        <v>pass</v>
      </c>
    </row>
    <row r="27" spans="1:9" ht="15">
      <c r="A27">
        <v>201909</v>
      </c>
      <c r="B27">
        <v>17297</v>
      </c>
      <c r="F27">
        <v>201909</v>
      </c>
      <c r="G27">
        <v>17297</v>
      </c>
      <c r="I27" t="str">
        <f t="shared" si="0"/>
        <v>pass</v>
      </c>
    </row>
    <row r="28" spans="1:9" ht="15">
      <c r="F28">
        <v>201910</v>
      </c>
      <c r="G28">
        <v>17224</v>
      </c>
    </row>
    <row r="32" spans="1:9" ht="15">
      <c r="A32" t="s">
        <v>0</v>
      </c>
      <c r="F32" t="s">
        <v>0</v>
      </c>
    </row>
    <row r="33" spans="1:6" ht="15">
      <c r="A33" t="s">
        <v>12</v>
      </c>
      <c r="F33" t="s">
        <v>66</v>
      </c>
    </row>
    <row r="34" spans="1:6" ht="15">
      <c r="A34" t="s">
        <v>2</v>
      </c>
      <c r="F34" t="s">
        <v>2</v>
      </c>
    </row>
    <row r="35" spans="1:6" ht="15">
      <c r="A35" t="s">
        <v>3</v>
      </c>
      <c r="F35" t="s">
        <v>3</v>
      </c>
    </row>
    <row r="37" spans="1:6">
      <c r="A37" s="2"/>
    </row>
    <row r="38" spans="1:6">
      <c r="A38" s="2"/>
    </row>
    <row r="39" spans="1:6">
      <c r="A39" s="2"/>
    </row>
    <row r="40" spans="1:6">
      <c r="A40" s="2"/>
    </row>
    <row r="41" spans="1:6">
      <c r="A4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1"/>
  <sheetViews>
    <sheetView zoomScaleNormal="100" workbookViewId="0">
      <selection activeCell="N30" sqref="N30"/>
    </sheetView>
  </sheetViews>
  <sheetFormatPr defaultRowHeight="14.4"/>
  <cols>
    <col min="1" max="1" width="16.109375" customWidth="1"/>
    <col min="2" max="2" width="32.88671875" customWidth="1"/>
    <col min="3" max="3" width="12.44140625" customWidth="1"/>
    <col min="4" max="4" width="12.88671875" customWidth="1"/>
    <col min="5" max="5" width="12.88671875" bestFit="1" customWidth="1"/>
    <col min="6" max="6" width="13" customWidth="1"/>
    <col min="7" max="7" width="11.88671875" customWidth="1"/>
    <col min="8" max="8" width="12.5546875" customWidth="1"/>
    <col min="9" max="9" width="27.109375" customWidth="1"/>
    <col min="10" max="10" width="10.88671875" customWidth="1"/>
    <col min="11" max="11" width="16.44140625" customWidth="1"/>
    <col min="12" max="12" width="14.5546875" customWidth="1"/>
    <col min="13" max="13" width="17.88671875" customWidth="1"/>
    <col min="14" max="14" width="19.44140625" customWidth="1"/>
    <col min="15" max="15" width="17.109375" customWidth="1"/>
    <col min="18" max="18" width="13.44140625" bestFit="1" customWidth="1"/>
    <col min="19" max="19" width="14.33203125" bestFit="1" customWidth="1"/>
  </cols>
  <sheetData>
    <row r="1" spans="1:14" ht="15">
      <c r="A1" t="s">
        <v>13</v>
      </c>
      <c r="H1" t="s">
        <v>13</v>
      </c>
    </row>
    <row r="2" spans="1:14" ht="15">
      <c r="A2" t="s">
        <v>14</v>
      </c>
      <c r="H2" t="s">
        <v>52</v>
      </c>
    </row>
    <row r="3" spans="1:14" ht="15">
      <c r="A3" t="s">
        <v>263</v>
      </c>
      <c r="H3" t="s">
        <v>252</v>
      </c>
    </row>
    <row r="4" spans="1:14" ht="15">
      <c r="A4" t="s">
        <v>15</v>
      </c>
      <c r="H4" t="s">
        <v>15</v>
      </c>
    </row>
    <row r="6" spans="1:14" ht="15">
      <c r="A6" s="1" t="s">
        <v>4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H6" s="1" t="s">
        <v>4</v>
      </c>
      <c r="I6" t="s">
        <v>28</v>
      </c>
      <c r="J6" t="s">
        <v>29</v>
      </c>
      <c r="K6" t="s">
        <v>30</v>
      </c>
      <c r="L6" t="s">
        <v>31</v>
      </c>
      <c r="M6" t="s">
        <v>32</v>
      </c>
    </row>
    <row r="7" spans="1:14" ht="15">
      <c r="H7">
        <v>201908</v>
      </c>
      <c r="I7" t="s">
        <v>16</v>
      </c>
      <c r="J7">
        <v>6</v>
      </c>
      <c r="K7">
        <v>384144</v>
      </c>
      <c r="L7">
        <v>1392</v>
      </c>
      <c r="M7">
        <v>420</v>
      </c>
    </row>
    <row r="8" spans="1:14" ht="15">
      <c r="A8">
        <v>201909</v>
      </c>
      <c r="B8" t="s">
        <v>16</v>
      </c>
      <c r="C8">
        <v>6</v>
      </c>
      <c r="D8">
        <v>379929</v>
      </c>
      <c r="E8">
        <v>1392</v>
      </c>
      <c r="F8">
        <v>419</v>
      </c>
      <c r="H8">
        <v>201909</v>
      </c>
      <c r="I8" t="s">
        <v>16</v>
      </c>
      <c r="J8">
        <v>6</v>
      </c>
      <c r="K8">
        <v>379929</v>
      </c>
      <c r="L8">
        <v>1392</v>
      </c>
      <c r="M8">
        <v>419</v>
      </c>
      <c r="N8" t="str">
        <f>IF(AND(C8=J8,D8=K8,E8=L8,F8=M8),"pass","fail")</f>
        <v>pass</v>
      </c>
    </row>
    <row r="9" spans="1:14" ht="15">
      <c r="A9">
        <v>201910</v>
      </c>
      <c r="B9" t="s">
        <v>16</v>
      </c>
      <c r="C9">
        <v>6</v>
      </c>
      <c r="D9">
        <v>382040</v>
      </c>
      <c r="E9">
        <v>1392</v>
      </c>
      <c r="F9">
        <v>419</v>
      </c>
      <c r="H9">
        <v>201908</v>
      </c>
      <c r="I9" t="s">
        <v>17</v>
      </c>
      <c r="J9">
        <v>5</v>
      </c>
      <c r="K9">
        <v>18226</v>
      </c>
      <c r="L9">
        <v>1410</v>
      </c>
      <c r="M9">
        <v>475</v>
      </c>
    </row>
    <row r="10" spans="1:14" ht="15">
      <c r="A10">
        <v>201909</v>
      </c>
      <c r="B10" t="s">
        <v>17</v>
      </c>
      <c r="C10">
        <v>5</v>
      </c>
      <c r="D10">
        <v>18090</v>
      </c>
      <c r="E10">
        <v>1410</v>
      </c>
      <c r="F10">
        <v>473</v>
      </c>
      <c r="H10">
        <v>201909</v>
      </c>
      <c r="I10" t="s">
        <v>17</v>
      </c>
      <c r="J10">
        <v>5</v>
      </c>
      <c r="K10">
        <v>18090</v>
      </c>
      <c r="L10">
        <v>1410</v>
      </c>
      <c r="M10">
        <v>473</v>
      </c>
      <c r="N10" t="str">
        <f>IF(AND(C10=J10,D10=K10,E10=L10,F10=M10),"pass","fail")</f>
        <v>pass</v>
      </c>
    </row>
    <row r="11" spans="1:14" ht="15">
      <c r="A11">
        <v>201910</v>
      </c>
      <c r="B11" t="s">
        <v>17</v>
      </c>
      <c r="C11">
        <v>5</v>
      </c>
      <c r="D11">
        <v>18104</v>
      </c>
      <c r="E11">
        <v>1410</v>
      </c>
      <c r="F11">
        <v>474</v>
      </c>
      <c r="H11">
        <v>201908</v>
      </c>
      <c r="I11" t="s">
        <v>18</v>
      </c>
      <c r="J11">
        <v>8</v>
      </c>
      <c r="K11">
        <v>88451</v>
      </c>
      <c r="L11">
        <v>1382</v>
      </c>
      <c r="M11">
        <v>439</v>
      </c>
    </row>
    <row r="12" spans="1:14" ht="15">
      <c r="A12">
        <v>201909</v>
      </c>
      <c r="B12" t="s">
        <v>18</v>
      </c>
      <c r="C12">
        <v>8</v>
      </c>
      <c r="D12">
        <v>87852</v>
      </c>
      <c r="E12">
        <v>1382</v>
      </c>
      <c r="F12">
        <v>437</v>
      </c>
      <c r="H12">
        <v>201909</v>
      </c>
      <c r="I12" t="s">
        <v>18</v>
      </c>
      <c r="J12">
        <v>8</v>
      </c>
      <c r="K12">
        <v>87852</v>
      </c>
      <c r="L12">
        <v>1382</v>
      </c>
      <c r="M12">
        <v>437</v>
      </c>
      <c r="N12" t="str">
        <f>IF(AND(C12=J12,D12=K12,E12=L12,F12=M12),"pass","fail")</f>
        <v>pass</v>
      </c>
    </row>
    <row r="13" spans="1:14" ht="15">
      <c r="A13">
        <v>201910</v>
      </c>
      <c r="B13" t="s">
        <v>18</v>
      </c>
      <c r="C13">
        <v>8</v>
      </c>
      <c r="D13">
        <v>87977</v>
      </c>
      <c r="E13">
        <v>1383</v>
      </c>
      <c r="F13">
        <v>439</v>
      </c>
      <c r="H13">
        <v>201908</v>
      </c>
      <c r="I13" t="s">
        <v>19</v>
      </c>
      <c r="J13">
        <v>5</v>
      </c>
      <c r="K13">
        <v>20541</v>
      </c>
      <c r="L13">
        <v>1386</v>
      </c>
      <c r="M13">
        <v>479</v>
      </c>
    </row>
    <row r="14" spans="1:14" ht="15">
      <c r="A14">
        <v>201909</v>
      </c>
      <c r="B14" t="s">
        <v>19</v>
      </c>
      <c r="C14">
        <v>6</v>
      </c>
      <c r="D14">
        <v>20415</v>
      </c>
      <c r="E14">
        <v>1386</v>
      </c>
      <c r="F14">
        <v>478</v>
      </c>
      <c r="H14">
        <v>201909</v>
      </c>
      <c r="I14" t="s">
        <v>19</v>
      </c>
      <c r="J14">
        <v>6</v>
      </c>
      <c r="K14">
        <v>20415</v>
      </c>
      <c r="L14">
        <v>1386</v>
      </c>
      <c r="M14">
        <v>478</v>
      </c>
      <c r="N14" t="str">
        <f>IF(AND(C14=J14,D14=K14,E14=L14,F14=M14),"pass","fail")</f>
        <v>pass</v>
      </c>
    </row>
    <row r="15" spans="1:14" ht="15">
      <c r="A15">
        <v>201910</v>
      </c>
      <c r="B15" t="s">
        <v>19</v>
      </c>
      <c r="C15">
        <v>5</v>
      </c>
      <c r="D15">
        <v>20422</v>
      </c>
      <c r="E15">
        <v>1387</v>
      </c>
      <c r="F15">
        <v>479</v>
      </c>
      <c r="H15">
        <v>201908</v>
      </c>
      <c r="I15" t="s">
        <v>20</v>
      </c>
      <c r="J15">
        <v>6</v>
      </c>
      <c r="K15">
        <v>42773</v>
      </c>
      <c r="L15">
        <v>1378</v>
      </c>
      <c r="M15">
        <v>448</v>
      </c>
    </row>
    <row r="16" spans="1:14" ht="15">
      <c r="A16">
        <v>201909</v>
      </c>
      <c r="B16" t="s">
        <v>20</v>
      </c>
      <c r="C16">
        <v>6</v>
      </c>
      <c r="D16">
        <v>42522</v>
      </c>
      <c r="E16">
        <v>1378</v>
      </c>
      <c r="F16">
        <v>448</v>
      </c>
      <c r="H16">
        <v>201909</v>
      </c>
      <c r="I16" t="s">
        <v>20</v>
      </c>
      <c r="J16">
        <v>6</v>
      </c>
      <c r="K16">
        <v>42522</v>
      </c>
      <c r="L16">
        <v>1378</v>
      </c>
      <c r="M16">
        <v>448</v>
      </c>
      <c r="N16" t="str">
        <f>IF(AND(C16=J16,D16=K16,E16=L16,F16=M16),"pass","fail")</f>
        <v>pass</v>
      </c>
    </row>
    <row r="17" spans="1:14" ht="15">
      <c r="A17">
        <v>201910</v>
      </c>
      <c r="B17" t="s">
        <v>20</v>
      </c>
      <c r="C17">
        <v>6</v>
      </c>
      <c r="D17">
        <v>42508</v>
      </c>
      <c r="E17">
        <v>1378</v>
      </c>
      <c r="F17">
        <v>449</v>
      </c>
      <c r="H17">
        <v>201908</v>
      </c>
      <c r="I17" t="s">
        <v>21</v>
      </c>
      <c r="J17">
        <v>10</v>
      </c>
      <c r="K17">
        <v>3982</v>
      </c>
      <c r="L17">
        <v>1338</v>
      </c>
      <c r="M17">
        <v>421</v>
      </c>
    </row>
    <row r="18" spans="1:14" ht="15">
      <c r="A18">
        <v>201909</v>
      </c>
      <c r="B18" t="s">
        <v>21</v>
      </c>
      <c r="C18">
        <v>10</v>
      </c>
      <c r="D18">
        <v>3944</v>
      </c>
      <c r="E18">
        <v>1339</v>
      </c>
      <c r="F18">
        <v>420</v>
      </c>
      <c r="H18">
        <v>201909</v>
      </c>
      <c r="I18" t="s">
        <v>21</v>
      </c>
      <c r="J18">
        <v>10</v>
      </c>
      <c r="K18">
        <v>3944</v>
      </c>
      <c r="L18">
        <v>1339</v>
      </c>
      <c r="M18">
        <v>420</v>
      </c>
      <c r="N18" t="str">
        <f>IF(AND(C18=J18,D18=K18,E18=L18,F18=M18),"pass","fail")</f>
        <v>pass</v>
      </c>
    </row>
    <row r="19" spans="1:14" ht="15">
      <c r="A19">
        <v>201910</v>
      </c>
      <c r="B19" t="s">
        <v>21</v>
      </c>
      <c r="C19">
        <v>9</v>
      </c>
      <c r="D19">
        <v>3941</v>
      </c>
      <c r="E19">
        <v>1337</v>
      </c>
      <c r="F19">
        <v>420</v>
      </c>
      <c r="H19">
        <v>201908</v>
      </c>
      <c r="I19" t="s">
        <v>22</v>
      </c>
      <c r="J19">
        <v>7</v>
      </c>
      <c r="K19">
        <v>10130</v>
      </c>
      <c r="L19">
        <v>1394</v>
      </c>
      <c r="M19">
        <v>412</v>
      </c>
    </row>
    <row r="20" spans="1:14" ht="15">
      <c r="A20">
        <v>201909</v>
      </c>
      <c r="B20" t="s">
        <v>22</v>
      </c>
      <c r="C20">
        <v>7</v>
      </c>
      <c r="D20">
        <v>10193</v>
      </c>
      <c r="E20">
        <v>1393</v>
      </c>
      <c r="F20">
        <v>411</v>
      </c>
      <c r="H20">
        <v>201909</v>
      </c>
      <c r="I20" t="s">
        <v>22</v>
      </c>
      <c r="J20">
        <v>7</v>
      </c>
      <c r="K20">
        <v>10193</v>
      </c>
      <c r="L20">
        <v>1393</v>
      </c>
      <c r="M20">
        <v>411</v>
      </c>
      <c r="N20" t="str">
        <f>IF(AND(C20=J20,D20=K20,E20=L20,F20=M20),"pass","fail")</f>
        <v>pass</v>
      </c>
    </row>
    <row r="21" spans="1:14" ht="15">
      <c r="A21">
        <v>201910</v>
      </c>
      <c r="B21" t="s">
        <v>22</v>
      </c>
      <c r="C21">
        <v>7</v>
      </c>
      <c r="D21">
        <v>10246</v>
      </c>
      <c r="E21">
        <v>1394</v>
      </c>
      <c r="F21">
        <v>412</v>
      </c>
      <c r="H21">
        <v>201908</v>
      </c>
      <c r="I21" t="s">
        <v>23</v>
      </c>
      <c r="J21">
        <v>6</v>
      </c>
      <c r="K21">
        <v>6829</v>
      </c>
      <c r="L21">
        <v>0</v>
      </c>
      <c r="M21">
        <v>496</v>
      </c>
    </row>
    <row r="22" spans="1:14" ht="15">
      <c r="A22">
        <v>201909</v>
      </c>
      <c r="B22" t="s">
        <v>23</v>
      </c>
      <c r="C22">
        <v>6</v>
      </c>
      <c r="D22">
        <v>6763</v>
      </c>
      <c r="E22">
        <v>0</v>
      </c>
      <c r="F22">
        <v>494</v>
      </c>
      <c r="H22">
        <v>201909</v>
      </c>
      <c r="I22" t="s">
        <v>23</v>
      </c>
      <c r="J22">
        <v>6</v>
      </c>
      <c r="K22">
        <v>6763</v>
      </c>
      <c r="L22">
        <v>0</v>
      </c>
      <c r="M22">
        <v>494</v>
      </c>
      <c r="N22" t="str">
        <f>IF(AND(C22=J22,D22=K22,E22=L22,F22=M22),"pass","fail")</f>
        <v>pass</v>
      </c>
    </row>
    <row r="23" spans="1:14" ht="15">
      <c r="A23">
        <v>201910</v>
      </c>
      <c r="B23" t="s">
        <v>23</v>
      </c>
      <c r="C23">
        <v>6</v>
      </c>
      <c r="D23">
        <v>6756</v>
      </c>
      <c r="E23">
        <v>0</v>
      </c>
      <c r="F23">
        <v>495</v>
      </c>
      <c r="H23">
        <v>201908</v>
      </c>
      <c r="I23" t="s">
        <v>24</v>
      </c>
      <c r="J23">
        <v>5</v>
      </c>
      <c r="K23">
        <v>115171</v>
      </c>
      <c r="L23">
        <v>1384</v>
      </c>
      <c r="M23">
        <v>466</v>
      </c>
    </row>
    <row r="24" spans="1:14" ht="15">
      <c r="A24">
        <v>201909</v>
      </c>
      <c r="B24" t="s">
        <v>24</v>
      </c>
      <c r="C24">
        <v>5</v>
      </c>
      <c r="D24">
        <v>114731</v>
      </c>
      <c r="E24">
        <v>1384</v>
      </c>
      <c r="F24">
        <v>465</v>
      </c>
      <c r="H24">
        <v>201909</v>
      </c>
      <c r="I24" t="s">
        <v>24</v>
      </c>
      <c r="J24">
        <v>5</v>
      </c>
      <c r="K24">
        <v>114731</v>
      </c>
      <c r="L24">
        <v>1384</v>
      </c>
      <c r="M24">
        <v>465</v>
      </c>
      <c r="N24" t="str">
        <f>IF(AND(C24=J24,D24=K24,E24=L24,F24=M24),"pass","fail")</f>
        <v>pass</v>
      </c>
    </row>
    <row r="25" spans="1:14" ht="15">
      <c r="A25">
        <v>201910</v>
      </c>
      <c r="B25" t="s">
        <v>24</v>
      </c>
      <c r="C25">
        <v>5</v>
      </c>
      <c r="D25">
        <v>114750</v>
      </c>
      <c r="E25">
        <v>1384</v>
      </c>
      <c r="F25">
        <v>466</v>
      </c>
      <c r="H25">
        <v>201908</v>
      </c>
      <c r="I25" t="s">
        <v>25</v>
      </c>
      <c r="J25">
        <v>5</v>
      </c>
      <c r="K25">
        <v>133697</v>
      </c>
      <c r="L25">
        <v>1418</v>
      </c>
      <c r="M25">
        <v>483</v>
      </c>
    </row>
    <row r="26" spans="1:14" ht="15">
      <c r="A26">
        <v>201909</v>
      </c>
      <c r="B26" t="s">
        <v>25</v>
      </c>
      <c r="C26">
        <v>5</v>
      </c>
      <c r="D26">
        <v>133171</v>
      </c>
      <c r="E26">
        <v>1418</v>
      </c>
      <c r="F26">
        <v>482</v>
      </c>
      <c r="H26">
        <v>201909</v>
      </c>
      <c r="I26" t="s">
        <v>25</v>
      </c>
      <c r="J26">
        <v>5</v>
      </c>
      <c r="K26">
        <v>133171</v>
      </c>
      <c r="L26">
        <v>1418</v>
      </c>
      <c r="M26">
        <v>482</v>
      </c>
      <c r="N26" t="str">
        <f>IF(AND(C26=J26,D26=K26,E26=L26,F26=M26),"pass","fail")</f>
        <v>pass</v>
      </c>
    </row>
    <row r="27" spans="1:14" ht="15">
      <c r="A27">
        <v>201910</v>
      </c>
      <c r="B27" t="s">
        <v>25</v>
      </c>
      <c r="C27">
        <v>5</v>
      </c>
      <c r="D27">
        <v>133370</v>
      </c>
      <c r="E27">
        <v>1418</v>
      </c>
      <c r="F27">
        <v>483</v>
      </c>
      <c r="H27">
        <v>201908</v>
      </c>
      <c r="I27" t="s">
        <v>26</v>
      </c>
      <c r="J27">
        <v>6</v>
      </c>
      <c r="K27">
        <v>32603</v>
      </c>
      <c r="L27">
        <v>1365</v>
      </c>
      <c r="M27">
        <v>448</v>
      </c>
    </row>
    <row r="28" spans="1:14" ht="15">
      <c r="A28">
        <v>201909</v>
      </c>
      <c r="B28" t="s">
        <v>26</v>
      </c>
      <c r="C28">
        <v>6</v>
      </c>
      <c r="D28">
        <v>32260</v>
      </c>
      <c r="E28">
        <v>1364</v>
      </c>
      <c r="F28">
        <v>447</v>
      </c>
      <c r="H28">
        <v>201909</v>
      </c>
      <c r="I28" t="s">
        <v>26</v>
      </c>
      <c r="J28">
        <v>6</v>
      </c>
      <c r="K28">
        <v>32260</v>
      </c>
      <c r="L28">
        <v>1364</v>
      </c>
      <c r="M28">
        <v>447</v>
      </c>
      <c r="N28" t="str">
        <f>IF(AND(C28=J28,D28=K28,E28=L28,F28=M28),"pass","fail")</f>
        <v>pass</v>
      </c>
    </row>
    <row r="29" spans="1:14" ht="15">
      <c r="A29">
        <v>201910</v>
      </c>
      <c r="B29" t="s">
        <v>26</v>
      </c>
      <c r="C29">
        <v>6</v>
      </c>
      <c r="D29">
        <v>32344</v>
      </c>
      <c r="E29">
        <v>1364</v>
      </c>
      <c r="F29">
        <v>448</v>
      </c>
      <c r="H29">
        <v>201908</v>
      </c>
      <c r="I29" t="s">
        <v>27</v>
      </c>
      <c r="J29">
        <v>6</v>
      </c>
      <c r="K29">
        <v>36574</v>
      </c>
      <c r="L29">
        <v>1388</v>
      </c>
      <c r="M29">
        <v>458</v>
      </c>
    </row>
    <row r="30" spans="1:14" ht="15">
      <c r="A30">
        <v>201909</v>
      </c>
      <c r="B30" t="s">
        <v>27</v>
      </c>
      <c r="C30">
        <v>6</v>
      </c>
      <c r="D30">
        <v>36294</v>
      </c>
      <c r="E30">
        <v>1388</v>
      </c>
      <c r="F30">
        <v>457</v>
      </c>
      <c r="H30">
        <v>201909</v>
      </c>
      <c r="I30" t="s">
        <v>27</v>
      </c>
      <c r="J30">
        <v>6</v>
      </c>
      <c r="K30">
        <v>36294</v>
      </c>
      <c r="L30">
        <v>1388</v>
      </c>
      <c r="M30">
        <v>457</v>
      </c>
      <c r="N30" t="str">
        <f>IF(AND(C30=J30,D30=K30,E30=L30,F30=M30),"pass","fail")</f>
        <v>pass</v>
      </c>
    </row>
    <row r="31" spans="1:14">
      <c r="A31">
        <v>201910</v>
      </c>
      <c r="B31" t="s">
        <v>27</v>
      </c>
      <c r="C31">
        <v>6</v>
      </c>
      <c r="D31">
        <v>36295</v>
      </c>
      <c r="E31">
        <v>1388</v>
      </c>
      <c r="F31">
        <v>458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V65"/>
  <sheetViews>
    <sheetView topLeftCell="A46" zoomScale="80" zoomScaleNormal="80" workbookViewId="0">
      <selection activeCell="V43" sqref="V43"/>
    </sheetView>
  </sheetViews>
  <sheetFormatPr defaultRowHeight="14.4"/>
  <cols>
    <col min="2" max="2" width="13.44140625" bestFit="1" customWidth="1"/>
    <col min="3" max="3" width="16.6640625" customWidth="1"/>
    <col min="4" max="4" width="17.88671875" customWidth="1"/>
    <col min="5" max="5" width="17" customWidth="1"/>
    <col min="6" max="6" width="18.6640625" customWidth="1"/>
    <col min="7" max="7" width="16.44140625" customWidth="1"/>
    <col min="8" max="8" width="22.44140625" customWidth="1"/>
    <col min="9" max="9" width="21.5546875" customWidth="1"/>
    <col min="15" max="15" width="11.109375" bestFit="1" customWidth="1"/>
    <col min="18" max="18" width="9.109375" customWidth="1"/>
  </cols>
  <sheetData>
    <row r="2" spans="1:22" ht="15">
      <c r="A2" s="1" t="s">
        <v>4</v>
      </c>
      <c r="B2" t="s">
        <v>47</v>
      </c>
      <c r="C2" t="s">
        <v>48</v>
      </c>
      <c r="D2" t="s">
        <v>49</v>
      </c>
      <c r="E2" t="s">
        <v>53</v>
      </c>
      <c r="F2" t="s">
        <v>54</v>
      </c>
      <c r="G2" t="s">
        <v>55</v>
      </c>
      <c r="H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50</v>
      </c>
      <c r="S2" t="s">
        <v>51</v>
      </c>
    </row>
    <row r="3" spans="1:22">
      <c r="A3" s="14" t="s">
        <v>264</v>
      </c>
      <c r="B3" s="14" t="s">
        <v>33</v>
      </c>
      <c r="C3" s="19">
        <v>17987902151</v>
      </c>
      <c r="D3" s="19">
        <v>16588068594</v>
      </c>
      <c r="E3" s="19">
        <v>606022765</v>
      </c>
      <c r="F3" s="19">
        <v>203282880</v>
      </c>
      <c r="G3" s="19">
        <v>487290753</v>
      </c>
      <c r="H3" s="19">
        <v>750700</v>
      </c>
      <c r="J3" s="19">
        <v>37722</v>
      </c>
      <c r="K3" s="19">
        <v>18661</v>
      </c>
      <c r="L3" s="19">
        <v>55046</v>
      </c>
      <c r="M3" s="19">
        <v>298262</v>
      </c>
      <c r="N3" s="19">
        <v>414074</v>
      </c>
      <c r="O3" s="19">
        <v>1296596398</v>
      </c>
      <c r="P3" s="19">
        <v>7.02</v>
      </c>
      <c r="Q3" s="19">
        <v>612206</v>
      </c>
      <c r="R3" s="19">
        <v>418.96</v>
      </c>
      <c r="S3" s="19">
        <v>1356.92</v>
      </c>
    </row>
    <row r="4" spans="1:22">
      <c r="A4" s="14" t="s">
        <v>265</v>
      </c>
      <c r="B4" s="14" t="s">
        <v>33</v>
      </c>
      <c r="C4" s="19">
        <v>14272884437</v>
      </c>
      <c r="D4" s="19">
        <v>12874189120</v>
      </c>
      <c r="E4" s="19">
        <v>620860940</v>
      </c>
      <c r="F4" s="19">
        <v>202429549</v>
      </c>
      <c r="G4" s="19">
        <v>464496761</v>
      </c>
      <c r="H4" s="19">
        <v>747058</v>
      </c>
      <c r="J4" s="19">
        <v>38196</v>
      </c>
      <c r="K4" s="19">
        <v>18537</v>
      </c>
      <c r="L4" s="19">
        <v>55886</v>
      </c>
      <c r="M4" s="19">
        <v>295835</v>
      </c>
      <c r="N4" s="19">
        <v>412948</v>
      </c>
      <c r="O4" s="19">
        <v>1287787250</v>
      </c>
      <c r="P4" s="19">
        <v>7.1</v>
      </c>
      <c r="Q4" s="19">
        <v>609749</v>
      </c>
      <c r="R4" s="19">
        <v>418.13</v>
      </c>
      <c r="S4" s="19">
        <v>1356.78</v>
      </c>
      <c r="V4" t="s">
        <v>13</v>
      </c>
    </row>
    <row r="5" spans="1:22">
      <c r="A5" s="14" t="s">
        <v>264</v>
      </c>
      <c r="B5" s="14" t="s">
        <v>34</v>
      </c>
      <c r="C5" s="19">
        <v>19709691282</v>
      </c>
      <c r="D5" s="19">
        <v>18917187624</v>
      </c>
      <c r="E5" s="19">
        <v>404455843</v>
      </c>
      <c r="F5" s="19">
        <v>125145420</v>
      </c>
      <c r="G5" s="19">
        <v>201715898</v>
      </c>
      <c r="H5" s="19">
        <v>778885</v>
      </c>
      <c r="J5" s="19">
        <v>33707</v>
      </c>
      <c r="K5" s="19">
        <v>18524</v>
      </c>
      <c r="L5" s="19">
        <v>56862</v>
      </c>
      <c r="M5" s="19">
        <v>318062</v>
      </c>
      <c r="N5" s="19">
        <v>431013</v>
      </c>
      <c r="O5" s="19">
        <v>731317161</v>
      </c>
      <c r="P5" s="19">
        <v>6.38</v>
      </c>
      <c r="Q5" s="19">
        <v>608707</v>
      </c>
      <c r="R5" s="19">
        <v>432.56</v>
      </c>
      <c r="S5" s="19">
        <v>1378.11</v>
      </c>
      <c r="V5" t="s">
        <v>10</v>
      </c>
    </row>
    <row r="6" spans="1:22">
      <c r="A6" s="14" t="s">
        <v>265</v>
      </c>
      <c r="B6" s="14" t="s">
        <v>34</v>
      </c>
      <c r="C6" s="19">
        <v>18657268946</v>
      </c>
      <c r="D6" s="19">
        <v>17852997527</v>
      </c>
      <c r="E6" s="19">
        <v>436896900</v>
      </c>
      <c r="F6" s="19">
        <v>120558245</v>
      </c>
      <c r="G6" s="19">
        <v>182176892</v>
      </c>
      <c r="H6" s="19">
        <v>779095</v>
      </c>
      <c r="J6" s="19">
        <v>34015</v>
      </c>
      <c r="K6" s="19">
        <v>18621</v>
      </c>
      <c r="L6" s="19">
        <v>57254</v>
      </c>
      <c r="M6" s="19">
        <v>317560</v>
      </c>
      <c r="N6" s="19">
        <v>431364</v>
      </c>
      <c r="O6" s="19">
        <v>739632037</v>
      </c>
      <c r="P6" s="19">
        <v>6.41</v>
      </c>
      <c r="Q6" s="19">
        <v>609928</v>
      </c>
      <c r="R6" s="19">
        <v>431.52</v>
      </c>
      <c r="S6" s="19">
        <v>1376.99</v>
      </c>
      <c r="V6" t="s">
        <v>267</v>
      </c>
    </row>
    <row r="7" spans="1:22">
      <c r="A7" s="14" t="s">
        <v>264</v>
      </c>
      <c r="B7" s="14" t="s">
        <v>35</v>
      </c>
      <c r="C7" s="19">
        <v>2642308690</v>
      </c>
      <c r="D7" s="19">
        <v>2455034540</v>
      </c>
      <c r="E7" s="19">
        <v>101062422</v>
      </c>
      <c r="F7" s="19">
        <v>27128861</v>
      </c>
      <c r="G7" s="19">
        <v>46921665</v>
      </c>
      <c r="H7" s="19">
        <v>169390</v>
      </c>
      <c r="J7" s="19">
        <v>6514</v>
      </c>
      <c r="K7" s="19">
        <v>4003</v>
      </c>
      <c r="L7" s="19">
        <v>11210</v>
      </c>
      <c r="M7" s="19">
        <v>58200</v>
      </c>
      <c r="N7" s="19">
        <v>80505</v>
      </c>
      <c r="O7" s="19">
        <v>175112948</v>
      </c>
      <c r="P7" s="19">
        <v>5.9</v>
      </c>
      <c r="Q7" s="19">
        <v>144185</v>
      </c>
      <c r="R7" s="19">
        <v>453.67</v>
      </c>
      <c r="S7" s="19">
        <v>1394.97</v>
      </c>
      <c r="V7" t="s">
        <v>227</v>
      </c>
    </row>
    <row r="8" spans="1:22">
      <c r="A8" s="14" t="s">
        <v>265</v>
      </c>
      <c r="B8" s="14" t="s">
        <v>35</v>
      </c>
      <c r="C8" s="19">
        <v>2596767523</v>
      </c>
      <c r="D8" s="19">
        <v>2395106646</v>
      </c>
      <c r="E8" s="19">
        <v>106483777</v>
      </c>
      <c r="F8" s="19">
        <v>32517727</v>
      </c>
      <c r="G8" s="19">
        <v>48695002</v>
      </c>
      <c r="H8" s="19">
        <v>169251</v>
      </c>
      <c r="J8" s="19">
        <v>7616</v>
      </c>
      <c r="K8" s="19">
        <v>4048</v>
      </c>
      <c r="L8" s="19">
        <v>11621</v>
      </c>
      <c r="M8" s="19">
        <v>56475</v>
      </c>
      <c r="N8" s="19">
        <v>80352</v>
      </c>
      <c r="O8" s="19">
        <v>187696506</v>
      </c>
      <c r="P8" s="19">
        <v>6.77</v>
      </c>
      <c r="Q8" s="19">
        <v>144131</v>
      </c>
      <c r="R8" s="19">
        <v>450.03</v>
      </c>
      <c r="S8" s="19">
        <v>1392.66</v>
      </c>
    </row>
    <row r="9" spans="1:22">
      <c r="A9" s="14" t="s">
        <v>264</v>
      </c>
      <c r="B9" s="14" t="s">
        <v>36</v>
      </c>
      <c r="C9" s="19">
        <v>2045352831</v>
      </c>
      <c r="D9" s="19">
        <v>1928047569</v>
      </c>
      <c r="E9" s="19">
        <v>41745044</v>
      </c>
      <c r="F9" s="19">
        <v>15627830</v>
      </c>
      <c r="G9" s="19">
        <v>45624821</v>
      </c>
      <c r="H9" s="19">
        <v>97041</v>
      </c>
      <c r="J9" s="19">
        <v>4781</v>
      </c>
      <c r="K9" s="19">
        <v>1944</v>
      </c>
      <c r="L9" s="19">
        <v>6356</v>
      </c>
      <c r="M9" s="19">
        <v>38198</v>
      </c>
      <c r="N9" s="19">
        <v>51815</v>
      </c>
      <c r="O9" s="19">
        <v>102997695</v>
      </c>
      <c r="P9" s="19">
        <v>5.56</v>
      </c>
      <c r="Q9" s="19">
        <v>63256</v>
      </c>
      <c r="R9" s="19">
        <v>449.56</v>
      </c>
      <c r="S9" s="19">
        <v>1373.89</v>
      </c>
    </row>
    <row r="10" spans="1:22">
      <c r="A10" s="14" t="s">
        <v>265</v>
      </c>
      <c r="B10" s="14" t="s">
        <v>36</v>
      </c>
      <c r="C10" s="19">
        <v>1822478722</v>
      </c>
      <c r="D10" s="19">
        <v>1717502010</v>
      </c>
      <c r="E10" s="19">
        <v>43766165</v>
      </c>
      <c r="F10" s="19">
        <v>12776737</v>
      </c>
      <c r="G10" s="19">
        <v>31842725</v>
      </c>
      <c r="H10" s="19">
        <v>98986</v>
      </c>
      <c r="J10" s="19">
        <v>4882</v>
      </c>
      <c r="K10" s="19">
        <v>2024</v>
      </c>
      <c r="L10" s="19">
        <v>6659</v>
      </c>
      <c r="M10" s="19">
        <v>37737</v>
      </c>
      <c r="N10" s="19">
        <v>51857</v>
      </c>
      <c r="O10" s="19">
        <v>88385627</v>
      </c>
      <c r="P10" s="19">
        <v>5.54</v>
      </c>
      <c r="Q10" s="19">
        <v>65375</v>
      </c>
      <c r="R10" s="19">
        <v>449.02</v>
      </c>
      <c r="S10" s="19">
        <v>1373.6</v>
      </c>
    </row>
    <row r="11" spans="1:22">
      <c r="A11" s="14" t="s">
        <v>264</v>
      </c>
      <c r="B11" s="14" t="s">
        <v>37</v>
      </c>
      <c r="C11" s="19">
        <v>840775888</v>
      </c>
      <c r="D11" s="19">
        <v>775833231</v>
      </c>
      <c r="E11" s="19">
        <v>23162268</v>
      </c>
      <c r="F11" s="19">
        <v>10246765</v>
      </c>
      <c r="G11" s="19">
        <v>23767503</v>
      </c>
      <c r="H11" s="19">
        <v>61747</v>
      </c>
      <c r="J11" s="19">
        <v>2533</v>
      </c>
      <c r="K11" s="19">
        <v>1197</v>
      </c>
      <c r="L11" s="19">
        <v>3772</v>
      </c>
      <c r="M11" s="19">
        <v>21755</v>
      </c>
      <c r="N11" s="19">
        <v>29587</v>
      </c>
      <c r="O11" s="19">
        <v>57176536</v>
      </c>
      <c r="P11" s="19">
        <v>5.0599999999999996</v>
      </c>
      <c r="Q11" s="19">
        <v>43446</v>
      </c>
      <c r="R11" s="19">
        <v>457.8</v>
      </c>
      <c r="S11" s="19">
        <v>1357.87</v>
      </c>
    </row>
    <row r="12" spans="1:22">
      <c r="A12" s="14" t="s">
        <v>265</v>
      </c>
      <c r="B12" s="14" t="s">
        <v>37</v>
      </c>
      <c r="C12" s="19">
        <v>758569799</v>
      </c>
      <c r="D12" s="19">
        <v>696641339</v>
      </c>
      <c r="E12" s="19">
        <v>25143947</v>
      </c>
      <c r="F12" s="19">
        <v>8412989</v>
      </c>
      <c r="G12" s="19">
        <v>18929360</v>
      </c>
      <c r="H12" s="19">
        <v>61759</v>
      </c>
      <c r="J12" s="19">
        <v>2578</v>
      </c>
      <c r="K12" s="19">
        <v>1208</v>
      </c>
      <c r="L12" s="19">
        <v>3795</v>
      </c>
      <c r="M12" s="19">
        <v>21461</v>
      </c>
      <c r="N12" s="19">
        <v>29389</v>
      </c>
      <c r="O12" s="19">
        <v>52486296</v>
      </c>
      <c r="P12" s="19">
        <v>5.13</v>
      </c>
      <c r="Q12" s="19">
        <v>43594</v>
      </c>
      <c r="R12" s="19">
        <v>457.02</v>
      </c>
      <c r="S12" s="19">
        <v>1357.71</v>
      </c>
    </row>
    <row r="13" spans="1:22">
      <c r="A13" s="14" t="s">
        <v>264</v>
      </c>
      <c r="B13" s="14" t="s">
        <v>38</v>
      </c>
      <c r="C13" s="19">
        <v>1842557855</v>
      </c>
      <c r="D13" s="19">
        <v>1711810597</v>
      </c>
      <c r="E13" s="19">
        <v>53420324</v>
      </c>
      <c r="F13" s="19">
        <v>20064777</v>
      </c>
      <c r="G13" s="19">
        <v>38587029</v>
      </c>
      <c r="H13" s="19">
        <v>137754</v>
      </c>
      <c r="J13" s="19">
        <v>7975</v>
      </c>
      <c r="K13" s="19">
        <v>3383</v>
      </c>
      <c r="L13" s="19">
        <v>10074</v>
      </c>
      <c r="M13" s="19">
        <v>59978</v>
      </c>
      <c r="N13" s="19">
        <v>82154</v>
      </c>
      <c r="O13" s="19">
        <v>112072130</v>
      </c>
      <c r="P13" s="19">
        <v>6.99</v>
      </c>
      <c r="Q13" s="19">
        <v>102044</v>
      </c>
      <c r="R13" s="19">
        <v>445.27</v>
      </c>
      <c r="S13" s="19">
        <v>1379.24</v>
      </c>
    </row>
    <row r="14" spans="1:22">
      <c r="A14" s="14" t="s">
        <v>265</v>
      </c>
      <c r="B14" s="14" t="s">
        <v>38</v>
      </c>
      <c r="C14" s="19">
        <v>1736111244</v>
      </c>
      <c r="D14" s="19">
        <v>1605241178</v>
      </c>
      <c r="E14" s="19">
        <v>57718958</v>
      </c>
      <c r="F14" s="19">
        <v>15812666</v>
      </c>
      <c r="G14" s="19">
        <v>34193093</v>
      </c>
      <c r="H14" s="19">
        <v>141183</v>
      </c>
      <c r="J14" s="19">
        <v>8054</v>
      </c>
      <c r="K14" s="19">
        <v>3545</v>
      </c>
      <c r="L14" s="19">
        <v>10239</v>
      </c>
      <c r="M14" s="19">
        <v>59386</v>
      </c>
      <c r="N14" s="19">
        <v>82010</v>
      </c>
      <c r="O14" s="19">
        <v>107724717</v>
      </c>
      <c r="P14" s="19">
        <v>6.86</v>
      </c>
      <c r="Q14" s="19">
        <v>105641</v>
      </c>
      <c r="R14" s="19">
        <v>444.82</v>
      </c>
      <c r="S14" s="19">
        <v>1379.6</v>
      </c>
    </row>
    <row r="15" spans="1:22">
      <c r="A15" s="14" t="s">
        <v>264</v>
      </c>
      <c r="B15" s="14" t="s">
        <v>39</v>
      </c>
      <c r="C15" s="19">
        <v>226406232</v>
      </c>
      <c r="D15" s="19">
        <v>207877815</v>
      </c>
      <c r="E15" s="19">
        <v>7284303</v>
      </c>
      <c r="F15" s="19">
        <v>2179776</v>
      </c>
      <c r="G15" s="19">
        <v>8889779</v>
      </c>
      <c r="H15" s="19">
        <v>6620</v>
      </c>
      <c r="J15" s="19">
        <v>577</v>
      </c>
      <c r="K15" s="19">
        <v>179</v>
      </c>
      <c r="L15" s="19">
        <v>502</v>
      </c>
      <c r="M15" s="19">
        <v>2597</v>
      </c>
      <c r="N15" s="19">
        <v>3870</v>
      </c>
      <c r="O15" s="19">
        <v>18353858</v>
      </c>
      <c r="P15" s="19">
        <v>10.119999999999999</v>
      </c>
      <c r="Q15" s="19">
        <v>3986</v>
      </c>
      <c r="R15" s="19">
        <v>426.73</v>
      </c>
      <c r="S15" s="19">
        <v>1356.02</v>
      </c>
    </row>
    <row r="16" spans="1:22">
      <c r="A16" s="14" t="s">
        <v>265</v>
      </c>
      <c r="B16" s="14" t="s">
        <v>39</v>
      </c>
      <c r="C16" s="19">
        <v>81412168</v>
      </c>
      <c r="D16" s="19">
        <v>63325791</v>
      </c>
      <c r="E16" s="19">
        <v>7466054</v>
      </c>
      <c r="F16" s="19">
        <v>2954492</v>
      </c>
      <c r="G16" s="19">
        <v>7491303</v>
      </c>
      <c r="H16" s="19">
        <v>6583</v>
      </c>
      <c r="J16" s="19">
        <v>587</v>
      </c>
      <c r="K16" s="19">
        <v>174</v>
      </c>
      <c r="L16" s="19">
        <v>541</v>
      </c>
      <c r="M16" s="19">
        <v>2544</v>
      </c>
      <c r="N16" s="19">
        <v>3861</v>
      </c>
      <c r="O16" s="19">
        <v>17911849</v>
      </c>
      <c r="P16" s="19">
        <v>10.48</v>
      </c>
      <c r="Q16" s="19">
        <v>3965</v>
      </c>
      <c r="R16" s="19">
        <v>423.43</v>
      </c>
      <c r="S16" s="19">
        <v>1350.92</v>
      </c>
    </row>
    <row r="17" spans="1:19">
      <c r="A17" s="14" t="s">
        <v>264</v>
      </c>
      <c r="B17" s="14" t="s">
        <v>40</v>
      </c>
      <c r="C17" s="19">
        <v>13917340</v>
      </c>
      <c r="D17" s="19">
        <v>11115708</v>
      </c>
      <c r="E17" s="19">
        <v>1723993</v>
      </c>
      <c r="F17" s="19">
        <v>602178</v>
      </c>
      <c r="G17" s="19">
        <v>450499</v>
      </c>
      <c r="H17" s="19">
        <v>2144</v>
      </c>
      <c r="J17" s="19">
        <v>210</v>
      </c>
      <c r="K17" s="19">
        <v>60</v>
      </c>
      <c r="L17" s="19">
        <v>167</v>
      </c>
      <c r="M17" s="19">
        <v>533</v>
      </c>
      <c r="N17" s="19">
        <v>973</v>
      </c>
      <c r="O17" s="19">
        <v>2776670</v>
      </c>
      <c r="P17" s="19">
        <v>11.59</v>
      </c>
      <c r="Q17" s="19">
        <v>997</v>
      </c>
      <c r="R17" s="19">
        <v>413.77</v>
      </c>
      <c r="S17" s="19">
        <v>1276.5899999999999</v>
      </c>
    </row>
    <row r="18" spans="1:19">
      <c r="A18" s="14" t="s">
        <v>265</v>
      </c>
      <c r="B18" s="14" t="s">
        <v>40</v>
      </c>
      <c r="C18" s="19">
        <v>13161934</v>
      </c>
      <c r="D18" s="19">
        <v>9929942</v>
      </c>
      <c r="E18" s="19">
        <v>2118734</v>
      </c>
      <c r="F18" s="19">
        <v>445132</v>
      </c>
      <c r="G18" s="19">
        <v>643174</v>
      </c>
      <c r="H18" s="19">
        <v>2141</v>
      </c>
      <c r="J18" s="19">
        <v>214</v>
      </c>
      <c r="K18" s="19">
        <v>67</v>
      </c>
      <c r="L18" s="19">
        <v>149</v>
      </c>
      <c r="M18" s="19">
        <v>537</v>
      </c>
      <c r="N18" s="19">
        <v>969</v>
      </c>
      <c r="O18" s="19">
        <v>3207040</v>
      </c>
      <c r="P18" s="19">
        <v>12.05</v>
      </c>
      <c r="Q18" s="19">
        <v>994</v>
      </c>
      <c r="R18" s="19">
        <v>411.81</v>
      </c>
      <c r="S18" s="19">
        <v>1278.23</v>
      </c>
    </row>
    <row r="19" spans="1:19">
      <c r="A19" s="14" t="s">
        <v>264</v>
      </c>
      <c r="B19" s="14" t="s">
        <v>41</v>
      </c>
      <c r="C19" s="19">
        <v>28845324777</v>
      </c>
      <c r="D19" s="19">
        <v>26591998889</v>
      </c>
      <c r="E19" s="19">
        <v>973120296</v>
      </c>
      <c r="F19" s="19">
        <v>318481983</v>
      </c>
      <c r="G19" s="19">
        <v>632834327</v>
      </c>
      <c r="H19" s="19">
        <v>1808558</v>
      </c>
      <c r="I19">
        <f>SUM(D19:G19)</f>
        <v>28516435495</v>
      </c>
      <c r="J19" s="19">
        <v>73245</v>
      </c>
      <c r="K19" s="19">
        <v>30481</v>
      </c>
      <c r="L19" s="19">
        <v>93354</v>
      </c>
      <c r="M19" s="19">
        <v>711261</v>
      </c>
      <c r="N19" s="19">
        <v>924655</v>
      </c>
      <c r="O19" s="19">
        <v>1924436606</v>
      </c>
      <c r="P19" s="19">
        <v>5.0999999999999996</v>
      </c>
      <c r="Q19" s="19">
        <v>1349761</v>
      </c>
      <c r="R19" s="19">
        <v>435.93</v>
      </c>
      <c r="S19" s="19">
        <v>1406.06</v>
      </c>
    </row>
    <row r="20" spans="1:19">
      <c r="A20" s="14" t="s">
        <v>265</v>
      </c>
      <c r="B20" s="14" t="s">
        <v>41</v>
      </c>
      <c r="C20" s="19">
        <v>22749742542</v>
      </c>
      <c r="D20" s="19">
        <v>20539641192</v>
      </c>
      <c r="E20" s="19">
        <v>1035614366</v>
      </c>
      <c r="F20" s="19">
        <v>293989673</v>
      </c>
      <c r="G20" s="19">
        <v>528637076</v>
      </c>
      <c r="H20" s="19">
        <v>1810025</v>
      </c>
      <c r="I20" s="3">
        <f>SUM(D20:G20)</f>
        <v>22397882307</v>
      </c>
      <c r="J20" s="19">
        <v>74060</v>
      </c>
      <c r="K20" s="19">
        <v>31039</v>
      </c>
      <c r="L20" s="19">
        <v>95067</v>
      </c>
      <c r="M20" s="19">
        <v>705526</v>
      </c>
      <c r="N20" s="19">
        <v>922289</v>
      </c>
      <c r="O20" s="19">
        <v>1858241115</v>
      </c>
      <c r="P20" s="19">
        <v>5.16</v>
      </c>
      <c r="Q20" s="19">
        <v>1354424</v>
      </c>
      <c r="R20" s="19">
        <v>435.24</v>
      </c>
      <c r="S20" s="19">
        <v>1405.91</v>
      </c>
    </row>
    <row r="21" spans="1:19">
      <c r="A21" s="14" t="s">
        <v>264</v>
      </c>
      <c r="B21" s="14" t="s">
        <v>42</v>
      </c>
      <c r="C21" s="19">
        <v>471281403</v>
      </c>
      <c r="D21" s="19">
        <v>454322459</v>
      </c>
      <c r="E21" s="19">
        <v>4851780</v>
      </c>
      <c r="F21" s="19">
        <v>1582737</v>
      </c>
      <c r="G21" s="19">
        <v>5119081</v>
      </c>
      <c r="H21" s="19">
        <v>23761</v>
      </c>
      <c r="J21" s="19">
        <v>802</v>
      </c>
      <c r="K21" s="19">
        <v>355</v>
      </c>
      <c r="L21" s="19">
        <v>1337</v>
      </c>
      <c r="M21" s="19">
        <v>9534</v>
      </c>
      <c r="N21" s="19">
        <v>12145</v>
      </c>
      <c r="O21" s="19">
        <v>11553598</v>
      </c>
      <c r="P21" s="19">
        <v>4.5199999999999996</v>
      </c>
      <c r="Q21" s="19">
        <v>15455</v>
      </c>
      <c r="R21" s="19">
        <v>460.67</v>
      </c>
      <c r="S21" s="19">
        <v>1420.96</v>
      </c>
    </row>
    <row r="22" spans="1:19">
      <c r="A22" s="14" t="s">
        <v>265</v>
      </c>
      <c r="B22" s="14" t="s">
        <v>42</v>
      </c>
      <c r="C22" s="19">
        <v>478940259</v>
      </c>
      <c r="D22" s="19">
        <v>461210194</v>
      </c>
      <c r="E22" s="19">
        <v>5617082</v>
      </c>
      <c r="F22" s="19">
        <v>1429860</v>
      </c>
      <c r="G22" s="19">
        <v>5431844</v>
      </c>
      <c r="H22" s="19">
        <v>25372</v>
      </c>
      <c r="J22" s="19">
        <v>825</v>
      </c>
      <c r="K22" s="19">
        <v>432</v>
      </c>
      <c r="L22" s="19">
        <v>1352</v>
      </c>
      <c r="M22" s="19">
        <v>9618</v>
      </c>
      <c r="N22" s="19">
        <v>12346</v>
      </c>
      <c r="O22" s="19">
        <v>12478786</v>
      </c>
      <c r="P22" s="19">
        <v>4.49</v>
      </c>
      <c r="Q22" s="19">
        <v>17074</v>
      </c>
      <c r="R22" s="19">
        <v>459.75</v>
      </c>
      <c r="S22" s="19">
        <v>1422.15</v>
      </c>
    </row>
    <row r="23" spans="1:19">
      <c r="A23" s="14" t="s">
        <v>264</v>
      </c>
      <c r="B23" s="14" t="s">
        <v>43</v>
      </c>
      <c r="C23" s="19">
        <v>12422684175</v>
      </c>
      <c r="D23" s="19">
        <v>11350020997</v>
      </c>
      <c r="E23" s="19">
        <v>426759420</v>
      </c>
      <c r="F23" s="19">
        <v>141950914</v>
      </c>
      <c r="G23" s="19">
        <v>432410414</v>
      </c>
      <c r="H23" s="19">
        <v>1225999</v>
      </c>
      <c r="J23" s="19">
        <v>49535</v>
      </c>
      <c r="K23" s="19">
        <v>15931</v>
      </c>
      <c r="L23" s="19">
        <v>55101</v>
      </c>
      <c r="M23" s="19">
        <v>481805</v>
      </c>
      <c r="N23" s="19">
        <v>606508</v>
      </c>
      <c r="O23" s="19">
        <v>1001120748</v>
      </c>
      <c r="P23" s="19">
        <v>5.24</v>
      </c>
      <c r="Q23" s="19">
        <v>627800</v>
      </c>
      <c r="R23" s="19">
        <v>474.8</v>
      </c>
      <c r="S23" s="19">
        <v>1361.8</v>
      </c>
    </row>
    <row r="24" spans="1:19">
      <c r="A24" s="14" t="s">
        <v>265</v>
      </c>
      <c r="B24" s="14" t="s">
        <v>43</v>
      </c>
      <c r="C24" s="19">
        <v>12093162042</v>
      </c>
      <c r="D24" s="19">
        <v>11041530479</v>
      </c>
      <c r="E24" s="19">
        <v>421600768</v>
      </c>
      <c r="F24" s="19">
        <v>147608537</v>
      </c>
      <c r="G24" s="19">
        <v>406744691</v>
      </c>
      <c r="H24" s="19">
        <v>1235279</v>
      </c>
      <c r="J24" s="19">
        <v>50371</v>
      </c>
      <c r="K24" s="19">
        <v>16444</v>
      </c>
      <c r="L24" s="19">
        <v>54318</v>
      </c>
      <c r="M24" s="19">
        <v>482067</v>
      </c>
      <c r="N24" s="19">
        <v>607415</v>
      </c>
      <c r="O24" s="19">
        <v>975953996</v>
      </c>
      <c r="P24" s="19">
        <v>5.18</v>
      </c>
      <c r="Q24" s="19">
        <v>638533</v>
      </c>
      <c r="R24" s="19">
        <v>474.4</v>
      </c>
      <c r="S24" s="19">
        <v>1361.77</v>
      </c>
    </row>
    <row r="25" spans="1:19">
      <c r="A25" s="14" t="s">
        <v>264</v>
      </c>
      <c r="B25" s="14" t="s">
        <v>44</v>
      </c>
      <c r="C25" s="19">
        <v>3159250863</v>
      </c>
      <c r="D25" s="19">
        <v>2971124473</v>
      </c>
      <c r="E25" s="19">
        <v>85557434</v>
      </c>
      <c r="F25" s="19">
        <v>31374419</v>
      </c>
      <c r="G25" s="19">
        <v>52726695</v>
      </c>
      <c r="H25" s="19">
        <v>187139</v>
      </c>
      <c r="J25" s="19">
        <v>8017</v>
      </c>
      <c r="K25" s="19">
        <v>4395</v>
      </c>
      <c r="L25" s="19">
        <v>12411</v>
      </c>
      <c r="M25" s="19">
        <v>71939</v>
      </c>
      <c r="N25" s="19">
        <v>97413</v>
      </c>
      <c r="O25" s="19">
        <v>169658548</v>
      </c>
      <c r="P25" s="19">
        <v>6.66</v>
      </c>
      <c r="Q25" s="19">
        <v>155750</v>
      </c>
      <c r="R25" s="19">
        <v>436.14</v>
      </c>
      <c r="S25" s="19">
        <v>1375.08</v>
      </c>
    </row>
    <row r="26" spans="1:19">
      <c r="A26" s="14" t="s">
        <v>265</v>
      </c>
      <c r="B26" s="14" t="s">
        <v>44</v>
      </c>
      <c r="C26" s="19">
        <v>3742579870</v>
      </c>
      <c r="D26" s="19">
        <v>3554217708</v>
      </c>
      <c r="E26" s="19">
        <v>89338267</v>
      </c>
      <c r="F26" s="19">
        <v>28778679</v>
      </c>
      <c r="G26" s="19">
        <v>50162505</v>
      </c>
      <c r="H26" s="19">
        <v>187183</v>
      </c>
      <c r="J26" s="19">
        <v>8157</v>
      </c>
      <c r="K26" s="19">
        <v>4439</v>
      </c>
      <c r="L26" s="19">
        <v>12771</v>
      </c>
      <c r="M26" s="19">
        <v>71640</v>
      </c>
      <c r="N26" s="19">
        <v>97669</v>
      </c>
      <c r="O26" s="19">
        <v>168279451</v>
      </c>
      <c r="P26" s="19">
        <v>6.76</v>
      </c>
      <c r="Q26" s="19">
        <v>156079</v>
      </c>
      <c r="R26" s="19">
        <v>435.3</v>
      </c>
      <c r="S26" s="19">
        <v>1375.16</v>
      </c>
    </row>
    <row r="27" spans="1:19">
      <c r="A27" s="14" t="s">
        <v>264</v>
      </c>
      <c r="B27" s="14" t="s">
        <v>45</v>
      </c>
      <c r="C27" s="19">
        <v>119719529</v>
      </c>
      <c r="D27" s="19">
        <v>113142907</v>
      </c>
      <c r="E27" s="19">
        <v>2571771</v>
      </c>
      <c r="F27" s="19">
        <v>1172425</v>
      </c>
      <c r="G27" s="19">
        <v>2227350</v>
      </c>
      <c r="H27" s="19">
        <v>7438</v>
      </c>
      <c r="J27" s="19">
        <v>351</v>
      </c>
      <c r="K27" s="19">
        <v>171</v>
      </c>
      <c r="L27" s="19">
        <v>630</v>
      </c>
      <c r="M27" s="19">
        <v>3199</v>
      </c>
      <c r="N27" s="19">
        <v>4384</v>
      </c>
      <c r="O27" s="19">
        <v>5971546</v>
      </c>
      <c r="P27" s="19">
        <v>7</v>
      </c>
      <c r="Q27" s="19">
        <v>5987</v>
      </c>
      <c r="R27" s="19">
        <v>441.54</v>
      </c>
      <c r="S27" s="19">
        <v>1403.9</v>
      </c>
    </row>
    <row r="28" spans="1:19">
      <c r="A28" s="14" t="s">
        <v>265</v>
      </c>
      <c r="B28" s="14" t="s">
        <v>45</v>
      </c>
      <c r="C28" s="19">
        <v>106427572</v>
      </c>
      <c r="D28" s="19">
        <v>99398295</v>
      </c>
      <c r="E28" s="19">
        <v>3040945</v>
      </c>
      <c r="F28" s="19">
        <v>1003622</v>
      </c>
      <c r="G28" s="19">
        <v>2387546</v>
      </c>
      <c r="H28" s="19">
        <v>7383</v>
      </c>
      <c r="J28" s="19">
        <v>352</v>
      </c>
      <c r="K28" s="19">
        <v>196</v>
      </c>
      <c r="L28" s="19">
        <v>609</v>
      </c>
      <c r="M28" s="19">
        <v>3208</v>
      </c>
      <c r="N28" s="19">
        <v>4397</v>
      </c>
      <c r="O28" s="19">
        <v>6432113</v>
      </c>
      <c r="P28" s="19">
        <v>7.13</v>
      </c>
      <c r="Q28" s="19">
        <v>5975</v>
      </c>
      <c r="R28" s="19">
        <v>440.24</v>
      </c>
      <c r="S28" s="19">
        <v>1403.72</v>
      </c>
    </row>
    <row r="29" spans="1:19">
      <c r="A29" s="14" t="s">
        <v>264</v>
      </c>
      <c r="B29" s="14" t="s">
        <v>46</v>
      </c>
      <c r="C29" s="19">
        <v>1099062201</v>
      </c>
      <c r="D29" s="19">
        <v>907904706</v>
      </c>
      <c r="E29" s="19">
        <v>126031246</v>
      </c>
      <c r="F29" s="19">
        <v>29054296</v>
      </c>
      <c r="G29" s="19">
        <v>36047716</v>
      </c>
      <c r="H29" s="19">
        <v>25829</v>
      </c>
      <c r="J29" s="19">
        <v>1572</v>
      </c>
      <c r="K29" s="19">
        <v>834</v>
      </c>
      <c r="L29" s="19">
        <v>1994</v>
      </c>
      <c r="M29" s="19">
        <v>4826</v>
      </c>
      <c r="N29" s="19">
        <v>9228</v>
      </c>
      <c r="O29" s="19">
        <v>191133258</v>
      </c>
      <c r="P29" s="19">
        <v>6.6</v>
      </c>
      <c r="Q29" s="19">
        <v>25709</v>
      </c>
      <c r="R29" s="19">
        <v>462.01</v>
      </c>
      <c r="S29" s="19">
        <v>1385.39</v>
      </c>
    </row>
    <row r="30" spans="1:19">
      <c r="A30" s="14" t="s">
        <v>265</v>
      </c>
      <c r="B30" s="14" t="s">
        <v>46</v>
      </c>
      <c r="C30" s="19">
        <v>1105752808</v>
      </c>
      <c r="D30" s="19">
        <v>913670867</v>
      </c>
      <c r="E30" s="19">
        <v>128984827</v>
      </c>
      <c r="F30" s="19">
        <v>26990385</v>
      </c>
      <c r="G30" s="19">
        <v>36105899</v>
      </c>
      <c r="H30" s="19">
        <v>25591</v>
      </c>
      <c r="J30" s="19">
        <v>1553</v>
      </c>
      <c r="K30" s="19">
        <v>795</v>
      </c>
      <c r="L30" s="19">
        <v>2001</v>
      </c>
      <c r="M30" s="19">
        <v>4706</v>
      </c>
      <c r="N30" s="19">
        <v>9057</v>
      </c>
      <c r="O30" s="19">
        <v>192081111</v>
      </c>
      <c r="P30" s="19">
        <v>6.57</v>
      </c>
      <c r="Q30" s="19">
        <v>25479</v>
      </c>
      <c r="R30" s="19">
        <v>462.01</v>
      </c>
      <c r="S30" s="19">
        <v>1386.14</v>
      </c>
    </row>
    <row r="31" spans="1:19">
      <c r="A31" s="14" t="s">
        <v>264</v>
      </c>
      <c r="B31" s="14"/>
      <c r="C31" s="19">
        <v>32611</v>
      </c>
      <c r="D31" s="19">
        <v>23513</v>
      </c>
      <c r="E31" s="19">
        <v>224</v>
      </c>
      <c r="F31" s="19">
        <v>6026</v>
      </c>
      <c r="G31" s="19">
        <v>2848</v>
      </c>
      <c r="H31" s="19">
        <v>30</v>
      </c>
      <c r="J31" s="19">
        <v>3</v>
      </c>
      <c r="K31" s="19">
        <v>1</v>
      </c>
      <c r="L31" s="19">
        <v>0</v>
      </c>
      <c r="M31" s="19">
        <v>9</v>
      </c>
      <c r="N31" s="19">
        <v>13</v>
      </c>
      <c r="O31" s="19">
        <v>9098</v>
      </c>
      <c r="P31" s="19">
        <v>14.13</v>
      </c>
      <c r="Q31" s="19">
        <v>24</v>
      </c>
      <c r="R31" s="19">
        <v>0</v>
      </c>
      <c r="S31" s="19">
        <v>0</v>
      </c>
    </row>
    <row r="32" spans="1:19">
      <c r="A32" s="14" t="s">
        <v>265</v>
      </c>
      <c r="B32" s="14"/>
      <c r="C32" s="19">
        <v>33856</v>
      </c>
      <c r="D32" s="19">
        <v>23089</v>
      </c>
      <c r="E32" s="19">
        <v>1893</v>
      </c>
      <c r="F32" s="19">
        <v>6026</v>
      </c>
      <c r="G32" s="19">
        <v>2848</v>
      </c>
      <c r="H32" s="19">
        <v>30</v>
      </c>
      <c r="J32" s="19">
        <v>3</v>
      </c>
      <c r="K32" s="19">
        <v>1</v>
      </c>
      <c r="L32" s="19">
        <v>1</v>
      </c>
      <c r="M32" s="19">
        <v>8</v>
      </c>
      <c r="N32" s="19">
        <v>13</v>
      </c>
      <c r="O32" s="19">
        <v>10767</v>
      </c>
      <c r="P32" s="19">
        <v>15.5</v>
      </c>
      <c r="Q32" s="19">
        <v>24</v>
      </c>
      <c r="R32" s="19">
        <v>0</v>
      </c>
      <c r="S32" s="19">
        <v>0</v>
      </c>
    </row>
    <row r="35" spans="1:22" ht="15">
      <c r="A35" s="1" t="s">
        <v>4</v>
      </c>
      <c r="B35" t="s">
        <v>47</v>
      </c>
      <c r="C35" t="s">
        <v>48</v>
      </c>
      <c r="D35" t="s">
        <v>49</v>
      </c>
      <c r="E35" t="s">
        <v>53</v>
      </c>
      <c r="F35" t="s">
        <v>54</v>
      </c>
      <c r="G35" t="s">
        <v>55</v>
      </c>
      <c r="H35" t="s">
        <v>56</v>
      </c>
      <c r="J35" t="s">
        <v>57</v>
      </c>
      <c r="K35" t="s">
        <v>58</v>
      </c>
      <c r="L35" t="s">
        <v>59</v>
      </c>
      <c r="M35" t="s">
        <v>60</v>
      </c>
      <c r="N35" t="s">
        <v>61</v>
      </c>
      <c r="O35" t="s">
        <v>62</v>
      </c>
      <c r="P35" t="s">
        <v>63</v>
      </c>
      <c r="Q35" t="s">
        <v>64</v>
      </c>
      <c r="R35" t="s">
        <v>50</v>
      </c>
      <c r="S35" t="s">
        <v>51</v>
      </c>
    </row>
    <row r="36" spans="1:22">
      <c r="A36" s="14" t="s">
        <v>265</v>
      </c>
      <c r="B36" s="14" t="s">
        <v>33</v>
      </c>
      <c r="C36" s="19">
        <v>14272884437</v>
      </c>
      <c r="D36" s="19">
        <v>12874189120</v>
      </c>
      <c r="E36" s="19">
        <v>620860940</v>
      </c>
      <c r="F36" s="19">
        <v>202429549</v>
      </c>
      <c r="G36" s="19">
        <v>464496761</v>
      </c>
      <c r="H36" s="19">
        <v>747058</v>
      </c>
      <c r="J36" s="19">
        <v>38196</v>
      </c>
      <c r="K36" s="19">
        <v>18537</v>
      </c>
      <c r="L36" s="19">
        <v>55886</v>
      </c>
      <c r="M36" s="19">
        <v>295835</v>
      </c>
      <c r="N36" s="19">
        <v>412948</v>
      </c>
      <c r="O36" s="19">
        <v>1287787250</v>
      </c>
      <c r="P36" s="19">
        <v>7.1</v>
      </c>
      <c r="Q36" s="19">
        <v>609749</v>
      </c>
      <c r="R36" s="19">
        <v>418.13</v>
      </c>
      <c r="S36" s="19">
        <v>1356.78</v>
      </c>
    </row>
    <row r="37" spans="1:22">
      <c r="A37" s="14" t="s">
        <v>266</v>
      </c>
      <c r="B37" s="14" t="s">
        <v>33</v>
      </c>
      <c r="C37" s="19">
        <v>14111248831</v>
      </c>
      <c r="D37" s="19">
        <v>12691115589</v>
      </c>
      <c r="E37" s="19">
        <v>588474971</v>
      </c>
      <c r="F37" s="19">
        <v>222388332</v>
      </c>
      <c r="G37" s="19">
        <v>484621236</v>
      </c>
      <c r="H37" s="19">
        <v>746243</v>
      </c>
      <c r="J37" s="19">
        <v>37723</v>
      </c>
      <c r="K37" s="19">
        <v>18557</v>
      </c>
      <c r="L37" s="19">
        <v>54282</v>
      </c>
      <c r="M37" s="19">
        <v>295528</v>
      </c>
      <c r="N37" s="19">
        <v>411085</v>
      </c>
      <c r="O37" s="19">
        <v>1295484539</v>
      </c>
      <c r="P37" s="19">
        <v>7</v>
      </c>
      <c r="Q37" s="19">
        <v>609118</v>
      </c>
      <c r="R37" s="19">
        <v>418.16</v>
      </c>
      <c r="S37" s="19">
        <v>1356.82</v>
      </c>
    </row>
    <row r="38" spans="1:22">
      <c r="A38" s="14" t="s">
        <v>265</v>
      </c>
      <c r="B38" s="14" t="s">
        <v>34</v>
      </c>
      <c r="C38" s="19">
        <v>18657268946</v>
      </c>
      <c r="D38" s="19">
        <v>17852997527</v>
      </c>
      <c r="E38" s="19">
        <v>436896900</v>
      </c>
      <c r="F38" s="19">
        <v>120558245</v>
      </c>
      <c r="G38" s="19">
        <v>182176892</v>
      </c>
      <c r="H38" s="19">
        <v>779095</v>
      </c>
      <c r="J38" s="19">
        <v>34015</v>
      </c>
      <c r="K38" s="19">
        <v>18621</v>
      </c>
      <c r="L38" s="19">
        <v>57254</v>
      </c>
      <c r="M38" s="19">
        <v>317560</v>
      </c>
      <c r="N38" s="19">
        <v>431364</v>
      </c>
      <c r="O38" s="19">
        <v>739632037</v>
      </c>
      <c r="P38" s="19">
        <v>6.41</v>
      </c>
      <c r="Q38" s="19">
        <v>609928</v>
      </c>
      <c r="R38" s="19">
        <v>431.52</v>
      </c>
      <c r="S38" s="19">
        <v>1376.99</v>
      </c>
    </row>
    <row r="39" spans="1:22">
      <c r="A39" s="14" t="s">
        <v>266</v>
      </c>
      <c r="B39" s="14" t="s">
        <v>34</v>
      </c>
      <c r="C39" s="19">
        <v>18057632221</v>
      </c>
      <c r="D39" s="19">
        <v>17241250148</v>
      </c>
      <c r="E39" s="19">
        <v>416981308</v>
      </c>
      <c r="F39" s="19">
        <v>141671683</v>
      </c>
      <c r="G39" s="19">
        <v>178802027</v>
      </c>
      <c r="H39" s="19">
        <v>778251</v>
      </c>
      <c r="J39" s="19">
        <v>33605</v>
      </c>
      <c r="K39" s="19">
        <v>18313</v>
      </c>
      <c r="L39" s="19">
        <v>56093</v>
      </c>
      <c r="M39" s="19">
        <v>316456</v>
      </c>
      <c r="N39" s="19">
        <v>428870</v>
      </c>
      <c r="O39" s="19">
        <v>737455018</v>
      </c>
      <c r="P39" s="19">
        <v>6.31</v>
      </c>
      <c r="Q39" s="19">
        <v>608710</v>
      </c>
      <c r="R39" s="19">
        <v>431.7</v>
      </c>
      <c r="S39" s="19">
        <v>1377.14</v>
      </c>
    </row>
    <row r="40" spans="1:22">
      <c r="A40" s="14" t="s">
        <v>265</v>
      </c>
      <c r="B40" s="14" t="s">
        <v>35</v>
      </c>
      <c r="C40" s="19">
        <v>2596767523</v>
      </c>
      <c r="D40" s="19">
        <v>2395106646</v>
      </c>
      <c r="E40" s="19">
        <v>106483777</v>
      </c>
      <c r="F40" s="19">
        <v>32517727</v>
      </c>
      <c r="G40" s="19">
        <v>48695002</v>
      </c>
      <c r="H40" s="19">
        <v>169251</v>
      </c>
      <c r="J40" s="19">
        <v>7616</v>
      </c>
      <c r="K40" s="19">
        <v>4048</v>
      </c>
      <c r="L40" s="19">
        <v>11621</v>
      </c>
      <c r="M40" s="19">
        <v>56475</v>
      </c>
      <c r="N40" s="19">
        <v>80352</v>
      </c>
      <c r="O40" s="19">
        <v>187696506</v>
      </c>
      <c r="P40" s="19">
        <v>6.77</v>
      </c>
      <c r="Q40" s="19">
        <v>144131</v>
      </c>
      <c r="R40" s="19">
        <v>450.03</v>
      </c>
      <c r="S40" s="19">
        <v>1392.66</v>
      </c>
      <c r="V40" t="s">
        <v>13</v>
      </c>
    </row>
    <row r="41" spans="1:22">
      <c r="A41" s="14" t="s">
        <v>266</v>
      </c>
      <c r="B41" s="14" t="s">
        <v>35</v>
      </c>
      <c r="C41" s="19">
        <v>2299332044</v>
      </c>
      <c r="D41" s="19">
        <v>2102733716</v>
      </c>
      <c r="E41" s="19">
        <v>99054771</v>
      </c>
      <c r="F41" s="19">
        <v>33545015</v>
      </c>
      <c r="G41" s="19">
        <v>47256000</v>
      </c>
      <c r="H41" s="19">
        <v>169106</v>
      </c>
      <c r="J41" s="19">
        <v>6678</v>
      </c>
      <c r="K41" s="19">
        <v>4191</v>
      </c>
      <c r="L41" s="19">
        <v>10854</v>
      </c>
      <c r="M41" s="19">
        <v>57375</v>
      </c>
      <c r="N41" s="19">
        <v>79786</v>
      </c>
      <c r="O41" s="19">
        <v>179855786</v>
      </c>
      <c r="P41" s="19">
        <v>6.01</v>
      </c>
      <c r="Q41" s="19">
        <v>143734</v>
      </c>
      <c r="R41" s="19">
        <v>452.7</v>
      </c>
      <c r="S41" s="19">
        <v>1394.55</v>
      </c>
      <c r="V41" t="s">
        <v>11</v>
      </c>
    </row>
    <row r="42" spans="1:22">
      <c r="A42" s="14" t="s">
        <v>265</v>
      </c>
      <c r="B42" s="14" t="s">
        <v>36</v>
      </c>
      <c r="C42" s="19">
        <v>1822478722</v>
      </c>
      <c r="D42" s="19">
        <v>1717502010</v>
      </c>
      <c r="E42" s="19">
        <v>43766165</v>
      </c>
      <c r="F42" s="19">
        <v>12776737</v>
      </c>
      <c r="G42" s="19">
        <v>31842725</v>
      </c>
      <c r="H42" s="19">
        <v>98986</v>
      </c>
      <c r="J42" s="19">
        <v>4882</v>
      </c>
      <c r="K42" s="19">
        <v>2024</v>
      </c>
      <c r="L42" s="19">
        <v>6659</v>
      </c>
      <c r="M42" s="19">
        <v>37737</v>
      </c>
      <c r="N42" s="19">
        <v>51857</v>
      </c>
      <c r="O42" s="19">
        <v>88385627</v>
      </c>
      <c r="P42" s="19">
        <v>5.54</v>
      </c>
      <c r="Q42" s="19">
        <v>65375</v>
      </c>
      <c r="R42" s="19">
        <v>449.02</v>
      </c>
      <c r="S42" s="19">
        <v>1373.6</v>
      </c>
      <c r="V42" t="s">
        <v>268</v>
      </c>
    </row>
    <row r="43" spans="1:22">
      <c r="A43" s="14" t="s">
        <v>266</v>
      </c>
      <c r="B43" s="14" t="s">
        <v>36</v>
      </c>
      <c r="C43" s="19">
        <v>2228038267</v>
      </c>
      <c r="D43" s="19">
        <v>2114266879</v>
      </c>
      <c r="E43" s="19">
        <v>42417880</v>
      </c>
      <c r="F43" s="19">
        <v>19589313</v>
      </c>
      <c r="G43" s="19">
        <v>33271717</v>
      </c>
      <c r="H43" s="19">
        <v>98422</v>
      </c>
      <c r="J43" s="19">
        <v>4873</v>
      </c>
      <c r="K43" s="19">
        <v>1893</v>
      </c>
      <c r="L43" s="19">
        <v>6288</v>
      </c>
      <c r="M43" s="19">
        <v>37610</v>
      </c>
      <c r="N43" s="19">
        <v>51281</v>
      </c>
      <c r="O43" s="19">
        <v>95278910</v>
      </c>
      <c r="P43" s="19">
        <v>5.42</v>
      </c>
      <c r="Q43" s="19">
        <v>64797</v>
      </c>
      <c r="R43" s="19">
        <v>449.32</v>
      </c>
      <c r="S43" s="19">
        <v>1374.05</v>
      </c>
      <c r="V43" t="s">
        <v>65</v>
      </c>
    </row>
    <row r="44" spans="1:22">
      <c r="A44" s="14" t="s">
        <v>265</v>
      </c>
      <c r="B44" s="14" t="s">
        <v>37</v>
      </c>
      <c r="C44" s="19">
        <v>758569799</v>
      </c>
      <c r="D44" s="19">
        <v>696641339</v>
      </c>
      <c r="E44" s="19">
        <v>25143947</v>
      </c>
      <c r="F44" s="19">
        <v>8412989</v>
      </c>
      <c r="G44" s="19">
        <v>18929360</v>
      </c>
      <c r="H44" s="19">
        <v>61759</v>
      </c>
      <c r="J44" s="19">
        <v>2578</v>
      </c>
      <c r="K44" s="19">
        <v>1208</v>
      </c>
      <c r="L44" s="19">
        <v>3795</v>
      </c>
      <c r="M44" s="19">
        <v>21461</v>
      </c>
      <c r="N44" s="19">
        <v>29389</v>
      </c>
      <c r="O44" s="19">
        <v>52486296</v>
      </c>
      <c r="P44" s="19">
        <v>5.13</v>
      </c>
      <c r="Q44" s="19">
        <v>43594</v>
      </c>
      <c r="R44" s="19">
        <v>457.02</v>
      </c>
      <c r="S44" s="19">
        <v>1357.71</v>
      </c>
    </row>
    <row r="45" spans="1:22">
      <c r="A45" s="14" t="s">
        <v>266</v>
      </c>
      <c r="B45" s="14" t="s">
        <v>37</v>
      </c>
      <c r="C45" s="19">
        <v>1112993155</v>
      </c>
      <c r="D45" s="19">
        <v>1051391164</v>
      </c>
      <c r="E45" s="19">
        <v>21548639</v>
      </c>
      <c r="F45" s="19">
        <v>11030061</v>
      </c>
      <c r="G45" s="19">
        <v>17739019</v>
      </c>
      <c r="H45" s="19">
        <v>61184</v>
      </c>
      <c r="J45" s="19">
        <v>2481</v>
      </c>
      <c r="K45" s="19">
        <v>1098</v>
      </c>
      <c r="L45" s="19">
        <v>3608</v>
      </c>
      <c r="M45" s="19">
        <v>21316</v>
      </c>
      <c r="N45" s="19">
        <v>28889</v>
      </c>
      <c r="O45" s="19">
        <v>50317719</v>
      </c>
      <c r="P45" s="19">
        <v>4.93</v>
      </c>
      <c r="Q45" s="19">
        <v>43046</v>
      </c>
      <c r="R45" s="19">
        <v>456.35</v>
      </c>
      <c r="S45" s="19">
        <v>1357.99</v>
      </c>
    </row>
    <row r="46" spans="1:22">
      <c r="A46" s="14" t="s">
        <v>265</v>
      </c>
      <c r="B46" s="14" t="s">
        <v>38</v>
      </c>
      <c r="C46" s="19">
        <v>1736111244</v>
      </c>
      <c r="D46" s="19">
        <v>1605241178</v>
      </c>
      <c r="E46" s="19">
        <v>57718958</v>
      </c>
      <c r="F46" s="19">
        <v>15812666</v>
      </c>
      <c r="G46" s="19">
        <v>34193093</v>
      </c>
      <c r="H46" s="19">
        <v>141183</v>
      </c>
      <c r="J46" s="19">
        <v>8054</v>
      </c>
      <c r="K46" s="19">
        <v>3545</v>
      </c>
      <c r="L46" s="19">
        <v>10239</v>
      </c>
      <c r="M46" s="19">
        <v>59386</v>
      </c>
      <c r="N46" s="19">
        <v>82010</v>
      </c>
      <c r="O46" s="19">
        <v>107724717</v>
      </c>
      <c r="P46" s="19">
        <v>6.86</v>
      </c>
      <c r="Q46" s="19">
        <v>105641</v>
      </c>
      <c r="R46" s="19">
        <v>444.82</v>
      </c>
      <c r="S46" s="19">
        <v>1379.6</v>
      </c>
    </row>
    <row r="47" spans="1:22">
      <c r="A47" s="14" t="s">
        <v>266</v>
      </c>
      <c r="B47" s="14" t="s">
        <v>38</v>
      </c>
      <c r="C47" s="19">
        <v>2668214574</v>
      </c>
      <c r="D47" s="19">
        <v>2530493242</v>
      </c>
      <c r="E47" s="19">
        <v>55344571</v>
      </c>
      <c r="F47" s="19">
        <v>22601249</v>
      </c>
      <c r="G47" s="19">
        <v>34866648</v>
      </c>
      <c r="H47" s="19">
        <v>140486</v>
      </c>
      <c r="J47" s="19">
        <v>8012</v>
      </c>
      <c r="K47" s="19">
        <v>3502</v>
      </c>
      <c r="L47" s="19">
        <v>9836</v>
      </c>
      <c r="M47" s="19">
        <v>59108</v>
      </c>
      <c r="N47" s="19">
        <v>81300</v>
      </c>
      <c r="O47" s="19">
        <v>112812468</v>
      </c>
      <c r="P47" s="19">
        <v>6.84</v>
      </c>
      <c r="Q47" s="19">
        <v>105077</v>
      </c>
      <c r="R47" s="19">
        <v>444.75</v>
      </c>
      <c r="S47" s="19">
        <v>1379.1</v>
      </c>
    </row>
    <row r="48" spans="1:22">
      <c r="A48" s="14" t="s">
        <v>265</v>
      </c>
      <c r="B48" s="14" t="s">
        <v>39</v>
      </c>
      <c r="C48" s="19">
        <v>81412168</v>
      </c>
      <c r="D48" s="19">
        <v>63325791</v>
      </c>
      <c r="E48" s="19">
        <v>7466054</v>
      </c>
      <c r="F48" s="19">
        <v>2954492</v>
      </c>
      <c r="G48" s="19">
        <v>7491303</v>
      </c>
      <c r="H48" s="19">
        <v>6583</v>
      </c>
      <c r="J48" s="19">
        <v>587</v>
      </c>
      <c r="K48" s="19">
        <v>174</v>
      </c>
      <c r="L48" s="19">
        <v>541</v>
      </c>
      <c r="M48" s="19">
        <v>2544</v>
      </c>
      <c r="N48" s="19">
        <v>3861</v>
      </c>
      <c r="O48" s="19">
        <v>17911849</v>
      </c>
      <c r="P48" s="19">
        <v>10.48</v>
      </c>
      <c r="Q48" s="19">
        <v>3965</v>
      </c>
      <c r="R48" s="19">
        <v>423.43</v>
      </c>
      <c r="S48" s="19">
        <v>1350.92</v>
      </c>
    </row>
    <row r="49" spans="1:19">
      <c r="A49" s="14" t="s">
        <v>266</v>
      </c>
      <c r="B49" s="14" t="s">
        <v>39</v>
      </c>
      <c r="C49" s="19">
        <v>83260999</v>
      </c>
      <c r="D49" s="19">
        <v>65746020</v>
      </c>
      <c r="E49" s="19">
        <v>7366073</v>
      </c>
      <c r="F49" s="19">
        <v>2921801</v>
      </c>
      <c r="G49" s="19">
        <v>6947312</v>
      </c>
      <c r="H49" s="19">
        <v>6575</v>
      </c>
      <c r="J49" s="19">
        <v>589</v>
      </c>
      <c r="K49" s="19">
        <v>170</v>
      </c>
      <c r="L49" s="19">
        <v>534</v>
      </c>
      <c r="M49" s="19">
        <v>2520</v>
      </c>
      <c r="N49" s="19">
        <v>3831</v>
      </c>
      <c r="O49" s="19">
        <v>17235186</v>
      </c>
      <c r="P49" s="19">
        <v>10.29</v>
      </c>
      <c r="Q49" s="19">
        <v>3957</v>
      </c>
      <c r="R49" s="19">
        <v>422.66</v>
      </c>
      <c r="S49" s="19">
        <v>1351.35</v>
      </c>
    </row>
    <row r="50" spans="1:19">
      <c r="A50" s="14" t="s">
        <v>265</v>
      </c>
      <c r="B50" s="14" t="s">
        <v>40</v>
      </c>
      <c r="C50" s="19">
        <v>13161934</v>
      </c>
      <c r="D50" s="19">
        <v>9929942</v>
      </c>
      <c r="E50" s="19">
        <v>2118734</v>
      </c>
      <c r="F50" s="19">
        <v>445132</v>
      </c>
      <c r="G50" s="19">
        <v>643174</v>
      </c>
      <c r="H50" s="19">
        <v>2141</v>
      </c>
      <c r="J50" s="19">
        <v>214</v>
      </c>
      <c r="K50" s="19">
        <v>67</v>
      </c>
      <c r="L50" s="19">
        <v>149</v>
      </c>
      <c r="M50" s="19">
        <v>537</v>
      </c>
      <c r="N50" s="19">
        <v>969</v>
      </c>
      <c r="O50" s="19">
        <v>3207040</v>
      </c>
      <c r="P50" s="19">
        <v>12.05</v>
      </c>
      <c r="Q50" s="19">
        <v>994</v>
      </c>
      <c r="R50" s="19">
        <v>411.81</v>
      </c>
      <c r="S50" s="19">
        <v>1278.23</v>
      </c>
    </row>
    <row r="51" spans="1:19">
      <c r="A51" s="14" t="s">
        <v>266</v>
      </c>
      <c r="B51" s="14" t="s">
        <v>40</v>
      </c>
      <c r="C51" s="19">
        <v>12838745</v>
      </c>
      <c r="D51" s="19">
        <v>9803700</v>
      </c>
      <c r="E51" s="19">
        <v>1856952</v>
      </c>
      <c r="F51" s="19">
        <v>603704</v>
      </c>
      <c r="G51" s="19">
        <v>549436</v>
      </c>
      <c r="H51" s="19">
        <v>2139</v>
      </c>
      <c r="J51" s="19">
        <v>219</v>
      </c>
      <c r="K51" s="19">
        <v>60</v>
      </c>
      <c r="L51" s="19">
        <v>154</v>
      </c>
      <c r="M51" s="19">
        <v>527</v>
      </c>
      <c r="N51" s="19">
        <v>963</v>
      </c>
      <c r="O51" s="19">
        <v>3010092</v>
      </c>
      <c r="P51" s="19">
        <v>11.99</v>
      </c>
      <c r="Q51" s="19">
        <v>992</v>
      </c>
      <c r="R51" s="19">
        <v>410.45</v>
      </c>
      <c r="S51" s="19">
        <v>1279.3800000000001</v>
      </c>
    </row>
    <row r="52" spans="1:19">
      <c r="A52" s="14" t="s">
        <v>265</v>
      </c>
      <c r="B52" s="14" t="s">
        <v>41</v>
      </c>
      <c r="C52" s="19">
        <v>22749742542</v>
      </c>
      <c r="D52" s="19">
        <v>20539641192</v>
      </c>
      <c r="E52" s="19">
        <v>1035614366</v>
      </c>
      <c r="F52" s="19">
        <v>293989673</v>
      </c>
      <c r="G52" s="19">
        <v>528637076</v>
      </c>
      <c r="H52" s="19">
        <v>1810025</v>
      </c>
      <c r="I52" s="3">
        <f>SUM(D52:G52)</f>
        <v>22397882307</v>
      </c>
      <c r="J52" s="19">
        <v>74060</v>
      </c>
      <c r="K52" s="19">
        <v>31039</v>
      </c>
      <c r="L52" s="19">
        <v>95067</v>
      </c>
      <c r="M52" s="19">
        <v>705526</v>
      </c>
      <c r="N52" s="19">
        <v>922289</v>
      </c>
      <c r="O52" s="19">
        <v>1858241115</v>
      </c>
      <c r="P52" s="19">
        <v>5.16</v>
      </c>
      <c r="Q52" s="19">
        <v>1354424</v>
      </c>
      <c r="R52" s="19">
        <v>435.24</v>
      </c>
      <c r="S52" s="19">
        <v>1405.91</v>
      </c>
    </row>
    <row r="53" spans="1:19">
      <c r="A53" s="14" t="s">
        <v>266</v>
      </c>
      <c r="B53" s="14" t="s">
        <v>41</v>
      </c>
      <c r="C53" s="19">
        <v>23893611605</v>
      </c>
      <c r="D53" s="19">
        <v>21625200848</v>
      </c>
      <c r="E53" s="19">
        <v>985428611</v>
      </c>
      <c r="F53" s="19">
        <v>356532785</v>
      </c>
      <c r="G53" s="19">
        <v>537602517</v>
      </c>
      <c r="H53" s="19">
        <v>1812260</v>
      </c>
      <c r="I53">
        <f>SUM(D53:G53)</f>
        <v>23504764761</v>
      </c>
      <c r="J53" s="19">
        <v>73120</v>
      </c>
      <c r="K53" s="19">
        <v>30864</v>
      </c>
      <c r="L53" s="19">
        <v>91009</v>
      </c>
      <c r="M53" s="19">
        <v>709258</v>
      </c>
      <c r="N53" s="19">
        <v>922320</v>
      </c>
      <c r="O53" s="19">
        <v>1879563913</v>
      </c>
      <c r="P53" s="19">
        <v>5.05</v>
      </c>
      <c r="Q53" s="19">
        <v>1355540</v>
      </c>
      <c r="R53" s="19">
        <v>435.64</v>
      </c>
      <c r="S53" s="19">
        <v>1406</v>
      </c>
    </row>
    <row r="54" spans="1:19">
      <c r="A54" s="14" t="s">
        <v>265</v>
      </c>
      <c r="B54" s="14" t="s">
        <v>42</v>
      </c>
      <c r="C54" s="19">
        <v>478940259</v>
      </c>
      <c r="D54" s="19">
        <v>461210194</v>
      </c>
      <c r="E54" s="19">
        <v>5617082</v>
      </c>
      <c r="F54" s="19">
        <v>1429860</v>
      </c>
      <c r="G54" s="19">
        <v>5431844</v>
      </c>
      <c r="H54" s="19">
        <v>25372</v>
      </c>
      <c r="J54" s="19">
        <v>825</v>
      </c>
      <c r="K54" s="19">
        <v>432</v>
      </c>
      <c r="L54" s="19">
        <v>1352</v>
      </c>
      <c r="M54" s="19">
        <v>9618</v>
      </c>
      <c r="N54" s="19">
        <v>12346</v>
      </c>
      <c r="O54" s="19">
        <v>12478786</v>
      </c>
      <c r="P54" s="19">
        <v>4.49</v>
      </c>
      <c r="Q54" s="19">
        <v>17074</v>
      </c>
      <c r="R54" s="19">
        <v>459.75</v>
      </c>
      <c r="S54" s="19">
        <v>1422.15</v>
      </c>
    </row>
    <row r="55" spans="1:19">
      <c r="A55" s="14" t="s">
        <v>266</v>
      </c>
      <c r="B55" s="14" t="s">
        <v>42</v>
      </c>
      <c r="C55" s="19">
        <v>563383880</v>
      </c>
      <c r="D55" s="19">
        <v>545693418</v>
      </c>
      <c r="E55" s="19">
        <v>4691389</v>
      </c>
      <c r="F55" s="19">
        <v>2095481</v>
      </c>
      <c r="G55" s="19">
        <v>5507265</v>
      </c>
      <c r="H55" s="19">
        <v>25262</v>
      </c>
      <c r="J55" s="19">
        <v>852</v>
      </c>
      <c r="K55" s="19">
        <v>391</v>
      </c>
      <c r="L55" s="19">
        <v>1311</v>
      </c>
      <c r="M55" s="19">
        <v>9545</v>
      </c>
      <c r="N55" s="19">
        <v>12229</v>
      </c>
      <c r="O55" s="19">
        <v>12294135</v>
      </c>
      <c r="P55" s="19">
        <v>4.49</v>
      </c>
      <c r="Q55" s="19">
        <v>17046</v>
      </c>
      <c r="R55" s="19">
        <v>459.33</v>
      </c>
      <c r="S55" s="19">
        <v>1422.77</v>
      </c>
    </row>
    <row r="56" spans="1:19">
      <c r="A56" s="14" t="s">
        <v>265</v>
      </c>
      <c r="B56" s="14" t="s">
        <v>43</v>
      </c>
      <c r="C56" s="19">
        <v>12093162042</v>
      </c>
      <c r="D56" s="19">
        <v>11041530479</v>
      </c>
      <c r="E56" s="19">
        <v>421600768</v>
      </c>
      <c r="F56" s="19">
        <v>147608537</v>
      </c>
      <c r="G56" s="19">
        <v>406744691</v>
      </c>
      <c r="H56" s="19">
        <v>1235279</v>
      </c>
      <c r="J56" s="19">
        <v>50371</v>
      </c>
      <c r="K56" s="19">
        <v>16444</v>
      </c>
      <c r="L56" s="19">
        <v>54318</v>
      </c>
      <c r="M56" s="19">
        <v>482067</v>
      </c>
      <c r="N56" s="19">
        <v>607415</v>
      </c>
      <c r="O56" s="19">
        <v>975953996</v>
      </c>
      <c r="P56" s="19">
        <v>5.18</v>
      </c>
      <c r="Q56" s="19">
        <v>638533</v>
      </c>
      <c r="R56" s="19">
        <v>474.4</v>
      </c>
      <c r="S56" s="19">
        <v>1361.77</v>
      </c>
    </row>
    <row r="57" spans="1:19">
      <c r="A57" s="14" t="s">
        <v>266</v>
      </c>
      <c r="B57" s="14" t="s">
        <v>43</v>
      </c>
      <c r="C57" s="19">
        <v>12419983537</v>
      </c>
      <c r="D57" s="19">
        <v>11327086954</v>
      </c>
      <c r="E57" s="19">
        <v>440289765</v>
      </c>
      <c r="F57" s="19">
        <v>149366111</v>
      </c>
      <c r="G57" s="19">
        <v>409333464</v>
      </c>
      <c r="H57" s="19">
        <v>1238183</v>
      </c>
      <c r="J57" s="19">
        <v>50307</v>
      </c>
      <c r="K57" s="19">
        <v>15789</v>
      </c>
      <c r="L57" s="19">
        <v>53146</v>
      </c>
      <c r="M57" s="19">
        <v>481584</v>
      </c>
      <c r="N57" s="19">
        <v>605845</v>
      </c>
      <c r="O57" s="19">
        <v>998989340</v>
      </c>
      <c r="P57" s="19">
        <v>5.09</v>
      </c>
      <c r="Q57" s="19">
        <v>639427</v>
      </c>
      <c r="R57" s="19">
        <v>474.7</v>
      </c>
      <c r="S57" s="19">
        <v>1361.89</v>
      </c>
    </row>
    <row r="58" spans="1:19">
      <c r="A58" s="14" t="s">
        <v>265</v>
      </c>
      <c r="B58" s="14" t="s">
        <v>44</v>
      </c>
      <c r="C58" s="19">
        <v>3742579870</v>
      </c>
      <c r="D58" s="19">
        <v>3554217708</v>
      </c>
      <c r="E58" s="19">
        <v>89338267</v>
      </c>
      <c r="F58" s="19">
        <v>28778679</v>
      </c>
      <c r="G58" s="19">
        <v>50162505</v>
      </c>
      <c r="H58" s="19">
        <v>187183</v>
      </c>
      <c r="J58" s="19">
        <v>8157</v>
      </c>
      <c r="K58" s="19">
        <v>4439</v>
      </c>
      <c r="L58" s="19">
        <v>12771</v>
      </c>
      <c r="M58" s="19">
        <v>71640</v>
      </c>
      <c r="N58" s="19">
        <v>97669</v>
      </c>
      <c r="O58" s="19">
        <v>168279451</v>
      </c>
      <c r="P58" s="19">
        <v>6.76</v>
      </c>
      <c r="Q58" s="19">
        <v>156079</v>
      </c>
      <c r="R58" s="19">
        <v>435.3</v>
      </c>
      <c r="S58" s="19">
        <v>1375.16</v>
      </c>
    </row>
    <row r="59" spans="1:19">
      <c r="A59" s="14" t="s">
        <v>266</v>
      </c>
      <c r="B59" s="14" t="s">
        <v>44</v>
      </c>
      <c r="C59" s="19">
        <v>3784840482</v>
      </c>
      <c r="D59" s="19">
        <v>3586743701</v>
      </c>
      <c r="E59" s="19">
        <v>93530423</v>
      </c>
      <c r="F59" s="19">
        <v>30790731</v>
      </c>
      <c r="G59" s="19">
        <v>50353797</v>
      </c>
      <c r="H59" s="19">
        <v>186582</v>
      </c>
      <c r="J59" s="19">
        <v>7952</v>
      </c>
      <c r="K59" s="19">
        <v>4416</v>
      </c>
      <c r="L59" s="19">
        <v>12237</v>
      </c>
      <c r="M59" s="19">
        <v>71509</v>
      </c>
      <c r="N59" s="19">
        <v>96906</v>
      </c>
      <c r="O59" s="19">
        <v>174674951</v>
      </c>
      <c r="P59" s="19">
        <v>6.6</v>
      </c>
      <c r="Q59" s="19">
        <v>155478</v>
      </c>
      <c r="R59" s="19">
        <v>436.01</v>
      </c>
      <c r="S59" s="19">
        <v>1375.65</v>
      </c>
    </row>
    <row r="60" spans="1:19">
      <c r="A60" s="14" t="s">
        <v>265</v>
      </c>
      <c r="B60" s="14" t="s">
        <v>45</v>
      </c>
      <c r="C60" s="19">
        <v>106427572</v>
      </c>
      <c r="D60" s="19">
        <v>99398295</v>
      </c>
      <c r="E60" s="19">
        <v>3040945</v>
      </c>
      <c r="F60" s="19">
        <v>1003622</v>
      </c>
      <c r="G60" s="19">
        <v>2387546</v>
      </c>
      <c r="H60" s="19">
        <v>7383</v>
      </c>
      <c r="J60" s="19">
        <v>352</v>
      </c>
      <c r="K60" s="19">
        <v>196</v>
      </c>
      <c r="L60" s="19">
        <v>609</v>
      </c>
      <c r="M60" s="19">
        <v>3208</v>
      </c>
      <c r="N60" s="19">
        <v>4397</v>
      </c>
      <c r="O60" s="19">
        <v>6432113</v>
      </c>
      <c r="P60" s="19">
        <v>7.13</v>
      </c>
      <c r="Q60" s="19">
        <v>5975</v>
      </c>
      <c r="R60" s="19">
        <v>440.24</v>
      </c>
      <c r="S60" s="19">
        <v>1403.72</v>
      </c>
    </row>
    <row r="61" spans="1:19">
      <c r="A61" s="14" t="s">
        <v>266</v>
      </c>
      <c r="B61" s="14" t="s">
        <v>45</v>
      </c>
      <c r="C61" s="19">
        <v>119201593</v>
      </c>
      <c r="D61" s="19">
        <v>111781437</v>
      </c>
      <c r="E61" s="19">
        <v>2827603</v>
      </c>
      <c r="F61" s="19">
        <v>1381139</v>
      </c>
      <c r="G61" s="19">
        <v>2332667</v>
      </c>
      <c r="H61" s="19">
        <v>7376</v>
      </c>
      <c r="J61" s="19">
        <v>347</v>
      </c>
      <c r="K61" s="19">
        <v>177</v>
      </c>
      <c r="L61" s="19">
        <v>588</v>
      </c>
      <c r="M61" s="19">
        <v>3199</v>
      </c>
      <c r="N61" s="19">
        <v>4349</v>
      </c>
      <c r="O61" s="19">
        <v>6541409</v>
      </c>
      <c r="P61" s="19">
        <v>6.79</v>
      </c>
      <c r="Q61" s="19">
        <v>5968</v>
      </c>
      <c r="R61" s="19">
        <v>441.92</v>
      </c>
      <c r="S61" s="19">
        <v>1406.17</v>
      </c>
    </row>
    <row r="62" spans="1:19">
      <c r="A62" s="14" t="s">
        <v>265</v>
      </c>
      <c r="B62" s="14" t="s">
        <v>46</v>
      </c>
      <c r="C62" s="19">
        <v>1105752808</v>
      </c>
      <c r="D62" s="19">
        <v>913670867</v>
      </c>
      <c r="E62" s="19">
        <v>128984827</v>
      </c>
      <c r="F62" s="19">
        <v>26990385</v>
      </c>
      <c r="G62" s="19">
        <v>36105899</v>
      </c>
      <c r="H62" s="19">
        <v>25591</v>
      </c>
      <c r="J62" s="19">
        <v>1553</v>
      </c>
      <c r="K62" s="19">
        <v>795</v>
      </c>
      <c r="L62" s="19">
        <v>2001</v>
      </c>
      <c r="M62" s="19">
        <v>4706</v>
      </c>
      <c r="N62" s="19">
        <v>9057</v>
      </c>
      <c r="O62" s="19">
        <v>192081111</v>
      </c>
      <c r="P62" s="19">
        <v>6.57</v>
      </c>
      <c r="Q62" s="19">
        <v>25479</v>
      </c>
      <c r="R62" s="19">
        <v>462.01</v>
      </c>
      <c r="S62" s="19">
        <v>1386.14</v>
      </c>
    </row>
    <row r="63" spans="1:19">
      <c r="A63" s="14" t="s">
        <v>266</v>
      </c>
      <c r="B63" s="14" t="s">
        <v>46</v>
      </c>
      <c r="C63" s="19">
        <v>1130196485</v>
      </c>
      <c r="D63" s="19">
        <v>923438255</v>
      </c>
      <c r="E63" s="19">
        <v>144676028</v>
      </c>
      <c r="F63" s="19">
        <v>27229064</v>
      </c>
      <c r="G63" s="19">
        <v>34861268</v>
      </c>
      <c r="H63" s="19">
        <v>25299</v>
      </c>
      <c r="J63" s="19">
        <v>1458</v>
      </c>
      <c r="K63" s="19">
        <v>798</v>
      </c>
      <c r="L63" s="19">
        <v>1906</v>
      </c>
      <c r="M63" s="19">
        <v>4604</v>
      </c>
      <c r="N63" s="19">
        <v>8768</v>
      </c>
      <c r="O63" s="19">
        <v>206766360</v>
      </c>
      <c r="P63" s="19">
        <v>6.34</v>
      </c>
      <c r="Q63" s="19">
        <v>25192</v>
      </c>
      <c r="R63" s="19">
        <v>464.18</v>
      </c>
      <c r="S63" s="19">
        <v>1386.41</v>
      </c>
    </row>
    <row r="64" spans="1:19">
      <c r="A64" s="14" t="s">
        <v>265</v>
      </c>
      <c r="B64" s="14"/>
      <c r="C64" s="19">
        <v>33856</v>
      </c>
      <c r="D64" s="19">
        <v>23089</v>
      </c>
      <c r="E64" s="19">
        <v>1893</v>
      </c>
      <c r="F64" s="19">
        <v>6026</v>
      </c>
      <c r="G64" s="19">
        <v>2848</v>
      </c>
      <c r="H64" s="19">
        <v>30</v>
      </c>
      <c r="J64" s="19">
        <v>3</v>
      </c>
      <c r="K64" s="19">
        <v>1</v>
      </c>
      <c r="L64" s="19">
        <v>1</v>
      </c>
      <c r="M64" s="19">
        <v>8</v>
      </c>
      <c r="N64" s="19">
        <v>13</v>
      </c>
      <c r="O64" s="19">
        <v>10767</v>
      </c>
      <c r="P64" s="19">
        <v>15.5</v>
      </c>
      <c r="Q64" s="19">
        <v>24</v>
      </c>
      <c r="R64" s="19">
        <v>0</v>
      </c>
      <c r="S64" s="19">
        <v>0</v>
      </c>
    </row>
    <row r="65" spans="1:19">
      <c r="A65" s="14" t="s">
        <v>266</v>
      </c>
      <c r="B65" s="14"/>
      <c r="C65" s="19">
        <v>31382</v>
      </c>
      <c r="D65" s="19">
        <v>21326</v>
      </c>
      <c r="E65" s="19">
        <v>7440</v>
      </c>
      <c r="F65" s="19">
        <v>2488</v>
      </c>
      <c r="G65" s="19">
        <v>128</v>
      </c>
      <c r="H65" s="19">
        <v>30</v>
      </c>
      <c r="J65" s="19">
        <v>2</v>
      </c>
      <c r="K65" s="19">
        <v>1</v>
      </c>
      <c r="L65" s="19">
        <v>2</v>
      </c>
      <c r="M65" s="19">
        <v>6</v>
      </c>
      <c r="N65" s="19">
        <v>11</v>
      </c>
      <c r="O65" s="19">
        <v>10056</v>
      </c>
      <c r="P65" s="19">
        <v>12.38</v>
      </c>
      <c r="Q65" s="19">
        <v>24</v>
      </c>
      <c r="R65" s="19">
        <v>0</v>
      </c>
      <c r="S65" s="1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topLeftCell="A82" workbookViewId="0">
      <selection activeCell="G7" sqref="G7:N138"/>
    </sheetView>
  </sheetViews>
  <sheetFormatPr defaultRowHeight="14.4"/>
  <cols>
    <col min="1" max="1" width="34.88671875" customWidth="1"/>
    <col min="2" max="2" width="51" customWidth="1"/>
    <col min="3" max="3" width="15.5546875" customWidth="1"/>
    <col min="4" max="4" width="2.44140625" customWidth="1"/>
    <col min="5" max="5" width="2.6640625" customWidth="1"/>
    <col min="6" max="6" width="2.5546875" customWidth="1"/>
    <col min="7" max="7" width="95.5546875" bestFit="1" customWidth="1"/>
    <col min="10" max="10" width="45.109375" customWidth="1"/>
  </cols>
  <sheetData>
    <row r="1" spans="1:9">
      <c r="A1" t="s">
        <v>67</v>
      </c>
      <c r="B1" t="s">
        <v>68</v>
      </c>
      <c r="C1" t="s">
        <v>229</v>
      </c>
    </row>
    <row r="2" spans="1:9">
      <c r="A2" s="4">
        <v>201706</v>
      </c>
      <c r="B2" s="4">
        <v>465</v>
      </c>
    </row>
    <row r="3" spans="1:9">
      <c r="A3" s="4">
        <v>201707</v>
      </c>
      <c r="B3" s="4">
        <v>458</v>
      </c>
    </row>
    <row r="4" spans="1:9">
      <c r="A4" s="4">
        <v>201708</v>
      </c>
      <c r="B4" s="4">
        <v>458</v>
      </c>
    </row>
    <row r="5" spans="1:9">
      <c r="A5" s="4">
        <v>201709</v>
      </c>
      <c r="B5" s="4">
        <v>456</v>
      </c>
      <c r="G5" t="s">
        <v>225</v>
      </c>
    </row>
    <row r="6" spans="1:9">
      <c r="A6" s="4">
        <v>201710</v>
      </c>
      <c r="B6" s="4">
        <v>448</v>
      </c>
    </row>
    <row r="7" spans="1:9">
      <c r="A7" s="4">
        <v>201711</v>
      </c>
      <c r="B7" s="4">
        <v>449</v>
      </c>
      <c r="G7" t="s">
        <v>215</v>
      </c>
    </row>
    <row r="8" spans="1:9">
      <c r="A8" s="4">
        <v>201712</v>
      </c>
      <c r="B8" s="4">
        <v>449</v>
      </c>
      <c r="G8" t="s">
        <v>73</v>
      </c>
    </row>
    <row r="9" spans="1:9">
      <c r="A9" s="4">
        <v>201801</v>
      </c>
      <c r="B9" s="4">
        <v>447</v>
      </c>
      <c r="G9" t="s">
        <v>216</v>
      </c>
    </row>
    <row r="10" spans="1:9">
      <c r="A10" s="4">
        <v>201802</v>
      </c>
      <c r="B10" s="4">
        <v>449</v>
      </c>
      <c r="G10" t="s">
        <v>217</v>
      </c>
    </row>
    <row r="11" spans="1:9">
      <c r="A11" s="4">
        <v>201803</v>
      </c>
      <c r="B11" s="4">
        <v>450</v>
      </c>
      <c r="G11" t="s">
        <v>218</v>
      </c>
    </row>
    <row r="12" spans="1:9">
      <c r="A12" s="4">
        <v>201804</v>
      </c>
      <c r="B12" s="4">
        <v>447</v>
      </c>
      <c r="G12" t="s">
        <v>75</v>
      </c>
    </row>
    <row r="13" spans="1:9">
      <c r="A13" s="4">
        <v>201805</v>
      </c>
      <c r="B13" s="4">
        <v>446</v>
      </c>
      <c r="G13" t="s">
        <v>76</v>
      </c>
    </row>
    <row r="14" spans="1:9">
      <c r="A14" s="4">
        <v>201806</v>
      </c>
      <c r="B14" s="4">
        <v>446</v>
      </c>
      <c r="G14" t="s">
        <v>77</v>
      </c>
      <c r="I14" t="s">
        <v>78</v>
      </c>
    </row>
    <row r="15" spans="1:9">
      <c r="A15" s="4">
        <v>201807</v>
      </c>
      <c r="B15" s="4">
        <v>398</v>
      </c>
      <c r="G15" t="s">
        <v>79</v>
      </c>
      <c r="I15" t="s">
        <v>80</v>
      </c>
    </row>
    <row r="16" spans="1:9">
      <c r="A16" s="4">
        <v>201808</v>
      </c>
      <c r="B16" s="4">
        <v>438</v>
      </c>
      <c r="G16" t="s">
        <v>81</v>
      </c>
      <c r="I16" t="s">
        <v>82</v>
      </c>
    </row>
    <row r="17" spans="1:11">
      <c r="A17" s="4">
        <v>201809</v>
      </c>
      <c r="B17" s="4">
        <v>438</v>
      </c>
      <c r="G17" t="s">
        <v>83</v>
      </c>
      <c r="I17" t="s">
        <v>84</v>
      </c>
    </row>
    <row r="18" spans="1:11">
      <c r="A18" s="4">
        <v>201810</v>
      </c>
      <c r="B18" s="4">
        <v>438</v>
      </c>
      <c r="G18" t="s">
        <v>85</v>
      </c>
      <c r="I18" t="s">
        <v>86</v>
      </c>
    </row>
    <row r="19" spans="1:11">
      <c r="A19" s="4">
        <v>201811</v>
      </c>
      <c r="B19" s="4">
        <v>439</v>
      </c>
      <c r="G19" t="s">
        <v>87</v>
      </c>
      <c r="H19" t="s">
        <v>88</v>
      </c>
    </row>
    <row r="20" spans="1:11">
      <c r="A20" s="4">
        <v>201812</v>
      </c>
      <c r="B20" s="4">
        <v>438</v>
      </c>
      <c r="G20" t="s">
        <v>89</v>
      </c>
      <c r="H20" t="s">
        <v>90</v>
      </c>
      <c r="I20" t="s">
        <v>91</v>
      </c>
    </row>
    <row r="21" spans="1:11">
      <c r="A21" s="4">
        <v>201901</v>
      </c>
      <c r="B21" s="4">
        <v>435</v>
      </c>
      <c r="G21" t="s">
        <v>92</v>
      </c>
      <c r="H21" t="s">
        <v>90</v>
      </c>
      <c r="I21" t="s">
        <v>93</v>
      </c>
    </row>
    <row r="22" spans="1:11">
      <c r="A22" s="4">
        <v>201902</v>
      </c>
      <c r="B22" s="4">
        <v>442</v>
      </c>
      <c r="G22" t="s">
        <v>94</v>
      </c>
      <c r="H22" t="s">
        <v>90</v>
      </c>
      <c r="I22" t="s">
        <v>95</v>
      </c>
    </row>
    <row r="23" spans="1:11">
      <c r="A23" s="4">
        <v>201903</v>
      </c>
      <c r="B23" s="4">
        <v>437</v>
      </c>
      <c r="G23" t="s">
        <v>96</v>
      </c>
      <c r="I23" t="s">
        <v>90</v>
      </c>
      <c r="J23" t="s">
        <v>97</v>
      </c>
    </row>
    <row r="24" spans="1:11">
      <c r="A24" s="4">
        <v>201904</v>
      </c>
      <c r="B24" s="4">
        <v>449</v>
      </c>
      <c r="G24" t="s">
        <v>98</v>
      </c>
      <c r="K24" t="s">
        <v>99</v>
      </c>
    </row>
    <row r="25" spans="1:11">
      <c r="A25" s="4">
        <v>201905</v>
      </c>
      <c r="B25" s="4">
        <v>455</v>
      </c>
      <c r="G25" t="s">
        <v>100</v>
      </c>
      <c r="J25" t="s">
        <v>101</v>
      </c>
    </row>
    <row r="26" spans="1:11">
      <c r="G26" t="s">
        <v>102</v>
      </c>
      <c r="J26" t="s">
        <v>103</v>
      </c>
      <c r="K26" t="s">
        <v>104</v>
      </c>
    </row>
    <row r="27" spans="1:11">
      <c r="A27" s="3" t="s">
        <v>230</v>
      </c>
      <c r="G27" t="s">
        <v>105</v>
      </c>
      <c r="J27" t="s">
        <v>90</v>
      </c>
      <c r="K27" t="s">
        <v>106</v>
      </c>
    </row>
    <row r="28" spans="1:11">
      <c r="A28" s="4">
        <v>201707</v>
      </c>
      <c r="B28" s="4">
        <v>933</v>
      </c>
      <c r="G28" t="s">
        <v>107</v>
      </c>
      <c r="I28" t="s">
        <v>108</v>
      </c>
      <c r="J28" t="s">
        <v>90</v>
      </c>
      <c r="K28" t="s">
        <v>109</v>
      </c>
    </row>
    <row r="29" spans="1:11">
      <c r="A29" s="4">
        <v>201708</v>
      </c>
      <c r="B29" s="4">
        <v>937</v>
      </c>
      <c r="G29" t="s">
        <v>110</v>
      </c>
    </row>
    <row r="30" spans="1:11">
      <c r="A30" s="4">
        <v>201709</v>
      </c>
      <c r="B30" s="4">
        <v>937</v>
      </c>
      <c r="G30" t="s">
        <v>111</v>
      </c>
    </row>
    <row r="31" spans="1:11">
      <c r="A31" s="4">
        <v>201710</v>
      </c>
      <c r="B31" s="4">
        <v>932</v>
      </c>
      <c r="G31" t="s">
        <v>112</v>
      </c>
    </row>
    <row r="32" spans="1:11">
      <c r="A32" s="4">
        <v>201711</v>
      </c>
      <c r="B32" s="4">
        <v>929</v>
      </c>
      <c r="G32" t="s">
        <v>113</v>
      </c>
      <c r="H32" t="s">
        <v>114</v>
      </c>
    </row>
    <row r="33" spans="1:11">
      <c r="A33" s="4">
        <v>201712</v>
      </c>
      <c r="B33" s="4">
        <v>928</v>
      </c>
      <c r="G33" t="s">
        <v>115</v>
      </c>
      <c r="I33" t="s">
        <v>90</v>
      </c>
      <c r="J33" t="s">
        <v>116</v>
      </c>
    </row>
    <row r="34" spans="1:11" ht="15">
      <c r="A34" s="4">
        <v>201801</v>
      </c>
      <c r="B34" s="4">
        <v>925</v>
      </c>
      <c r="G34" t="s">
        <v>117</v>
      </c>
      <c r="J34" t="s">
        <v>90</v>
      </c>
      <c r="K34" t="s">
        <v>118</v>
      </c>
    </row>
    <row r="35" spans="1:11" ht="15">
      <c r="A35" s="4">
        <v>201802</v>
      </c>
      <c r="B35" s="4">
        <v>919</v>
      </c>
      <c r="G35" t="s">
        <v>108</v>
      </c>
    </row>
    <row r="36" spans="1:11" ht="15">
      <c r="A36" s="4">
        <v>201803</v>
      </c>
      <c r="B36" s="4">
        <v>923</v>
      </c>
      <c r="G36" t="s">
        <v>119</v>
      </c>
    </row>
    <row r="37" spans="1:11" ht="15">
      <c r="A37" s="4">
        <v>201804</v>
      </c>
      <c r="B37" s="4">
        <v>919</v>
      </c>
      <c r="G37" t="s">
        <v>120</v>
      </c>
    </row>
    <row r="38" spans="1:11" ht="15">
      <c r="A38" s="4">
        <v>201805</v>
      </c>
      <c r="B38" s="4">
        <v>924</v>
      </c>
      <c r="G38" t="s">
        <v>121</v>
      </c>
    </row>
    <row r="39" spans="1:11" ht="15">
      <c r="A39" s="4">
        <v>201806</v>
      </c>
      <c r="B39" s="4">
        <v>926</v>
      </c>
      <c r="G39" t="s">
        <v>122</v>
      </c>
    </row>
    <row r="40" spans="1:11" ht="15">
      <c r="A40" s="4">
        <v>201807</v>
      </c>
      <c r="B40" s="4">
        <v>790</v>
      </c>
      <c r="G40" t="s">
        <v>123</v>
      </c>
    </row>
    <row r="41" spans="1:11" ht="15">
      <c r="A41" s="4">
        <v>201808</v>
      </c>
      <c r="B41" s="4">
        <v>900</v>
      </c>
      <c r="G41" t="s">
        <v>124</v>
      </c>
    </row>
    <row r="42" spans="1:11" ht="15">
      <c r="A42" s="4">
        <v>201809</v>
      </c>
      <c r="B42" s="4">
        <v>892</v>
      </c>
      <c r="G42" t="s">
        <v>125</v>
      </c>
    </row>
    <row r="43" spans="1:11" ht="15">
      <c r="A43" s="4">
        <v>201810</v>
      </c>
      <c r="B43" s="4">
        <v>892</v>
      </c>
      <c r="G43" t="s">
        <v>126</v>
      </c>
    </row>
    <row r="44" spans="1:11" ht="15">
      <c r="A44" s="4">
        <v>201811</v>
      </c>
      <c r="B44" s="4">
        <v>891</v>
      </c>
      <c r="G44" t="s">
        <v>124</v>
      </c>
    </row>
    <row r="45" spans="1:11" ht="15">
      <c r="A45" s="4">
        <v>201812</v>
      </c>
      <c r="B45" s="4">
        <v>889</v>
      </c>
      <c r="G45" t="s">
        <v>127</v>
      </c>
    </row>
    <row r="46" spans="1:11" ht="15">
      <c r="A46" s="4">
        <v>201901</v>
      </c>
      <c r="B46" s="4">
        <v>891</v>
      </c>
      <c r="G46" t="s">
        <v>128</v>
      </c>
    </row>
    <row r="47" spans="1:11" ht="15">
      <c r="A47" s="4">
        <v>201902</v>
      </c>
      <c r="B47" s="4">
        <v>891</v>
      </c>
      <c r="G47" t="s">
        <v>129</v>
      </c>
    </row>
    <row r="48" spans="1:11" ht="15">
      <c r="A48" s="4">
        <v>201903</v>
      </c>
      <c r="B48" s="4">
        <v>881</v>
      </c>
      <c r="G48" t="s">
        <v>130</v>
      </c>
    </row>
    <row r="49" spans="1:7" ht="15">
      <c r="A49" s="4">
        <v>201904</v>
      </c>
      <c r="B49" s="4">
        <v>893</v>
      </c>
      <c r="G49" t="s">
        <v>131</v>
      </c>
    </row>
    <row r="50" spans="1:7" ht="15">
      <c r="A50" s="4">
        <v>201905</v>
      </c>
      <c r="B50" s="4">
        <v>884</v>
      </c>
      <c r="G50" t="s">
        <v>132</v>
      </c>
    </row>
    <row r="51" spans="1:7" ht="15">
      <c r="A51">
        <v>201906</v>
      </c>
      <c r="B51">
        <v>889</v>
      </c>
      <c r="G51" t="s">
        <v>133</v>
      </c>
    </row>
    <row r="52" spans="1:7" ht="15">
      <c r="G52" t="s">
        <v>134</v>
      </c>
    </row>
    <row r="53" spans="1:7" ht="15">
      <c r="G53" t="s">
        <v>135</v>
      </c>
    </row>
    <row r="54" spans="1:7" ht="15">
      <c r="G54" t="s">
        <v>136</v>
      </c>
    </row>
    <row r="55" spans="1:7" ht="15">
      <c r="G55" t="s">
        <v>137</v>
      </c>
    </row>
    <row r="56" spans="1:7" ht="15">
      <c r="G56" t="s">
        <v>138</v>
      </c>
    </row>
    <row r="57" spans="1:7" ht="15">
      <c r="G57" t="s">
        <v>139</v>
      </c>
    </row>
    <row r="58" spans="1:7" ht="15">
      <c r="G58" t="s">
        <v>140</v>
      </c>
    </row>
    <row r="59" spans="1:7" ht="15">
      <c r="G59" t="s">
        <v>141</v>
      </c>
    </row>
    <row r="60" spans="1:7" ht="15">
      <c r="G60" t="s">
        <v>142</v>
      </c>
    </row>
    <row r="61" spans="1:7" ht="15">
      <c r="G61" t="s">
        <v>143</v>
      </c>
    </row>
    <row r="62" spans="1:7" ht="15">
      <c r="G62" t="s">
        <v>144</v>
      </c>
    </row>
    <row r="63" spans="1:7" ht="15">
      <c r="G63" t="s">
        <v>145</v>
      </c>
    </row>
    <row r="64" spans="1:7" ht="15">
      <c r="G64" t="s">
        <v>146</v>
      </c>
    </row>
    <row r="65" spans="7:7" ht="15">
      <c r="G65" t="s">
        <v>147</v>
      </c>
    </row>
    <row r="66" spans="7:7" ht="15">
      <c r="G66" t="s">
        <v>148</v>
      </c>
    </row>
    <row r="67" spans="7:7" ht="15">
      <c r="G67" t="s">
        <v>149</v>
      </c>
    </row>
    <row r="68" spans="7:7" ht="15">
      <c r="G68" t="s">
        <v>150</v>
      </c>
    </row>
    <row r="69" spans="7:7" ht="15">
      <c r="G69" t="s">
        <v>142</v>
      </c>
    </row>
    <row r="70" spans="7:7" ht="15">
      <c r="G70" t="s">
        <v>151</v>
      </c>
    </row>
    <row r="71" spans="7:7" ht="15">
      <c r="G71" t="s">
        <v>152</v>
      </c>
    </row>
    <row r="72" spans="7:7" ht="15">
      <c r="G72" t="s">
        <v>153</v>
      </c>
    </row>
    <row r="73" spans="7:7" ht="15">
      <c r="G73" t="s">
        <v>154</v>
      </c>
    </row>
    <row r="74" spans="7:7" ht="15">
      <c r="G74" t="s">
        <v>155</v>
      </c>
    </row>
    <row r="75" spans="7:7" ht="15">
      <c r="G75" t="s">
        <v>156</v>
      </c>
    </row>
    <row r="76" spans="7:7" ht="15">
      <c r="G76" t="s">
        <v>149</v>
      </c>
    </row>
    <row r="77" spans="7:7" ht="15">
      <c r="G77" t="s">
        <v>157</v>
      </c>
    </row>
    <row r="78" spans="7:7" ht="15">
      <c r="G78" t="s">
        <v>158</v>
      </c>
    </row>
    <row r="79" spans="7:7" ht="15">
      <c r="G79" t="s">
        <v>159</v>
      </c>
    </row>
    <row r="80" spans="7:7" ht="15">
      <c r="G80" t="s">
        <v>160</v>
      </c>
    </row>
    <row r="81" spans="7:7" ht="15">
      <c r="G81" t="s">
        <v>161</v>
      </c>
    </row>
    <row r="82" spans="7:7" ht="15">
      <c r="G82" t="s">
        <v>162</v>
      </c>
    </row>
    <row r="83" spans="7:7" ht="15">
      <c r="G83" t="s">
        <v>163</v>
      </c>
    </row>
    <row r="84" spans="7:7" ht="15">
      <c r="G84" t="s">
        <v>164</v>
      </c>
    </row>
    <row r="85" spans="7:7" ht="15">
      <c r="G85" t="s">
        <v>149</v>
      </c>
    </row>
    <row r="86" spans="7:7" ht="15">
      <c r="G86" t="s">
        <v>165</v>
      </c>
    </row>
    <row r="87" spans="7:7" ht="15">
      <c r="G87" t="s">
        <v>166</v>
      </c>
    </row>
    <row r="88" spans="7:7" ht="15">
      <c r="G88" t="s">
        <v>167</v>
      </c>
    </row>
    <row r="89" spans="7:7" ht="15">
      <c r="G89" t="s">
        <v>168</v>
      </c>
    </row>
    <row r="90" spans="7:7" ht="15">
      <c r="G90" t="s">
        <v>169</v>
      </c>
    </row>
    <row r="91" spans="7:7" ht="15">
      <c r="G91" t="s">
        <v>170</v>
      </c>
    </row>
    <row r="92" spans="7:7" ht="15">
      <c r="G92" t="s">
        <v>171</v>
      </c>
    </row>
    <row r="93" spans="7:7" ht="15">
      <c r="G93" t="s">
        <v>172</v>
      </c>
    </row>
    <row r="94" spans="7:7" ht="15">
      <c r="G94" t="s">
        <v>173</v>
      </c>
    </row>
    <row r="95" spans="7:7" ht="15">
      <c r="G95" t="s">
        <v>174</v>
      </c>
    </row>
    <row r="96" spans="7:7" ht="15">
      <c r="G96" t="s">
        <v>175</v>
      </c>
    </row>
    <row r="97" spans="7:7" ht="15">
      <c r="G97" t="s">
        <v>176</v>
      </c>
    </row>
    <row r="98" spans="7:7" ht="15">
      <c r="G98" t="s">
        <v>177</v>
      </c>
    </row>
    <row r="99" spans="7:7" ht="15">
      <c r="G99" t="s">
        <v>178</v>
      </c>
    </row>
    <row r="100" spans="7:7" ht="15">
      <c r="G100" t="s">
        <v>179</v>
      </c>
    </row>
    <row r="101" spans="7:7" ht="15">
      <c r="G101" t="s">
        <v>180</v>
      </c>
    </row>
    <row r="102" spans="7:7" ht="15">
      <c r="G102" t="s">
        <v>181</v>
      </c>
    </row>
    <row r="103" spans="7:7" ht="15">
      <c r="G103" t="s">
        <v>182</v>
      </c>
    </row>
    <row r="104" spans="7:7" ht="15">
      <c r="G104" t="s">
        <v>183</v>
      </c>
    </row>
    <row r="105" spans="7:7" ht="15">
      <c r="G105" t="s">
        <v>181</v>
      </c>
    </row>
    <row r="106" spans="7:7" ht="15">
      <c r="G106" t="s">
        <v>184</v>
      </c>
    </row>
    <row r="107" spans="7:7" ht="15">
      <c r="G107" t="s">
        <v>185</v>
      </c>
    </row>
    <row r="108" spans="7:7" ht="15">
      <c r="G108" t="s">
        <v>186</v>
      </c>
    </row>
    <row r="109" spans="7:7" ht="15">
      <c r="G109" t="s">
        <v>187</v>
      </c>
    </row>
    <row r="110" spans="7:7" ht="15">
      <c r="G110" t="s">
        <v>188</v>
      </c>
    </row>
    <row r="111" spans="7:7" ht="15">
      <c r="G111" t="s">
        <v>189</v>
      </c>
    </row>
    <row r="112" spans="7:7">
      <c r="G112" t="s">
        <v>190</v>
      </c>
    </row>
    <row r="113" spans="7:8">
      <c r="G113" t="s">
        <v>191</v>
      </c>
    </row>
    <row r="114" spans="7:8">
      <c r="G114" t="s">
        <v>192</v>
      </c>
    </row>
    <row r="115" spans="7:8" ht="15">
      <c r="G115" t="s">
        <v>193</v>
      </c>
      <c r="H115" t="s">
        <v>194</v>
      </c>
    </row>
    <row r="116" spans="7:8" ht="15">
      <c r="G116" t="s">
        <v>195</v>
      </c>
    </row>
    <row r="117" spans="7:8" ht="15">
      <c r="G117" t="s">
        <v>196</v>
      </c>
      <c r="H117" t="s">
        <v>197</v>
      </c>
    </row>
    <row r="118" spans="7:8" ht="15">
      <c r="G118" t="s">
        <v>198</v>
      </c>
      <c r="H118" t="s">
        <v>199</v>
      </c>
    </row>
    <row r="119" spans="7:8" ht="15">
      <c r="G119" t="s">
        <v>219</v>
      </c>
    </row>
    <row r="120" spans="7:8" ht="15">
      <c r="G120" t="s">
        <v>201</v>
      </c>
    </row>
    <row r="121" spans="7:8">
      <c r="G121" t="s">
        <v>202</v>
      </c>
    </row>
    <row r="122" spans="7:8">
      <c r="G122" t="s">
        <v>203</v>
      </c>
    </row>
    <row r="123" spans="7:8">
      <c r="G123" t="s">
        <v>204</v>
      </c>
    </row>
    <row r="124" spans="7:8">
      <c r="G124" t="s">
        <v>181</v>
      </c>
    </row>
    <row r="125" spans="7:8">
      <c r="G125" t="s">
        <v>189</v>
      </c>
    </row>
    <row r="126" spans="7:8">
      <c r="G126" t="s">
        <v>190</v>
      </c>
    </row>
    <row r="127" spans="7:8">
      <c r="G127" t="s">
        <v>205</v>
      </c>
    </row>
    <row r="128" spans="7:8">
      <c r="G128" t="s">
        <v>206</v>
      </c>
    </row>
    <row r="129" spans="7:7">
      <c r="G129" t="s">
        <v>207</v>
      </c>
    </row>
    <row r="130" spans="7:7">
      <c r="G130" t="s">
        <v>220</v>
      </c>
    </row>
    <row r="131" spans="7:7">
      <c r="G131" t="s">
        <v>209</v>
      </c>
    </row>
    <row r="132" spans="7:7">
      <c r="G132" t="s">
        <v>210</v>
      </c>
    </row>
    <row r="133" spans="7:7">
      <c r="G133" t="s">
        <v>211</v>
      </c>
    </row>
    <row r="134" spans="7:7">
      <c r="G134" t="s">
        <v>212</v>
      </c>
    </row>
    <row r="135" spans="7:7">
      <c r="G135" t="s">
        <v>221</v>
      </c>
    </row>
    <row r="136" spans="7:7">
      <c r="G136" t="s">
        <v>222</v>
      </c>
    </row>
    <row r="137" spans="7:7">
      <c r="G137" t="s">
        <v>223</v>
      </c>
    </row>
    <row r="138" spans="7:7">
      <c r="G138" t="s">
        <v>224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31"/>
  <sheetViews>
    <sheetView workbookViewId="0">
      <selection activeCell="A19" sqref="A19:B48"/>
    </sheetView>
  </sheetViews>
  <sheetFormatPr defaultRowHeight="14.4"/>
  <cols>
    <col min="1" max="1" width="35.44140625" bestFit="1" customWidth="1"/>
    <col min="2" max="2" width="27.109375" bestFit="1" customWidth="1"/>
  </cols>
  <sheetData>
    <row r="1" spans="1:8" ht="15">
      <c r="A1" t="s">
        <v>69</v>
      </c>
      <c r="B1" t="s">
        <v>70</v>
      </c>
      <c r="F1" t="s">
        <v>226</v>
      </c>
    </row>
    <row r="2" spans="1:8" ht="15">
      <c r="A2" s="14" t="s">
        <v>237</v>
      </c>
      <c r="B2" s="14">
        <v>55</v>
      </c>
      <c r="F2" t="s">
        <v>71</v>
      </c>
    </row>
    <row r="3" spans="1:8" ht="15">
      <c r="A3" s="14" t="s">
        <v>238</v>
      </c>
      <c r="B3" s="14">
        <v>107</v>
      </c>
      <c r="F3" t="s">
        <v>72</v>
      </c>
    </row>
    <row r="4" spans="1:8" ht="15">
      <c r="A4" s="14" t="s">
        <v>239</v>
      </c>
      <c r="B4" s="14">
        <v>147</v>
      </c>
      <c r="F4" t="s">
        <v>73</v>
      </c>
    </row>
    <row r="5" spans="1:8" ht="15">
      <c r="A5" s="14" t="s">
        <v>240</v>
      </c>
      <c r="B5" s="14">
        <v>61</v>
      </c>
      <c r="F5" t="s">
        <v>74</v>
      </c>
    </row>
    <row r="6" spans="1:8" ht="15">
      <c r="A6" s="14" t="s">
        <v>241</v>
      </c>
      <c r="B6" s="14">
        <v>83</v>
      </c>
      <c r="F6" t="s">
        <v>75</v>
      </c>
    </row>
    <row r="7" spans="1:8" ht="15">
      <c r="A7" s="14" t="s">
        <v>242</v>
      </c>
      <c r="B7" s="14">
        <v>53</v>
      </c>
      <c r="F7" t="s">
        <v>76</v>
      </c>
    </row>
    <row r="8" spans="1:8" ht="15">
      <c r="A8" s="14" t="s">
        <v>243</v>
      </c>
      <c r="B8" s="14">
        <v>110</v>
      </c>
      <c r="F8" t="s">
        <v>77</v>
      </c>
      <c r="H8" t="s">
        <v>78</v>
      </c>
    </row>
    <row r="9" spans="1:8" ht="15">
      <c r="A9" s="14" t="s">
        <v>244</v>
      </c>
      <c r="B9" s="14">
        <v>145</v>
      </c>
      <c r="F9" t="s">
        <v>79</v>
      </c>
      <c r="H9" t="s">
        <v>80</v>
      </c>
    </row>
    <row r="10" spans="1:8" ht="15">
      <c r="A10" s="14" t="s">
        <v>245</v>
      </c>
      <c r="B10" s="14">
        <v>56</v>
      </c>
      <c r="F10" t="s">
        <v>81</v>
      </c>
      <c r="H10" t="s">
        <v>82</v>
      </c>
    </row>
    <row r="11" spans="1:8" ht="15">
      <c r="A11" s="14" t="s">
        <v>246</v>
      </c>
      <c r="B11" s="14">
        <v>87</v>
      </c>
      <c r="F11" t="s">
        <v>83</v>
      </c>
      <c r="H11" t="s">
        <v>84</v>
      </c>
    </row>
    <row r="12" spans="1:8" ht="15">
      <c r="A12" s="14" t="s">
        <v>253</v>
      </c>
      <c r="B12" s="14">
        <v>50</v>
      </c>
      <c r="F12" t="s">
        <v>85</v>
      </c>
      <c r="H12" t="s">
        <v>86</v>
      </c>
    </row>
    <row r="13" spans="1:8" ht="15">
      <c r="A13" s="14" t="s">
        <v>254</v>
      </c>
      <c r="B13" s="14">
        <v>110</v>
      </c>
      <c r="F13" t="s">
        <v>87</v>
      </c>
      <c r="G13" t="s">
        <v>88</v>
      </c>
    </row>
    <row r="14" spans="1:8" ht="15">
      <c r="A14" s="14" t="s">
        <v>255</v>
      </c>
      <c r="B14" s="14">
        <v>137</v>
      </c>
      <c r="F14" t="s">
        <v>89</v>
      </c>
      <c r="G14" t="s">
        <v>90</v>
      </c>
      <c r="H14" t="s">
        <v>91</v>
      </c>
    </row>
    <row r="15" spans="1:8" ht="15">
      <c r="A15" s="14" t="s">
        <v>256</v>
      </c>
      <c r="B15" s="14">
        <v>61</v>
      </c>
      <c r="F15" t="s">
        <v>92</v>
      </c>
      <c r="G15" t="s">
        <v>90</v>
      </c>
      <c r="H15" t="s">
        <v>93</v>
      </c>
    </row>
    <row r="16" spans="1:8" ht="15">
      <c r="A16" s="14" t="s">
        <v>257</v>
      </c>
      <c r="B16" s="14">
        <v>91</v>
      </c>
      <c r="F16" t="s">
        <v>94</v>
      </c>
      <c r="G16" t="s">
        <v>90</v>
      </c>
      <c r="H16" t="s">
        <v>95</v>
      </c>
    </row>
    <row r="17" spans="1:10" ht="15">
      <c r="F17" t="s">
        <v>96</v>
      </c>
      <c r="H17" t="s">
        <v>90</v>
      </c>
      <c r="I17" t="s">
        <v>97</v>
      </c>
    </row>
    <row r="18" spans="1:10" ht="15">
      <c r="A18" s="3" t="s">
        <v>228</v>
      </c>
      <c r="F18" t="s">
        <v>98</v>
      </c>
      <c r="J18" t="s">
        <v>99</v>
      </c>
    </row>
    <row r="19" spans="1:10">
      <c r="A19" t="s">
        <v>242</v>
      </c>
      <c r="B19">
        <v>53</v>
      </c>
      <c r="F19" t="s">
        <v>100</v>
      </c>
      <c r="I19" t="s">
        <v>101</v>
      </c>
    </row>
    <row r="20" spans="1:10">
      <c r="A20" t="s">
        <v>243</v>
      </c>
      <c r="B20">
        <v>110</v>
      </c>
      <c r="F20" t="s">
        <v>102</v>
      </c>
      <c r="I20" t="s">
        <v>103</v>
      </c>
      <c r="J20" t="s">
        <v>104</v>
      </c>
    </row>
    <row r="21" spans="1:10">
      <c r="A21" t="s">
        <v>244</v>
      </c>
      <c r="B21">
        <v>145</v>
      </c>
      <c r="F21" t="s">
        <v>105</v>
      </c>
      <c r="I21" t="s">
        <v>90</v>
      </c>
      <c r="J21" t="s">
        <v>106</v>
      </c>
    </row>
    <row r="22" spans="1:10">
      <c r="A22" t="s">
        <v>245</v>
      </c>
      <c r="B22">
        <v>56</v>
      </c>
      <c r="F22" t="s">
        <v>107</v>
      </c>
      <c r="H22" t="s">
        <v>108</v>
      </c>
      <c r="I22" t="s">
        <v>90</v>
      </c>
      <c r="J22" t="s">
        <v>109</v>
      </c>
    </row>
    <row r="23" spans="1:10">
      <c r="A23" t="s">
        <v>246</v>
      </c>
      <c r="B23">
        <v>87</v>
      </c>
      <c r="F23" t="s">
        <v>110</v>
      </c>
    </row>
    <row r="24" spans="1:10">
      <c r="A24" t="s">
        <v>247</v>
      </c>
      <c r="B24">
        <v>48</v>
      </c>
      <c r="F24" t="s">
        <v>111</v>
      </c>
    </row>
    <row r="25" spans="1:10">
      <c r="A25" t="s">
        <v>248</v>
      </c>
      <c r="B25">
        <v>158</v>
      </c>
      <c r="F25" t="s">
        <v>112</v>
      </c>
    </row>
    <row r="26" spans="1:10">
      <c r="A26" t="s">
        <v>249</v>
      </c>
      <c r="B26">
        <v>152</v>
      </c>
      <c r="F26" t="s">
        <v>113</v>
      </c>
      <c r="G26" t="s">
        <v>114</v>
      </c>
    </row>
    <row r="27" spans="1:10">
      <c r="A27" t="s">
        <v>250</v>
      </c>
      <c r="B27">
        <v>44</v>
      </c>
      <c r="F27" t="s">
        <v>115</v>
      </c>
      <c r="H27" t="s">
        <v>90</v>
      </c>
      <c r="I27" t="s">
        <v>116</v>
      </c>
    </row>
    <row r="28" spans="1:10">
      <c r="A28" t="s">
        <v>251</v>
      </c>
      <c r="B28">
        <v>35</v>
      </c>
      <c r="F28" t="s">
        <v>117</v>
      </c>
      <c r="I28" t="s">
        <v>90</v>
      </c>
      <c r="J28" t="s">
        <v>118</v>
      </c>
    </row>
    <row r="29" spans="1:10">
      <c r="A29" t="s">
        <v>253</v>
      </c>
      <c r="B29">
        <v>50</v>
      </c>
      <c r="F29" t="s">
        <v>108</v>
      </c>
    </row>
    <row r="30" spans="1:10">
      <c r="A30" t="s">
        <v>254</v>
      </c>
      <c r="B30">
        <v>110</v>
      </c>
      <c r="F30" t="s">
        <v>119</v>
      </c>
    </row>
    <row r="31" spans="1:10">
      <c r="A31" t="s">
        <v>255</v>
      </c>
      <c r="B31">
        <v>137</v>
      </c>
      <c r="F31" t="s">
        <v>120</v>
      </c>
    </row>
    <row r="32" spans="1:10">
      <c r="A32" t="s">
        <v>256</v>
      </c>
      <c r="B32">
        <v>61</v>
      </c>
      <c r="F32" t="s">
        <v>121</v>
      </c>
    </row>
    <row r="33" spans="1:6">
      <c r="A33" t="s">
        <v>257</v>
      </c>
      <c r="B33">
        <v>91</v>
      </c>
      <c r="F33" t="s">
        <v>122</v>
      </c>
    </row>
    <row r="34" spans="1:6" ht="15">
      <c r="A34" t="s">
        <v>258</v>
      </c>
      <c r="B34">
        <v>42</v>
      </c>
      <c r="F34" t="s">
        <v>123</v>
      </c>
    </row>
    <row r="35" spans="1:6" ht="15">
      <c r="A35" t="s">
        <v>259</v>
      </c>
      <c r="B35">
        <v>168</v>
      </c>
      <c r="F35" t="s">
        <v>124</v>
      </c>
    </row>
    <row r="36" spans="1:6" ht="15">
      <c r="A36" t="s">
        <v>260</v>
      </c>
      <c r="B36">
        <v>156</v>
      </c>
      <c r="F36" t="s">
        <v>125</v>
      </c>
    </row>
    <row r="37" spans="1:6" ht="15">
      <c r="A37" t="s">
        <v>261</v>
      </c>
      <c r="B37">
        <v>45</v>
      </c>
      <c r="F37" t="s">
        <v>126</v>
      </c>
    </row>
    <row r="38" spans="1:6" ht="15">
      <c r="A38" t="s">
        <v>262</v>
      </c>
      <c r="B38">
        <v>26</v>
      </c>
      <c r="F38" t="s">
        <v>124</v>
      </c>
    </row>
    <row r="39" spans="1:6" ht="15">
      <c r="A39" t="s">
        <v>270</v>
      </c>
      <c r="B39">
        <v>52</v>
      </c>
      <c r="F39" t="s">
        <v>127</v>
      </c>
    </row>
    <row r="40" spans="1:6" ht="15">
      <c r="A40" t="s">
        <v>271</v>
      </c>
      <c r="B40">
        <v>110</v>
      </c>
      <c r="F40" t="s">
        <v>128</v>
      </c>
    </row>
    <row r="41" spans="1:6" ht="15">
      <c r="A41" t="s">
        <v>272</v>
      </c>
      <c r="B41">
        <v>131</v>
      </c>
      <c r="F41" t="s">
        <v>129</v>
      </c>
    </row>
    <row r="42" spans="1:6" ht="15">
      <c r="A42" t="s">
        <v>273</v>
      </c>
      <c r="B42">
        <v>63</v>
      </c>
      <c r="F42" t="s">
        <v>130</v>
      </c>
    </row>
    <row r="43" spans="1:6" ht="15">
      <c r="A43" t="s">
        <v>274</v>
      </c>
      <c r="B43">
        <v>92</v>
      </c>
      <c r="F43" t="s">
        <v>131</v>
      </c>
    </row>
    <row r="44" spans="1:6" ht="15">
      <c r="A44" t="s">
        <v>275</v>
      </c>
      <c r="B44">
        <v>46</v>
      </c>
      <c r="F44" t="s">
        <v>132</v>
      </c>
    </row>
    <row r="45" spans="1:6" ht="15">
      <c r="A45" t="s">
        <v>276</v>
      </c>
      <c r="B45">
        <v>160</v>
      </c>
      <c r="F45" t="s">
        <v>133</v>
      </c>
    </row>
    <row r="46" spans="1:6" ht="15">
      <c r="A46" t="s">
        <v>277</v>
      </c>
      <c r="B46">
        <v>168</v>
      </c>
      <c r="F46" t="s">
        <v>134</v>
      </c>
    </row>
    <row r="47" spans="1:6" ht="15">
      <c r="A47" t="s">
        <v>278</v>
      </c>
      <c r="B47">
        <v>42</v>
      </c>
      <c r="F47" t="s">
        <v>135</v>
      </c>
    </row>
    <row r="48" spans="1:6" ht="15">
      <c r="A48" t="s">
        <v>279</v>
      </c>
      <c r="B48">
        <v>28</v>
      </c>
      <c r="F48" t="s">
        <v>136</v>
      </c>
    </row>
    <row r="49" spans="6:6" ht="15">
      <c r="F49" t="s">
        <v>137</v>
      </c>
    </row>
    <row r="50" spans="6:6" ht="15">
      <c r="F50" t="s">
        <v>138</v>
      </c>
    </row>
    <row r="51" spans="6:6" ht="15">
      <c r="F51" t="s">
        <v>139</v>
      </c>
    </row>
    <row r="52" spans="6:6" ht="15">
      <c r="F52" t="s">
        <v>140</v>
      </c>
    </row>
    <row r="53" spans="6:6" ht="15">
      <c r="F53" t="s">
        <v>141</v>
      </c>
    </row>
    <row r="54" spans="6:6" ht="15">
      <c r="F54" t="s">
        <v>142</v>
      </c>
    </row>
    <row r="55" spans="6:6" ht="15">
      <c r="F55" t="s">
        <v>143</v>
      </c>
    </row>
    <row r="56" spans="6:6" ht="15">
      <c r="F56" t="s">
        <v>144</v>
      </c>
    </row>
    <row r="57" spans="6:6" ht="15">
      <c r="F57" t="s">
        <v>145</v>
      </c>
    </row>
    <row r="58" spans="6:6" ht="15">
      <c r="F58" t="s">
        <v>146</v>
      </c>
    </row>
    <row r="59" spans="6:6" ht="15">
      <c r="F59" t="s">
        <v>147</v>
      </c>
    </row>
    <row r="60" spans="6:6" ht="15">
      <c r="F60" t="s">
        <v>148</v>
      </c>
    </row>
    <row r="61" spans="6:6" ht="15">
      <c r="F61" t="s">
        <v>149</v>
      </c>
    </row>
    <row r="62" spans="6:6" ht="15">
      <c r="F62" t="s">
        <v>150</v>
      </c>
    </row>
    <row r="63" spans="6:6" ht="15">
      <c r="F63" t="s">
        <v>142</v>
      </c>
    </row>
    <row r="64" spans="6:6" ht="15">
      <c r="F64" t="s">
        <v>151</v>
      </c>
    </row>
    <row r="65" spans="6:6" ht="15">
      <c r="F65" t="s">
        <v>152</v>
      </c>
    </row>
    <row r="66" spans="6:6" ht="15">
      <c r="F66" t="s">
        <v>153</v>
      </c>
    </row>
    <row r="67" spans="6:6" ht="15">
      <c r="F67" t="s">
        <v>154</v>
      </c>
    </row>
    <row r="68" spans="6:6" ht="15">
      <c r="F68" t="s">
        <v>155</v>
      </c>
    </row>
    <row r="69" spans="6:6" ht="15">
      <c r="F69" t="s">
        <v>156</v>
      </c>
    </row>
    <row r="70" spans="6:6" ht="15">
      <c r="F70" t="s">
        <v>149</v>
      </c>
    </row>
    <row r="71" spans="6:6" ht="15">
      <c r="F71" t="s">
        <v>157</v>
      </c>
    </row>
    <row r="72" spans="6:6" ht="15">
      <c r="F72" t="s">
        <v>158</v>
      </c>
    </row>
    <row r="73" spans="6:6" ht="15">
      <c r="F73" t="s">
        <v>159</v>
      </c>
    </row>
    <row r="74" spans="6:6" ht="15">
      <c r="F74" t="s">
        <v>160</v>
      </c>
    </row>
    <row r="75" spans="6:6" ht="15">
      <c r="F75" t="s">
        <v>161</v>
      </c>
    </row>
    <row r="76" spans="6:6" ht="15">
      <c r="F76" t="s">
        <v>162</v>
      </c>
    </row>
    <row r="77" spans="6:6" ht="15">
      <c r="F77" t="s">
        <v>163</v>
      </c>
    </row>
    <row r="78" spans="6:6" ht="15">
      <c r="F78" t="s">
        <v>164</v>
      </c>
    </row>
    <row r="79" spans="6:6" ht="15">
      <c r="F79" t="s">
        <v>149</v>
      </c>
    </row>
    <row r="80" spans="6:6" ht="15">
      <c r="F80" t="s">
        <v>165</v>
      </c>
    </row>
    <row r="81" spans="6:6" ht="15">
      <c r="F81" t="s">
        <v>166</v>
      </c>
    </row>
    <row r="82" spans="6:6" ht="15">
      <c r="F82" t="s">
        <v>167</v>
      </c>
    </row>
    <row r="83" spans="6:6" ht="15">
      <c r="F83" t="s">
        <v>168</v>
      </c>
    </row>
    <row r="84" spans="6:6" ht="15">
      <c r="F84" t="s">
        <v>169</v>
      </c>
    </row>
    <row r="85" spans="6:6" ht="15">
      <c r="F85" t="s">
        <v>170</v>
      </c>
    </row>
    <row r="86" spans="6:6" ht="15">
      <c r="F86" t="s">
        <v>171</v>
      </c>
    </row>
    <row r="87" spans="6:6" ht="15">
      <c r="F87" t="s">
        <v>172</v>
      </c>
    </row>
    <row r="88" spans="6:6" ht="15">
      <c r="F88" t="s">
        <v>173</v>
      </c>
    </row>
    <row r="89" spans="6:6" ht="15">
      <c r="F89" t="s">
        <v>174</v>
      </c>
    </row>
    <row r="90" spans="6:6" ht="15">
      <c r="F90" t="s">
        <v>175</v>
      </c>
    </row>
    <row r="91" spans="6:6" ht="15">
      <c r="F91" t="s">
        <v>176</v>
      </c>
    </row>
    <row r="92" spans="6:6" ht="15">
      <c r="F92" t="s">
        <v>177</v>
      </c>
    </row>
    <row r="93" spans="6:6" ht="15">
      <c r="F93" t="s">
        <v>178</v>
      </c>
    </row>
    <row r="94" spans="6:6" ht="15">
      <c r="F94" t="s">
        <v>179</v>
      </c>
    </row>
    <row r="95" spans="6:6" ht="15">
      <c r="F95" t="s">
        <v>180</v>
      </c>
    </row>
    <row r="96" spans="6:6" ht="15">
      <c r="F96" t="s">
        <v>181</v>
      </c>
    </row>
    <row r="97" spans="6:7" ht="15">
      <c r="F97" t="s">
        <v>182</v>
      </c>
    </row>
    <row r="98" spans="6:7" ht="15">
      <c r="F98" t="s">
        <v>183</v>
      </c>
    </row>
    <row r="99" spans="6:7" ht="15">
      <c r="F99" t="s">
        <v>181</v>
      </c>
    </row>
    <row r="100" spans="6:7" ht="15">
      <c r="F100" t="s">
        <v>184</v>
      </c>
    </row>
    <row r="101" spans="6:7" ht="15">
      <c r="F101" t="s">
        <v>185</v>
      </c>
    </row>
    <row r="102" spans="6:7" ht="15">
      <c r="F102" t="s">
        <v>186</v>
      </c>
    </row>
    <row r="103" spans="6:7" ht="15">
      <c r="F103" t="s">
        <v>187</v>
      </c>
    </row>
    <row r="104" spans="6:7" ht="15">
      <c r="F104" t="s">
        <v>188</v>
      </c>
    </row>
    <row r="105" spans="6:7" ht="15">
      <c r="F105" t="s">
        <v>189</v>
      </c>
    </row>
    <row r="106" spans="6:7" ht="15">
      <c r="F106" t="s">
        <v>190</v>
      </c>
    </row>
    <row r="107" spans="6:7" ht="15">
      <c r="F107" t="s">
        <v>191</v>
      </c>
    </row>
    <row r="108" spans="6:7" ht="15">
      <c r="F108" t="s">
        <v>192</v>
      </c>
    </row>
    <row r="109" spans="6:7" ht="15">
      <c r="F109" t="s">
        <v>193</v>
      </c>
      <c r="G109" t="s">
        <v>194</v>
      </c>
    </row>
    <row r="110" spans="6:7" ht="15">
      <c r="F110" t="s">
        <v>195</v>
      </c>
    </row>
    <row r="111" spans="6:7" ht="15">
      <c r="F111" t="s">
        <v>196</v>
      </c>
      <c r="G111" t="s">
        <v>197</v>
      </c>
    </row>
    <row r="112" spans="6:7" ht="15">
      <c r="F112" t="s">
        <v>198</v>
      </c>
      <c r="G112" t="s">
        <v>199</v>
      </c>
    </row>
    <row r="113" spans="6:6" ht="15">
      <c r="F113" t="s">
        <v>200</v>
      </c>
    </row>
    <row r="114" spans="6:6" ht="15">
      <c r="F114" t="s">
        <v>201</v>
      </c>
    </row>
    <row r="115" spans="6:6" ht="15">
      <c r="F115" t="s">
        <v>202</v>
      </c>
    </row>
    <row r="116" spans="6:6" ht="15">
      <c r="F116" t="s">
        <v>203</v>
      </c>
    </row>
    <row r="117" spans="6:6" ht="15">
      <c r="F117" t="s">
        <v>204</v>
      </c>
    </row>
    <row r="118" spans="6:6" ht="15">
      <c r="F118" t="s">
        <v>181</v>
      </c>
    </row>
    <row r="119" spans="6:6" ht="15">
      <c r="F119" t="s">
        <v>189</v>
      </c>
    </row>
    <row r="120" spans="6:6" ht="15">
      <c r="F120" t="s">
        <v>190</v>
      </c>
    </row>
    <row r="121" spans="6:6" ht="15">
      <c r="F121" t="s">
        <v>205</v>
      </c>
    </row>
    <row r="122" spans="6:6" ht="15">
      <c r="F122" t="s">
        <v>206</v>
      </c>
    </row>
    <row r="123" spans="6:6" ht="15">
      <c r="F123" t="s">
        <v>207</v>
      </c>
    </row>
    <row r="124" spans="6:6" ht="15">
      <c r="F124" t="s">
        <v>208</v>
      </c>
    </row>
    <row r="125" spans="6:6" ht="15">
      <c r="F125" t="s">
        <v>209</v>
      </c>
    </row>
    <row r="126" spans="6:6" ht="15">
      <c r="F126" t="s">
        <v>210</v>
      </c>
    </row>
    <row r="127" spans="6:6" ht="15">
      <c r="F127" t="s">
        <v>211</v>
      </c>
    </row>
    <row r="128" spans="6:6" ht="15">
      <c r="F128" t="s">
        <v>212</v>
      </c>
    </row>
    <row r="129" spans="6:6" ht="15">
      <c r="F129" t="s">
        <v>213</v>
      </c>
    </row>
    <row r="130" spans="6:6" ht="15">
      <c r="F130" t="s">
        <v>269</v>
      </c>
    </row>
    <row r="131" spans="6:6" ht="15">
      <c r="F131" t="s">
        <v>214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J304"/>
  <sheetViews>
    <sheetView tabSelected="1" topLeftCell="A112" workbookViewId="0">
      <selection activeCell="M32" sqref="M32"/>
    </sheetView>
  </sheetViews>
  <sheetFormatPr defaultRowHeight="14.4"/>
  <cols>
    <col min="3" max="3" width="12.109375" customWidth="1"/>
    <col min="4" max="4" width="15.33203125" customWidth="1"/>
    <col min="7" max="7" width="12.5546875" customWidth="1"/>
    <col min="8" max="8" width="16.5546875" customWidth="1"/>
    <col min="9" max="9" width="7.5546875" customWidth="1"/>
    <col min="10" max="10" width="16.44140625" customWidth="1"/>
  </cols>
  <sheetData>
    <row r="2" spans="3:10" ht="15.75">
      <c r="C2" s="13" t="s">
        <v>235</v>
      </c>
      <c r="D2" s="7"/>
      <c r="G2" s="13" t="s">
        <v>236</v>
      </c>
      <c r="H2" s="7"/>
      <c r="J2" t="s">
        <v>231</v>
      </c>
    </row>
    <row r="3" spans="3:10">
      <c r="C3" s="8"/>
      <c r="D3" s="9"/>
      <c r="E3" s="5"/>
      <c r="F3" s="5"/>
      <c r="G3" s="15">
        <v>201710</v>
      </c>
      <c r="H3" s="16">
        <v>932</v>
      </c>
      <c r="J3" s="12">
        <f t="shared" ref="J3" si="0">D3-H3</f>
        <v>-932</v>
      </c>
    </row>
    <row r="4" spans="3:10">
      <c r="C4" s="14">
        <v>201711</v>
      </c>
      <c r="D4" s="14">
        <v>929</v>
      </c>
      <c r="G4" s="15">
        <v>201711</v>
      </c>
      <c r="H4" s="16">
        <v>929</v>
      </c>
      <c r="J4" s="6">
        <f>D4-H4</f>
        <v>0</v>
      </c>
    </row>
    <row r="5" spans="3:10">
      <c r="C5" s="14">
        <v>201712</v>
      </c>
      <c r="D5" s="14">
        <v>928</v>
      </c>
      <c r="G5" s="15">
        <v>201712</v>
      </c>
      <c r="H5" s="16">
        <v>928</v>
      </c>
      <c r="J5" s="6">
        <f>D5-H5</f>
        <v>0</v>
      </c>
    </row>
    <row r="6" spans="3:10">
      <c r="C6" s="14">
        <v>201801</v>
      </c>
      <c r="D6" s="14">
        <v>925</v>
      </c>
      <c r="G6" s="15">
        <v>201801</v>
      </c>
      <c r="H6" s="16">
        <v>925</v>
      </c>
      <c r="J6" s="6">
        <f>D6-H6</f>
        <v>0</v>
      </c>
    </row>
    <row r="7" spans="3:10">
      <c r="C7" s="14">
        <v>201802</v>
      </c>
      <c r="D7" s="14">
        <v>919</v>
      </c>
      <c r="G7" s="15">
        <v>201802</v>
      </c>
      <c r="H7" s="16">
        <v>919</v>
      </c>
      <c r="J7" s="6">
        <f>D7-H7</f>
        <v>0</v>
      </c>
    </row>
    <row r="8" spans="3:10">
      <c r="C8" s="14">
        <v>201803</v>
      </c>
      <c r="D8" s="14">
        <v>923</v>
      </c>
      <c r="G8" s="15">
        <v>201803</v>
      </c>
      <c r="H8" s="16">
        <v>923</v>
      </c>
      <c r="J8" s="6">
        <f>D8-H8</f>
        <v>0</v>
      </c>
    </row>
    <row r="9" spans="3:10">
      <c r="C9" s="14">
        <v>201804</v>
      </c>
      <c r="D9" s="14">
        <v>919</v>
      </c>
      <c r="G9" s="15">
        <v>201804</v>
      </c>
      <c r="H9" s="16">
        <v>919</v>
      </c>
      <c r="J9" s="6">
        <f>D9-H9</f>
        <v>0</v>
      </c>
    </row>
    <row r="10" spans="3:10">
      <c r="C10" s="14">
        <v>201805</v>
      </c>
      <c r="D10" s="14">
        <v>924</v>
      </c>
      <c r="G10" s="15">
        <v>201805</v>
      </c>
      <c r="H10" s="16">
        <v>924</v>
      </c>
      <c r="J10" s="6">
        <f>D10-H10</f>
        <v>0</v>
      </c>
    </row>
    <row r="11" spans="3:10">
      <c r="C11" s="14">
        <v>201806</v>
      </c>
      <c r="D11" s="14">
        <v>926</v>
      </c>
      <c r="G11" s="15">
        <v>201806</v>
      </c>
      <c r="H11" s="16">
        <v>926</v>
      </c>
      <c r="J11" s="6">
        <f>D11-H11</f>
        <v>0</v>
      </c>
    </row>
    <row r="12" spans="3:10">
      <c r="C12" s="14">
        <v>201807</v>
      </c>
      <c r="D12" s="14">
        <v>790</v>
      </c>
      <c r="G12" s="15">
        <v>201807</v>
      </c>
      <c r="H12" s="16">
        <v>790</v>
      </c>
      <c r="J12" s="6">
        <f>D12-H12</f>
        <v>0</v>
      </c>
    </row>
    <row r="13" spans="3:10">
      <c r="C13" s="14">
        <v>201808</v>
      </c>
      <c r="D13" s="14">
        <v>900</v>
      </c>
      <c r="G13" s="15">
        <v>201808</v>
      </c>
      <c r="H13" s="16">
        <v>900</v>
      </c>
      <c r="J13" s="6">
        <f>D13-H13</f>
        <v>0</v>
      </c>
    </row>
    <row r="14" spans="3:10">
      <c r="C14" s="14">
        <v>201809</v>
      </c>
      <c r="D14" s="14">
        <v>892</v>
      </c>
      <c r="G14" s="15">
        <v>201809</v>
      </c>
      <c r="H14" s="16">
        <v>892</v>
      </c>
      <c r="J14" s="6">
        <f>D14-H14</f>
        <v>0</v>
      </c>
    </row>
    <row r="15" spans="3:10">
      <c r="C15" s="14">
        <v>201810</v>
      </c>
      <c r="D15" s="14">
        <v>892</v>
      </c>
      <c r="G15" s="15">
        <v>201810</v>
      </c>
      <c r="H15" s="16">
        <v>892</v>
      </c>
      <c r="J15" s="6">
        <f>D15-H15</f>
        <v>0</v>
      </c>
    </row>
    <row r="16" spans="3:10">
      <c r="C16" s="14">
        <v>201811</v>
      </c>
      <c r="D16" s="14">
        <v>891</v>
      </c>
      <c r="G16" s="15">
        <v>201811</v>
      </c>
      <c r="H16" s="16">
        <v>891</v>
      </c>
      <c r="J16" s="6">
        <f>D16-H16</f>
        <v>0</v>
      </c>
    </row>
    <row r="17" spans="3:10">
      <c r="C17" s="14">
        <v>201812</v>
      </c>
      <c r="D17" s="14">
        <v>889</v>
      </c>
      <c r="G17" s="15">
        <v>201812</v>
      </c>
      <c r="H17" s="16">
        <v>889</v>
      </c>
      <c r="J17" s="6">
        <f>D17-H17</f>
        <v>0</v>
      </c>
    </row>
    <row r="18" spans="3:10">
      <c r="C18" s="14">
        <v>201901</v>
      </c>
      <c r="D18" s="14">
        <v>891</v>
      </c>
      <c r="G18" s="15">
        <v>201901</v>
      </c>
      <c r="H18" s="16">
        <v>891</v>
      </c>
      <c r="J18" s="6">
        <f>D18-H18</f>
        <v>0</v>
      </c>
    </row>
    <row r="19" spans="3:10">
      <c r="C19" s="14">
        <v>201902</v>
      </c>
      <c r="D19" s="14">
        <v>891</v>
      </c>
      <c r="G19" s="15">
        <v>201902</v>
      </c>
      <c r="H19" s="16">
        <v>891</v>
      </c>
      <c r="J19" s="6">
        <f>D19-H19</f>
        <v>0</v>
      </c>
    </row>
    <row r="20" spans="3:10">
      <c r="C20" s="14">
        <v>201903</v>
      </c>
      <c r="D20" s="14">
        <v>881</v>
      </c>
      <c r="G20" s="15">
        <v>201903</v>
      </c>
      <c r="H20" s="16">
        <v>881</v>
      </c>
      <c r="J20" s="6">
        <f>D20-H20</f>
        <v>0</v>
      </c>
    </row>
    <row r="21" spans="3:10">
      <c r="C21" s="14">
        <v>201904</v>
      </c>
      <c r="D21" s="14">
        <v>893</v>
      </c>
      <c r="G21" s="15">
        <v>201904</v>
      </c>
      <c r="H21" s="16">
        <v>893</v>
      </c>
      <c r="J21" s="6">
        <f>D21-H21</f>
        <v>0</v>
      </c>
    </row>
    <row r="22" spans="3:10">
      <c r="C22" s="14">
        <v>201905</v>
      </c>
      <c r="D22" s="14">
        <v>884</v>
      </c>
      <c r="G22" s="15">
        <v>201905</v>
      </c>
      <c r="H22" s="16">
        <v>884</v>
      </c>
      <c r="J22" s="6">
        <f>D22-H22</f>
        <v>0</v>
      </c>
    </row>
    <row r="23" spans="3:10">
      <c r="C23" s="14">
        <v>201906</v>
      </c>
      <c r="D23" s="14">
        <v>889</v>
      </c>
      <c r="G23" s="15">
        <v>201906</v>
      </c>
      <c r="H23" s="16">
        <v>889</v>
      </c>
      <c r="J23" s="6">
        <f>D23-H23</f>
        <v>0</v>
      </c>
    </row>
    <row r="24" spans="3:10">
      <c r="C24" s="14">
        <v>201907</v>
      </c>
      <c r="D24" s="14">
        <v>890</v>
      </c>
      <c r="G24" s="15">
        <v>201907</v>
      </c>
      <c r="H24" s="16">
        <v>890</v>
      </c>
      <c r="J24" s="6">
        <f>D24-H24</f>
        <v>0</v>
      </c>
    </row>
    <row r="25" spans="3:10">
      <c r="C25" s="14">
        <v>201908</v>
      </c>
      <c r="D25" s="14">
        <v>888</v>
      </c>
      <c r="G25" s="15">
        <v>201908</v>
      </c>
      <c r="H25" s="16">
        <v>888</v>
      </c>
      <c r="J25" s="6">
        <f>D25-H25</f>
        <v>0</v>
      </c>
    </row>
    <row r="26" spans="3:10">
      <c r="C26" s="14">
        <v>201909</v>
      </c>
      <c r="D26" s="14">
        <v>886</v>
      </c>
      <c r="G26" s="17">
        <v>201909</v>
      </c>
      <c r="H26" s="18">
        <v>886</v>
      </c>
      <c r="J26" s="6">
        <f>D26-H26</f>
        <v>0</v>
      </c>
    </row>
    <row r="27" spans="3:10">
      <c r="C27" s="14">
        <v>201910</v>
      </c>
      <c r="D27" s="14">
        <v>892</v>
      </c>
      <c r="E27" s="6"/>
      <c r="F27" s="6"/>
      <c r="G27" s="10"/>
      <c r="H27" s="11"/>
      <c r="J27" s="12">
        <f>D27-H27</f>
        <v>892</v>
      </c>
    </row>
    <row r="32" spans="3:10" ht="15.75">
      <c r="C32" s="13" t="s">
        <v>235</v>
      </c>
    </row>
    <row r="33" spans="3:5" ht="15">
      <c r="C33" t="s">
        <v>215</v>
      </c>
    </row>
    <row r="34" spans="3:5" ht="15">
      <c r="C34" t="s">
        <v>73</v>
      </c>
    </row>
    <row r="35" spans="3:5" ht="15">
      <c r="C35" t="s">
        <v>216</v>
      </c>
    </row>
    <row r="36" spans="3:5" ht="15">
      <c r="C36" t="s">
        <v>217</v>
      </c>
    </row>
    <row r="37" spans="3:5" ht="15">
      <c r="C37" t="s">
        <v>218</v>
      </c>
    </row>
    <row r="38" spans="3:5" ht="15">
      <c r="C38" t="s">
        <v>75</v>
      </c>
    </row>
    <row r="39" spans="3:5" ht="15">
      <c r="C39" t="s">
        <v>76</v>
      </c>
    </row>
    <row r="40" spans="3:5">
      <c r="C40" t="s">
        <v>77</v>
      </c>
      <c r="E40" t="s">
        <v>78</v>
      </c>
    </row>
    <row r="41" spans="3:5">
      <c r="C41" t="s">
        <v>79</v>
      </c>
      <c r="E41" t="s">
        <v>80</v>
      </c>
    </row>
    <row r="42" spans="3:5">
      <c r="C42" t="s">
        <v>81</v>
      </c>
      <c r="E42" t="s">
        <v>82</v>
      </c>
    </row>
    <row r="43" spans="3:5">
      <c r="C43" t="s">
        <v>83</v>
      </c>
      <c r="E43" t="s">
        <v>84</v>
      </c>
    </row>
    <row r="44" spans="3:5">
      <c r="C44" t="s">
        <v>85</v>
      </c>
      <c r="E44" t="s">
        <v>86</v>
      </c>
    </row>
    <row r="45" spans="3:5">
      <c r="C45" t="s">
        <v>87</v>
      </c>
      <c r="D45" t="s">
        <v>88</v>
      </c>
    </row>
    <row r="46" spans="3:5">
      <c r="C46" t="s">
        <v>89</v>
      </c>
      <c r="D46" t="s">
        <v>90</v>
      </c>
      <c r="E46" t="s">
        <v>91</v>
      </c>
    </row>
    <row r="47" spans="3:5">
      <c r="C47" t="s">
        <v>92</v>
      </c>
      <c r="D47" t="s">
        <v>90</v>
      </c>
      <c r="E47" t="s">
        <v>93</v>
      </c>
    </row>
    <row r="48" spans="3:5">
      <c r="C48" t="s">
        <v>94</v>
      </c>
      <c r="D48" t="s">
        <v>90</v>
      </c>
      <c r="E48" t="s">
        <v>95</v>
      </c>
    </row>
    <row r="49" spans="3:7">
      <c r="C49" t="s">
        <v>96</v>
      </c>
      <c r="E49" t="s">
        <v>90</v>
      </c>
      <c r="F49" t="s">
        <v>97</v>
      </c>
    </row>
    <row r="50" spans="3:7">
      <c r="C50" t="s">
        <v>98</v>
      </c>
      <c r="G50" t="s">
        <v>99</v>
      </c>
    </row>
    <row r="51" spans="3:7">
      <c r="C51" t="s">
        <v>100</v>
      </c>
      <c r="F51" t="s">
        <v>101</v>
      </c>
    </row>
    <row r="52" spans="3:7">
      <c r="C52" t="s">
        <v>102</v>
      </c>
      <c r="F52" t="s">
        <v>103</v>
      </c>
      <c r="G52" t="s">
        <v>104</v>
      </c>
    </row>
    <row r="53" spans="3:7">
      <c r="C53" t="s">
        <v>105</v>
      </c>
      <c r="F53" t="s">
        <v>90</v>
      </c>
      <c r="G53" t="s">
        <v>106</v>
      </c>
    </row>
    <row r="54" spans="3:7">
      <c r="C54" t="s">
        <v>107</v>
      </c>
      <c r="E54" t="s">
        <v>108</v>
      </c>
      <c r="F54" t="s">
        <v>90</v>
      </c>
      <c r="G54" t="s">
        <v>109</v>
      </c>
    </row>
    <row r="55" spans="3:7">
      <c r="C55" t="s">
        <v>110</v>
      </c>
    </row>
    <row r="56" spans="3:7">
      <c r="C56" t="s">
        <v>111</v>
      </c>
    </row>
    <row r="57" spans="3:7">
      <c r="C57" t="s">
        <v>112</v>
      </c>
    </row>
    <row r="58" spans="3:7">
      <c r="C58" t="s">
        <v>113</v>
      </c>
      <c r="D58" t="s">
        <v>114</v>
      </c>
    </row>
    <row r="59" spans="3:7">
      <c r="C59" t="s">
        <v>115</v>
      </c>
      <c r="E59" t="s">
        <v>90</v>
      </c>
      <c r="F59" t="s">
        <v>116</v>
      </c>
    </row>
    <row r="60" spans="3:7">
      <c r="C60" t="s">
        <v>117</v>
      </c>
      <c r="F60" t="s">
        <v>90</v>
      </c>
      <c r="G60" t="s">
        <v>118</v>
      </c>
    </row>
    <row r="61" spans="3:7">
      <c r="C61" t="s">
        <v>108</v>
      </c>
    </row>
    <row r="62" spans="3:7">
      <c r="C62" t="s">
        <v>119</v>
      </c>
    </row>
    <row r="63" spans="3:7">
      <c r="C63" t="s">
        <v>120</v>
      </c>
    </row>
    <row r="64" spans="3:7">
      <c r="C64" t="s">
        <v>121</v>
      </c>
    </row>
    <row r="65" spans="3:3">
      <c r="C65" t="s">
        <v>122</v>
      </c>
    </row>
    <row r="66" spans="3:3">
      <c r="C66" t="s">
        <v>123</v>
      </c>
    </row>
    <row r="67" spans="3:3">
      <c r="C67" t="s">
        <v>124</v>
      </c>
    </row>
    <row r="68" spans="3:3">
      <c r="C68" t="s">
        <v>125</v>
      </c>
    </row>
    <row r="69" spans="3:3">
      <c r="C69" t="s">
        <v>126</v>
      </c>
    </row>
    <row r="70" spans="3:3">
      <c r="C70" t="s">
        <v>124</v>
      </c>
    </row>
    <row r="71" spans="3:3">
      <c r="C71" t="s">
        <v>127</v>
      </c>
    </row>
    <row r="72" spans="3:3">
      <c r="C72" t="s">
        <v>128</v>
      </c>
    </row>
    <row r="73" spans="3:3">
      <c r="C73" t="s">
        <v>129</v>
      </c>
    </row>
    <row r="74" spans="3:3">
      <c r="C74" t="s">
        <v>130</v>
      </c>
    </row>
    <row r="75" spans="3:3">
      <c r="C75" t="s">
        <v>131</v>
      </c>
    </row>
    <row r="76" spans="3:3">
      <c r="C76" t="s">
        <v>132</v>
      </c>
    </row>
    <row r="77" spans="3:3">
      <c r="C77" t="s">
        <v>133</v>
      </c>
    </row>
    <row r="78" spans="3:3">
      <c r="C78" t="s">
        <v>134</v>
      </c>
    </row>
    <row r="79" spans="3:3">
      <c r="C79" t="s">
        <v>135</v>
      </c>
    </row>
    <row r="80" spans="3:3">
      <c r="C80" t="s">
        <v>136</v>
      </c>
    </row>
    <row r="81" spans="3:3">
      <c r="C81" t="s">
        <v>137</v>
      </c>
    </row>
    <row r="82" spans="3:3">
      <c r="C82" t="s">
        <v>138</v>
      </c>
    </row>
    <row r="83" spans="3:3">
      <c r="C83" t="s">
        <v>139</v>
      </c>
    </row>
    <row r="84" spans="3:3">
      <c r="C84" t="s">
        <v>140</v>
      </c>
    </row>
    <row r="85" spans="3:3">
      <c r="C85" t="s">
        <v>141</v>
      </c>
    </row>
    <row r="86" spans="3:3">
      <c r="C86" t="s">
        <v>142</v>
      </c>
    </row>
    <row r="87" spans="3:3">
      <c r="C87" t="s">
        <v>143</v>
      </c>
    </row>
    <row r="88" spans="3:3">
      <c r="C88" t="s">
        <v>144</v>
      </c>
    </row>
    <row r="89" spans="3:3">
      <c r="C89" t="s">
        <v>145</v>
      </c>
    </row>
    <row r="90" spans="3:3">
      <c r="C90" t="s">
        <v>146</v>
      </c>
    </row>
    <row r="91" spans="3:3">
      <c r="C91" t="s">
        <v>147</v>
      </c>
    </row>
    <row r="92" spans="3:3">
      <c r="C92" t="s">
        <v>148</v>
      </c>
    </row>
    <row r="93" spans="3:3">
      <c r="C93" t="s">
        <v>149</v>
      </c>
    </row>
    <row r="94" spans="3:3">
      <c r="C94" t="s">
        <v>150</v>
      </c>
    </row>
    <row r="95" spans="3:3">
      <c r="C95" t="s">
        <v>142</v>
      </c>
    </row>
    <row r="96" spans="3:3">
      <c r="C96" t="s">
        <v>151</v>
      </c>
    </row>
    <row r="97" spans="3:3">
      <c r="C97" t="s">
        <v>152</v>
      </c>
    </row>
    <row r="98" spans="3:3">
      <c r="C98" t="s">
        <v>153</v>
      </c>
    </row>
    <row r="99" spans="3:3">
      <c r="C99" t="s">
        <v>154</v>
      </c>
    </row>
    <row r="100" spans="3:3">
      <c r="C100" t="s">
        <v>155</v>
      </c>
    </row>
    <row r="101" spans="3:3">
      <c r="C101" t="s">
        <v>156</v>
      </c>
    </row>
    <row r="102" spans="3:3">
      <c r="C102" t="s">
        <v>149</v>
      </c>
    </row>
    <row r="103" spans="3:3">
      <c r="C103" t="s">
        <v>157</v>
      </c>
    </row>
    <row r="104" spans="3:3">
      <c r="C104" t="s">
        <v>158</v>
      </c>
    </row>
    <row r="105" spans="3:3">
      <c r="C105" t="s">
        <v>159</v>
      </c>
    </row>
    <row r="106" spans="3:3">
      <c r="C106" t="s">
        <v>160</v>
      </c>
    </row>
    <row r="107" spans="3:3">
      <c r="C107" t="s">
        <v>161</v>
      </c>
    </row>
    <row r="108" spans="3:3">
      <c r="C108" t="s">
        <v>162</v>
      </c>
    </row>
    <row r="109" spans="3:3">
      <c r="C109" t="s">
        <v>163</v>
      </c>
    </row>
    <row r="110" spans="3:3">
      <c r="C110" t="s">
        <v>164</v>
      </c>
    </row>
    <row r="111" spans="3:3">
      <c r="C111" t="s">
        <v>149</v>
      </c>
    </row>
    <row r="112" spans="3:3">
      <c r="C112" t="s">
        <v>165</v>
      </c>
    </row>
    <row r="113" spans="3:3">
      <c r="C113" t="s">
        <v>166</v>
      </c>
    </row>
    <row r="114" spans="3:3">
      <c r="C114" t="s">
        <v>167</v>
      </c>
    </row>
    <row r="115" spans="3:3">
      <c r="C115" t="s">
        <v>168</v>
      </c>
    </row>
    <row r="116" spans="3:3">
      <c r="C116" t="s">
        <v>169</v>
      </c>
    </row>
    <row r="117" spans="3:3">
      <c r="C117" t="s">
        <v>170</v>
      </c>
    </row>
    <row r="118" spans="3:3">
      <c r="C118" t="s">
        <v>171</v>
      </c>
    </row>
    <row r="119" spans="3:3">
      <c r="C119" t="s">
        <v>172</v>
      </c>
    </row>
    <row r="120" spans="3:3">
      <c r="C120" t="s">
        <v>173</v>
      </c>
    </row>
    <row r="121" spans="3:3">
      <c r="C121" t="s">
        <v>174</v>
      </c>
    </row>
    <row r="122" spans="3:3">
      <c r="C122" t="s">
        <v>175</v>
      </c>
    </row>
    <row r="123" spans="3:3">
      <c r="C123" t="s">
        <v>176</v>
      </c>
    </row>
    <row r="124" spans="3:3">
      <c r="C124" t="s">
        <v>177</v>
      </c>
    </row>
    <row r="125" spans="3:3">
      <c r="C125" t="s">
        <v>178</v>
      </c>
    </row>
    <row r="126" spans="3:3">
      <c r="C126" t="s">
        <v>179</v>
      </c>
    </row>
    <row r="127" spans="3:3">
      <c r="C127" t="s">
        <v>180</v>
      </c>
    </row>
    <row r="128" spans="3:3">
      <c r="C128" t="s">
        <v>181</v>
      </c>
    </row>
    <row r="129" spans="3:4">
      <c r="C129" t="s">
        <v>182</v>
      </c>
    </row>
    <row r="130" spans="3:4">
      <c r="C130" t="s">
        <v>183</v>
      </c>
    </row>
    <row r="131" spans="3:4">
      <c r="C131" t="s">
        <v>181</v>
      </c>
    </row>
    <row r="132" spans="3:4">
      <c r="C132" t="s">
        <v>184</v>
      </c>
    </row>
    <row r="133" spans="3:4">
      <c r="C133" t="s">
        <v>185</v>
      </c>
    </row>
    <row r="134" spans="3:4">
      <c r="C134" t="s">
        <v>186</v>
      </c>
    </row>
    <row r="135" spans="3:4">
      <c r="C135" t="s">
        <v>187</v>
      </c>
    </row>
    <row r="136" spans="3:4">
      <c r="C136" t="s">
        <v>188</v>
      </c>
    </row>
    <row r="137" spans="3:4">
      <c r="C137" t="s">
        <v>189</v>
      </c>
    </row>
    <row r="138" spans="3:4">
      <c r="C138" t="s">
        <v>190</v>
      </c>
    </row>
    <row r="139" spans="3:4">
      <c r="C139" t="s">
        <v>191</v>
      </c>
    </row>
    <row r="140" spans="3:4">
      <c r="C140" t="s">
        <v>192</v>
      </c>
    </row>
    <row r="141" spans="3:4">
      <c r="C141" t="s">
        <v>193</v>
      </c>
      <c r="D141" t="s">
        <v>194</v>
      </c>
    </row>
    <row r="142" spans="3:4">
      <c r="C142" t="s">
        <v>195</v>
      </c>
    </row>
    <row r="143" spans="3:4">
      <c r="C143" t="s">
        <v>196</v>
      </c>
      <c r="D143" t="s">
        <v>197</v>
      </c>
    </row>
    <row r="144" spans="3:4">
      <c r="C144" t="s">
        <v>198</v>
      </c>
      <c r="D144" t="s">
        <v>199</v>
      </c>
    </row>
    <row r="145" spans="3:3">
      <c r="C145" t="s">
        <v>219</v>
      </c>
    </row>
    <row r="146" spans="3:3">
      <c r="C146" t="s">
        <v>201</v>
      </c>
    </row>
    <row r="147" spans="3:3">
      <c r="C147" t="s">
        <v>202</v>
      </c>
    </row>
    <row r="148" spans="3:3">
      <c r="C148" t="s">
        <v>203</v>
      </c>
    </row>
    <row r="149" spans="3:3">
      <c r="C149" t="s">
        <v>204</v>
      </c>
    </row>
    <row r="150" spans="3:3">
      <c r="C150" t="s">
        <v>181</v>
      </c>
    </row>
    <row r="151" spans="3:3">
      <c r="C151" t="s">
        <v>189</v>
      </c>
    </row>
    <row r="152" spans="3:3">
      <c r="C152" t="s">
        <v>190</v>
      </c>
    </row>
    <row r="153" spans="3:3">
      <c r="C153" t="s">
        <v>205</v>
      </c>
    </row>
    <row r="154" spans="3:3">
      <c r="C154" t="s">
        <v>206</v>
      </c>
    </row>
    <row r="155" spans="3:3">
      <c r="C155" t="s">
        <v>207</v>
      </c>
    </row>
    <row r="156" spans="3:3">
      <c r="C156" t="s">
        <v>220</v>
      </c>
    </row>
    <row r="157" spans="3:3">
      <c r="C157" t="s">
        <v>209</v>
      </c>
    </row>
    <row r="158" spans="3:3">
      <c r="C158" t="s">
        <v>210</v>
      </c>
    </row>
    <row r="159" spans="3:3">
      <c r="C159" t="s">
        <v>211</v>
      </c>
    </row>
    <row r="160" spans="3:3">
      <c r="C160" t="s">
        <v>212</v>
      </c>
    </row>
    <row r="161" spans="3:3">
      <c r="C161" t="s">
        <v>221</v>
      </c>
    </row>
    <row r="162" spans="3:3">
      <c r="C162" t="s">
        <v>222</v>
      </c>
    </row>
    <row r="163" spans="3:3">
      <c r="C163" t="s">
        <v>223</v>
      </c>
    </row>
    <row r="164" spans="3:3">
      <c r="C164" t="s">
        <v>224</v>
      </c>
    </row>
    <row r="172" spans="3:3" ht="15.6">
      <c r="C172" s="13" t="s">
        <v>236</v>
      </c>
    </row>
    <row r="173" spans="3:3">
      <c r="C173" t="s">
        <v>215</v>
      </c>
    </row>
    <row r="174" spans="3:3">
      <c r="C174" t="s">
        <v>73</v>
      </c>
    </row>
    <row r="175" spans="3:3">
      <c r="C175" t="s">
        <v>216</v>
      </c>
    </row>
    <row r="176" spans="3:3">
      <c r="C176" t="s">
        <v>217</v>
      </c>
    </row>
    <row r="177" spans="3:7">
      <c r="C177" t="s">
        <v>218</v>
      </c>
    </row>
    <row r="178" spans="3:7">
      <c r="C178" t="s">
        <v>75</v>
      </c>
    </row>
    <row r="179" spans="3:7">
      <c r="C179" t="s">
        <v>76</v>
      </c>
    </row>
    <row r="180" spans="3:7">
      <c r="C180" t="s">
        <v>77</v>
      </c>
      <c r="E180" t="s">
        <v>78</v>
      </c>
    </row>
    <row r="181" spans="3:7">
      <c r="C181" t="s">
        <v>79</v>
      </c>
      <c r="E181" t="s">
        <v>80</v>
      </c>
    </row>
    <row r="182" spans="3:7">
      <c r="C182" t="s">
        <v>81</v>
      </c>
      <c r="E182" t="s">
        <v>82</v>
      </c>
    </row>
    <row r="183" spans="3:7">
      <c r="C183" t="s">
        <v>83</v>
      </c>
      <c r="E183" t="s">
        <v>84</v>
      </c>
    </row>
    <row r="184" spans="3:7">
      <c r="C184" t="s">
        <v>85</v>
      </c>
      <c r="E184" t="s">
        <v>86</v>
      </c>
    </row>
    <row r="185" spans="3:7">
      <c r="C185" t="s">
        <v>87</v>
      </c>
      <c r="D185" t="s">
        <v>88</v>
      </c>
    </row>
    <row r="186" spans="3:7">
      <c r="C186" t="s">
        <v>89</v>
      </c>
      <c r="D186" t="s">
        <v>90</v>
      </c>
      <c r="E186" t="s">
        <v>91</v>
      </c>
    </row>
    <row r="187" spans="3:7">
      <c r="C187" t="s">
        <v>92</v>
      </c>
      <c r="D187" t="s">
        <v>90</v>
      </c>
      <c r="E187" t="s">
        <v>93</v>
      </c>
    </row>
    <row r="188" spans="3:7">
      <c r="C188" t="s">
        <v>94</v>
      </c>
      <c r="D188" t="s">
        <v>90</v>
      </c>
      <c r="E188" t="s">
        <v>95</v>
      </c>
    </row>
    <row r="189" spans="3:7">
      <c r="C189" t="s">
        <v>96</v>
      </c>
      <c r="E189" t="s">
        <v>90</v>
      </c>
      <c r="F189" t="s">
        <v>97</v>
      </c>
    </row>
    <row r="190" spans="3:7">
      <c r="C190" t="s">
        <v>98</v>
      </c>
      <c r="G190" t="s">
        <v>99</v>
      </c>
    </row>
    <row r="191" spans="3:7">
      <c r="C191" t="s">
        <v>100</v>
      </c>
      <c r="F191" t="s">
        <v>101</v>
      </c>
    </row>
    <row r="192" spans="3:7">
      <c r="C192" t="s">
        <v>102</v>
      </c>
      <c r="F192" t="s">
        <v>103</v>
      </c>
      <c r="G192" t="s">
        <v>104</v>
      </c>
    </row>
    <row r="193" spans="3:7">
      <c r="C193" t="s">
        <v>105</v>
      </c>
      <c r="F193" t="s">
        <v>90</v>
      </c>
      <c r="G193" t="s">
        <v>106</v>
      </c>
    </row>
    <row r="194" spans="3:7">
      <c r="C194" t="s">
        <v>107</v>
      </c>
      <c r="E194" t="s">
        <v>108</v>
      </c>
      <c r="F194" t="s">
        <v>90</v>
      </c>
      <c r="G194" t="s">
        <v>109</v>
      </c>
    </row>
    <row r="195" spans="3:7">
      <c r="C195" t="s">
        <v>110</v>
      </c>
    </row>
    <row r="196" spans="3:7">
      <c r="C196" t="s">
        <v>111</v>
      </c>
    </row>
    <row r="197" spans="3:7">
      <c r="C197" t="s">
        <v>112</v>
      </c>
    </row>
    <row r="198" spans="3:7">
      <c r="C198" t="s">
        <v>113</v>
      </c>
      <c r="D198" t="s">
        <v>114</v>
      </c>
    </row>
    <row r="199" spans="3:7">
      <c r="C199" t="s">
        <v>115</v>
      </c>
      <c r="E199" t="s">
        <v>90</v>
      </c>
      <c r="F199" t="s">
        <v>116</v>
      </c>
    </row>
    <row r="200" spans="3:7">
      <c r="C200" t="s">
        <v>117</v>
      </c>
      <c r="F200" t="s">
        <v>90</v>
      </c>
      <c r="G200" t="s">
        <v>118</v>
      </c>
    </row>
    <row r="201" spans="3:7">
      <c r="C201" t="s">
        <v>108</v>
      </c>
    </row>
    <row r="202" spans="3:7">
      <c r="C202" t="s">
        <v>119</v>
      </c>
    </row>
    <row r="203" spans="3:7">
      <c r="C203" t="s">
        <v>120</v>
      </c>
    </row>
    <row r="204" spans="3:7">
      <c r="C204" t="s">
        <v>121</v>
      </c>
    </row>
    <row r="205" spans="3:7">
      <c r="C205" t="s">
        <v>122</v>
      </c>
    </row>
    <row r="206" spans="3:7">
      <c r="C206" t="s">
        <v>123</v>
      </c>
    </row>
    <row r="207" spans="3:7">
      <c r="C207" t="s">
        <v>124</v>
      </c>
    </row>
    <row r="208" spans="3:7">
      <c r="C208" t="s">
        <v>125</v>
      </c>
    </row>
    <row r="209" spans="3:3">
      <c r="C209" t="s">
        <v>126</v>
      </c>
    </row>
    <row r="210" spans="3:3">
      <c r="C210" t="s">
        <v>124</v>
      </c>
    </row>
    <row r="211" spans="3:3">
      <c r="C211" t="s">
        <v>127</v>
      </c>
    </row>
    <row r="212" spans="3:3">
      <c r="C212" t="s">
        <v>128</v>
      </c>
    </row>
    <row r="213" spans="3:3">
      <c r="C213" t="s">
        <v>129</v>
      </c>
    </row>
    <row r="214" spans="3:3">
      <c r="C214" t="s">
        <v>130</v>
      </c>
    </row>
    <row r="215" spans="3:3">
      <c r="C215" t="s">
        <v>131</v>
      </c>
    </row>
    <row r="216" spans="3:3">
      <c r="C216" t="s">
        <v>132</v>
      </c>
    </row>
    <row r="217" spans="3:3">
      <c r="C217" t="s">
        <v>133</v>
      </c>
    </row>
    <row r="218" spans="3:3">
      <c r="C218" t="s">
        <v>134</v>
      </c>
    </row>
    <row r="219" spans="3:3">
      <c r="C219" t="s">
        <v>135</v>
      </c>
    </row>
    <row r="220" spans="3:3">
      <c r="C220" t="s">
        <v>136</v>
      </c>
    </row>
    <row r="221" spans="3:3">
      <c r="C221" t="s">
        <v>137</v>
      </c>
    </row>
    <row r="222" spans="3:3">
      <c r="C222" t="s">
        <v>138</v>
      </c>
    </row>
    <row r="223" spans="3:3">
      <c r="C223" t="s">
        <v>139</v>
      </c>
    </row>
    <row r="224" spans="3:3">
      <c r="C224" t="s">
        <v>140</v>
      </c>
    </row>
    <row r="225" spans="3:3">
      <c r="C225" t="s">
        <v>141</v>
      </c>
    </row>
    <row r="226" spans="3:3">
      <c r="C226" t="s">
        <v>142</v>
      </c>
    </row>
    <row r="227" spans="3:3">
      <c r="C227" t="s">
        <v>143</v>
      </c>
    </row>
    <row r="228" spans="3:3">
      <c r="C228" t="s">
        <v>144</v>
      </c>
    </row>
    <row r="229" spans="3:3">
      <c r="C229" t="s">
        <v>145</v>
      </c>
    </row>
    <row r="230" spans="3:3">
      <c r="C230" t="s">
        <v>146</v>
      </c>
    </row>
    <row r="231" spans="3:3">
      <c r="C231" t="s">
        <v>147</v>
      </c>
    </row>
    <row r="232" spans="3:3">
      <c r="C232" t="s">
        <v>148</v>
      </c>
    </row>
    <row r="233" spans="3:3">
      <c r="C233" t="s">
        <v>149</v>
      </c>
    </row>
    <row r="234" spans="3:3">
      <c r="C234" t="s">
        <v>150</v>
      </c>
    </row>
    <row r="235" spans="3:3">
      <c r="C235" t="s">
        <v>142</v>
      </c>
    </row>
    <row r="236" spans="3:3">
      <c r="C236" t="s">
        <v>151</v>
      </c>
    </row>
    <row r="237" spans="3:3">
      <c r="C237" t="s">
        <v>152</v>
      </c>
    </row>
    <row r="238" spans="3:3">
      <c r="C238" t="s">
        <v>153</v>
      </c>
    </row>
    <row r="239" spans="3:3">
      <c r="C239" t="s">
        <v>154</v>
      </c>
    </row>
    <row r="240" spans="3:3">
      <c r="C240" t="s">
        <v>155</v>
      </c>
    </row>
    <row r="241" spans="3:3">
      <c r="C241" t="s">
        <v>156</v>
      </c>
    </row>
    <row r="242" spans="3:3">
      <c r="C242" t="s">
        <v>149</v>
      </c>
    </row>
    <row r="243" spans="3:3">
      <c r="C243" t="s">
        <v>157</v>
      </c>
    </row>
    <row r="244" spans="3:3">
      <c r="C244" t="s">
        <v>158</v>
      </c>
    </row>
    <row r="245" spans="3:3">
      <c r="C245" t="s">
        <v>159</v>
      </c>
    </row>
    <row r="246" spans="3:3">
      <c r="C246" t="s">
        <v>160</v>
      </c>
    </row>
    <row r="247" spans="3:3">
      <c r="C247" t="s">
        <v>161</v>
      </c>
    </row>
    <row r="248" spans="3:3">
      <c r="C248" t="s">
        <v>162</v>
      </c>
    </row>
    <row r="249" spans="3:3">
      <c r="C249" t="s">
        <v>163</v>
      </c>
    </row>
    <row r="250" spans="3:3">
      <c r="C250" t="s">
        <v>164</v>
      </c>
    </row>
    <row r="251" spans="3:3">
      <c r="C251" t="s">
        <v>149</v>
      </c>
    </row>
    <row r="252" spans="3:3">
      <c r="C252" t="s">
        <v>165</v>
      </c>
    </row>
    <row r="253" spans="3:3">
      <c r="C253" t="s">
        <v>166</v>
      </c>
    </row>
    <row r="254" spans="3:3">
      <c r="C254" t="s">
        <v>167</v>
      </c>
    </row>
    <row r="255" spans="3:3">
      <c r="C255" t="s">
        <v>168</v>
      </c>
    </row>
    <row r="256" spans="3:3">
      <c r="C256" t="s">
        <v>169</v>
      </c>
    </row>
    <row r="257" spans="3:3">
      <c r="C257" t="s">
        <v>232</v>
      </c>
    </row>
    <row r="258" spans="3:3">
      <c r="C258" t="s">
        <v>171</v>
      </c>
    </row>
    <row r="259" spans="3:3">
      <c r="C259" t="s">
        <v>172</v>
      </c>
    </row>
    <row r="260" spans="3:3">
      <c r="C260" t="s">
        <v>173</v>
      </c>
    </row>
    <row r="261" spans="3:3">
      <c r="C261" t="s">
        <v>174</v>
      </c>
    </row>
    <row r="262" spans="3:3">
      <c r="C262" t="s">
        <v>175</v>
      </c>
    </row>
    <row r="263" spans="3:3">
      <c r="C263" t="s">
        <v>176</v>
      </c>
    </row>
    <row r="264" spans="3:3">
      <c r="C264" t="s">
        <v>177</v>
      </c>
    </row>
    <row r="265" spans="3:3">
      <c r="C265" t="s">
        <v>178</v>
      </c>
    </row>
    <row r="266" spans="3:3">
      <c r="C266" t="s">
        <v>179</v>
      </c>
    </row>
    <row r="267" spans="3:3">
      <c r="C267" t="s">
        <v>180</v>
      </c>
    </row>
    <row r="268" spans="3:3">
      <c r="C268" t="s">
        <v>181</v>
      </c>
    </row>
    <row r="269" spans="3:3">
      <c r="C269" t="s">
        <v>182</v>
      </c>
    </row>
    <row r="270" spans="3:3">
      <c r="C270" t="s">
        <v>183</v>
      </c>
    </row>
    <row r="271" spans="3:3">
      <c r="C271" t="s">
        <v>181</v>
      </c>
    </row>
    <row r="272" spans="3:3">
      <c r="C272" t="s">
        <v>184</v>
      </c>
    </row>
    <row r="273" spans="3:4">
      <c r="C273" t="s">
        <v>185</v>
      </c>
    </row>
    <row r="274" spans="3:4">
      <c r="C274" t="s">
        <v>186</v>
      </c>
    </row>
    <row r="275" spans="3:4">
      <c r="C275" t="s">
        <v>187</v>
      </c>
    </row>
    <row r="276" spans="3:4">
      <c r="C276" t="s">
        <v>188</v>
      </c>
    </row>
    <row r="277" spans="3:4">
      <c r="C277" t="s">
        <v>189</v>
      </c>
    </row>
    <row r="278" spans="3:4">
      <c r="C278" t="s">
        <v>190</v>
      </c>
    </row>
    <row r="279" spans="3:4">
      <c r="C279" t="s">
        <v>191</v>
      </c>
    </row>
    <row r="280" spans="3:4">
      <c r="C280" t="s">
        <v>192</v>
      </c>
    </row>
    <row r="281" spans="3:4">
      <c r="C281" t="s">
        <v>193</v>
      </c>
      <c r="D281" t="s">
        <v>194</v>
      </c>
    </row>
    <row r="282" spans="3:4">
      <c r="C282" t="s">
        <v>195</v>
      </c>
    </row>
    <row r="283" spans="3:4">
      <c r="C283" t="s">
        <v>196</v>
      </c>
      <c r="D283" t="s">
        <v>197</v>
      </c>
    </row>
    <row r="284" spans="3:4">
      <c r="C284" t="s">
        <v>198</v>
      </c>
      <c r="D284" t="s">
        <v>199</v>
      </c>
    </row>
    <row r="285" spans="3:4">
      <c r="C285" t="s">
        <v>233</v>
      </c>
    </row>
    <row r="286" spans="3:4">
      <c r="C286" t="s">
        <v>201</v>
      </c>
    </row>
    <row r="287" spans="3:4">
      <c r="C287" t="s">
        <v>202</v>
      </c>
    </row>
    <row r="288" spans="3:4">
      <c r="C288" t="s">
        <v>203</v>
      </c>
    </row>
    <row r="289" spans="3:3">
      <c r="C289" t="s">
        <v>204</v>
      </c>
    </row>
    <row r="290" spans="3:3">
      <c r="C290" t="s">
        <v>181</v>
      </c>
    </row>
    <row r="291" spans="3:3">
      <c r="C291" t="s">
        <v>189</v>
      </c>
    </row>
    <row r="292" spans="3:3">
      <c r="C292" t="s">
        <v>190</v>
      </c>
    </row>
    <row r="293" spans="3:3">
      <c r="C293" t="s">
        <v>205</v>
      </c>
    </row>
    <row r="294" spans="3:3">
      <c r="C294" t="s">
        <v>206</v>
      </c>
    </row>
    <row r="295" spans="3:3">
      <c r="C295" t="s">
        <v>207</v>
      </c>
    </row>
    <row r="296" spans="3:3">
      <c r="C296" t="s">
        <v>234</v>
      </c>
    </row>
    <row r="297" spans="3:3">
      <c r="C297" t="s">
        <v>209</v>
      </c>
    </row>
    <row r="298" spans="3:3">
      <c r="C298" t="s">
        <v>210</v>
      </c>
    </row>
    <row r="299" spans="3:3">
      <c r="C299" t="s">
        <v>211</v>
      </c>
    </row>
    <row r="300" spans="3:3">
      <c r="C300" t="s">
        <v>212</v>
      </c>
    </row>
    <row r="301" spans="3:3">
      <c r="C301" t="s">
        <v>221</v>
      </c>
    </row>
    <row r="302" spans="3:3">
      <c r="C302" t="s">
        <v>222</v>
      </c>
    </row>
    <row r="303" spans="3:3">
      <c r="C303" t="s">
        <v>223</v>
      </c>
    </row>
    <row r="304" spans="3:3">
      <c r="C304" t="s">
        <v>224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Trade</vt:lpstr>
      <vt:lpstr>AGGSupplier</vt:lpstr>
      <vt:lpstr>SIC_division</vt:lpstr>
      <vt:lpstr>Province</vt:lpstr>
      <vt:lpstr>PORTFOLIO_DATE</vt:lpstr>
      <vt:lpstr>Portfolio_Risk_Key</vt:lpstr>
      <vt:lpstr>PORTFOLIO DATE OK</vt:lpstr>
    </vt:vector>
  </TitlesOfParts>
  <Company>Equifax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Haiying Fan</dc:creator>
  <cp:lastModifiedBy>Chanel Hou</cp:lastModifiedBy>
  <dcterms:created xsi:type="dcterms:W3CDTF">2018-06-08T12:23:19Z</dcterms:created>
  <dcterms:modified xsi:type="dcterms:W3CDTF">2019-11-14T16:50:24Z</dcterms:modified>
</cp:coreProperties>
</file>