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ger/Desktop/"/>
    </mc:Choice>
  </mc:AlternateContent>
  <xr:revisionPtr revIDLastSave="0" documentId="13_ncr:1_{8568C024-F428-8548-A4EA-314AA5CC28CC}" xr6:coauthVersionLast="47" xr6:coauthVersionMax="47" xr10:uidLastSave="{00000000-0000-0000-0000-000000000000}"/>
  <bookViews>
    <workbookView xWindow="540" yWindow="500" windowWidth="28260" windowHeight="16260" activeTab="2" xr2:uid="{E9E5F44A-0013-E945-8664-82B771F940AF}"/>
  </bookViews>
  <sheets>
    <sheet name="raw_data" sheetId="1" r:id="rId1"/>
    <sheet name="average_1" sheetId="2" r:id="rId2"/>
    <sheet name="final_coordinat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0" i="2" l="1"/>
  <c r="F162" i="2"/>
  <c r="F141" i="2"/>
  <c r="F133" i="2"/>
  <c r="F149" i="2"/>
  <c r="D101" i="2"/>
  <c r="C101" i="2"/>
  <c r="B101" i="2"/>
  <c r="A101" i="2"/>
  <c r="F100" i="2"/>
  <c r="F69" i="2"/>
  <c r="F71" i="2"/>
  <c r="F37" i="2"/>
  <c r="F51" i="2"/>
  <c r="F35" i="2"/>
  <c r="F43" i="2"/>
  <c r="F39" i="2"/>
  <c r="K22" i="2"/>
  <c r="I22" i="2"/>
  <c r="F30" i="2"/>
  <c r="F22" i="2"/>
  <c r="D212" i="2"/>
  <c r="D210" i="2"/>
  <c r="D208" i="2"/>
  <c r="D204" i="2"/>
  <c r="D202" i="2"/>
  <c r="D200" i="2"/>
  <c r="D195" i="2"/>
  <c r="D193" i="2"/>
  <c r="D191" i="2"/>
  <c r="D185" i="2"/>
  <c r="D183" i="2"/>
  <c r="D181" i="2"/>
  <c r="D177" i="2"/>
  <c r="D175" i="2"/>
  <c r="D173" i="2"/>
  <c r="D158" i="2"/>
  <c r="D153" i="2"/>
  <c r="D151" i="2"/>
  <c r="D145" i="2"/>
  <c r="D143" i="2"/>
  <c r="D137" i="2"/>
  <c r="D135" i="2"/>
  <c r="D133" i="2"/>
  <c r="D128" i="2"/>
  <c r="D126" i="2"/>
  <c r="D124" i="2"/>
  <c r="D120" i="2"/>
  <c r="D118" i="2"/>
  <c r="D116" i="2"/>
  <c r="D112" i="2"/>
  <c r="D110" i="2"/>
  <c r="D104" i="2"/>
  <c r="D102" i="2"/>
  <c r="D96" i="2"/>
  <c r="D94" i="2"/>
  <c r="D92" i="2"/>
  <c r="D87" i="2"/>
  <c r="D83" i="2"/>
  <c r="C137" i="2"/>
  <c r="C135" i="2"/>
  <c r="C133" i="2"/>
  <c r="C128" i="2"/>
  <c r="C126" i="2"/>
  <c r="C124" i="2"/>
  <c r="C120" i="2"/>
  <c r="C118" i="2"/>
  <c r="C116" i="2"/>
  <c r="C141" i="2"/>
  <c r="D141" i="2" s="1"/>
  <c r="C143" i="2"/>
  <c r="C145" i="2"/>
  <c r="C149" i="2"/>
  <c r="D149" i="2" s="1"/>
  <c r="C151" i="2"/>
  <c r="C153" i="2"/>
  <c r="C158" i="2"/>
  <c r="C160" i="2"/>
  <c r="D160" i="2" s="1"/>
  <c r="C162" i="2"/>
  <c r="D162" i="2" s="1"/>
  <c r="C166" i="2"/>
  <c r="D166" i="2" s="1"/>
  <c r="C168" i="2"/>
  <c r="D168" i="2" s="1"/>
  <c r="C170" i="2"/>
  <c r="D170" i="2" s="1"/>
  <c r="C177" i="2"/>
  <c r="C175" i="2"/>
  <c r="C173" i="2"/>
  <c r="C185" i="2"/>
  <c r="C183" i="2"/>
  <c r="C181" i="2"/>
  <c r="C195" i="2"/>
  <c r="C193" i="2"/>
  <c r="C191" i="2"/>
  <c r="C200" i="2"/>
  <c r="C202" i="2"/>
  <c r="C204" i="2"/>
  <c r="C208" i="2"/>
  <c r="C210" i="2"/>
  <c r="C212" i="2"/>
  <c r="C112" i="2"/>
  <c r="C110" i="2"/>
  <c r="C108" i="2"/>
  <c r="D108" i="2" s="1"/>
  <c r="C104" i="2"/>
  <c r="C102" i="2"/>
  <c r="C100" i="2"/>
  <c r="D100" i="2" s="1"/>
  <c r="C96" i="2"/>
  <c r="C94" i="2"/>
  <c r="C92" i="2"/>
  <c r="C87" i="2"/>
  <c r="C85" i="2"/>
  <c r="D85" i="2" s="1"/>
  <c r="C83" i="2"/>
  <c r="D79" i="2"/>
  <c r="D77" i="2"/>
  <c r="D67" i="2"/>
  <c r="C79" i="2"/>
  <c r="C77" i="2"/>
  <c r="C75" i="2"/>
  <c r="D75" i="2" s="1"/>
  <c r="C71" i="2"/>
  <c r="D71" i="2" s="1"/>
  <c r="C69" i="2"/>
  <c r="D69" i="2" s="1"/>
  <c r="C67" i="2"/>
  <c r="D63" i="2"/>
  <c r="D61" i="2"/>
  <c r="D59" i="2"/>
  <c r="D55" i="2"/>
  <c r="D53" i="2"/>
  <c r="D51" i="2"/>
  <c r="D47" i="2"/>
  <c r="D45" i="2"/>
  <c r="C63" i="2"/>
  <c r="C61" i="2"/>
  <c r="C59" i="2"/>
  <c r="C55" i="2"/>
  <c r="C53" i="2"/>
  <c r="C51" i="2"/>
  <c r="C47" i="2"/>
  <c r="C45" i="2"/>
  <c r="C43" i="2"/>
  <c r="D43" i="2" s="1"/>
  <c r="D30" i="2"/>
  <c r="D28" i="2"/>
  <c r="D26" i="2"/>
  <c r="D22" i="2"/>
  <c r="D20" i="2"/>
  <c r="D18" i="2"/>
  <c r="D14" i="2"/>
  <c r="D12" i="2"/>
  <c r="D10" i="2"/>
  <c r="D6" i="2"/>
  <c r="C39" i="2"/>
  <c r="D39" i="2" s="1"/>
  <c r="C37" i="2"/>
  <c r="D37" i="2" s="1"/>
  <c r="C35" i="2"/>
  <c r="D35" i="2" s="1"/>
  <c r="C30" i="2"/>
  <c r="C28" i="2"/>
  <c r="C26" i="2"/>
  <c r="C22" i="2"/>
  <c r="C20" i="2"/>
  <c r="C18" i="2"/>
  <c r="C14" i="2"/>
  <c r="C12" i="2"/>
  <c r="C10" i="2"/>
  <c r="C6" i="2"/>
  <c r="C4" i="2"/>
  <c r="D4" i="2" s="1"/>
  <c r="C2" i="2"/>
  <c r="D2" i="2" s="1"/>
  <c r="B212" i="2"/>
  <c r="B210" i="2"/>
  <c r="B208" i="2"/>
  <c r="B204" i="2"/>
  <c r="B202" i="2"/>
  <c r="B200" i="2"/>
  <c r="B195" i="2"/>
  <c r="B193" i="2"/>
  <c r="B191" i="2"/>
  <c r="B185" i="2"/>
  <c r="B183" i="2"/>
  <c r="B181" i="2"/>
  <c r="B177" i="2"/>
  <c r="B175" i="2"/>
  <c r="B173" i="2"/>
  <c r="B170" i="2"/>
  <c r="B168" i="2"/>
  <c r="B166" i="2"/>
  <c r="B162" i="2"/>
  <c r="B160" i="2"/>
  <c r="B158" i="2"/>
  <c r="B153" i="2"/>
  <c r="B151" i="2"/>
  <c r="B149" i="2"/>
  <c r="B145" i="2"/>
  <c r="B143" i="2"/>
  <c r="B141" i="2"/>
  <c r="B137" i="2"/>
  <c r="B135" i="2"/>
  <c r="B133" i="2"/>
  <c r="B128" i="2"/>
  <c r="B126" i="2"/>
  <c r="B124" i="2"/>
  <c r="B120" i="2"/>
  <c r="B118" i="2"/>
  <c r="B116" i="2"/>
  <c r="B112" i="2"/>
  <c r="B110" i="2"/>
  <c r="B108" i="2"/>
  <c r="B104" i="2"/>
  <c r="B102" i="2"/>
  <c r="B100" i="2"/>
  <c r="B96" i="2"/>
  <c r="B94" i="2"/>
  <c r="B92" i="2"/>
  <c r="B87" i="2"/>
  <c r="B85" i="2"/>
  <c r="B83" i="2"/>
  <c r="B79" i="2"/>
  <c r="B77" i="2"/>
  <c r="B75" i="2"/>
  <c r="B71" i="2"/>
  <c r="B69" i="2"/>
  <c r="B67" i="2"/>
  <c r="B63" i="2"/>
  <c r="B61" i="2"/>
  <c r="B59" i="2"/>
  <c r="B55" i="2"/>
  <c r="B53" i="2"/>
  <c r="B51" i="2"/>
  <c r="B47" i="2"/>
  <c r="B45" i="2"/>
  <c r="B43" i="2"/>
  <c r="B39" i="2"/>
  <c r="B37" i="2"/>
  <c r="B35" i="2"/>
  <c r="B30" i="2"/>
  <c r="B28" i="2"/>
  <c r="B26" i="2"/>
  <c r="B22" i="2"/>
  <c r="B20" i="2"/>
  <c r="B18" i="2"/>
  <c r="B14" i="2"/>
  <c r="B12" i="2"/>
  <c r="B10" i="2"/>
  <c r="B6" i="2"/>
  <c r="B4" i="2"/>
  <c r="B2" i="2"/>
</calcChain>
</file>

<file path=xl/sharedStrings.xml><?xml version="1.0" encoding="utf-8"?>
<sst xmlns="http://schemas.openxmlformats.org/spreadsheetml/2006/main" count="295" uniqueCount="117">
  <si>
    <t>no.1</t>
  </si>
  <si>
    <t>no.2</t>
  </si>
  <si>
    <t>no.3</t>
  </si>
  <si>
    <t>0,0</t>
    <phoneticPr fontId="2" type="noConversion"/>
  </si>
  <si>
    <t>0,2</t>
    <phoneticPr fontId="2" type="noConversion"/>
  </si>
  <si>
    <t>0,4</t>
    <phoneticPr fontId="2" type="noConversion"/>
  </si>
  <si>
    <t>[0.0, 0.0, 0.0, -78.0, -73.0, -70.0, -69.0, -69.0, -70.0, -70.0, -71.0, -72.0, -77.0, 0.0, 0.0, 0.0, -80.0, -73.0, -76.0, -84.0, -75.0, -74.0, -70.0, -70.0, -72.0, -71.0, -70.0, -70.0, -72.0, -71.0, -72.0, -74.0, -70.0, -72.0, -75.0, -73.0, -73.0, -71.0, -72.0, -73.0, -73.0, -72.0, -71.0, -72.0, -72.0, -74.0, -71.0, -74.0, -74.0, -75.0, -75.0, -70.0, -70.0, -71.0, -68.0, -69.0, -69.0, -70.0, -71.0, -68.0, -67.0, -67.0, -67.0, -70.0, -69.0, -66.0, -66.0, -66.0, -67.0, -70.0, -77.0, -77.0, -75.0, -76.0, -74.0, -72.0, -72.0, -76.0, -76.0, -75.0, -76.0, -77.0, -76.0, -75.0, -76.0, -77.0, -74.0, -73.0, -72.0, -78.0, -75.0, -75.0, -76.0, -78.0, -77.0, -76.0]</t>
  </si>
  <si>
    <t>[-81.0, 0.0, 0.0, -81.0, -77.0, -75.0, -75.0, -74.0, -73.0, -73.0, -75.0, -85.0, 0.0, 0.0, 0.0, 0.0, -79.0, -81.0, -77.0, -74.0, -76.0, -75.0, -76.0, -76.0, -76.0, -73.0, -73.0, -75.0, -79.0, -78.0, -77.0, -75.0, -77.0, -72.0, -75.0, -74.0, -73.0, -71.0, -70.0, -72.0, -74.0, -75.0, -72.0, -75.0, -71.0, -70.0, -74.0, -73.0, -73.0, -73.0, -69.0, -72.0, -74.0, -74.0, -76.0, -74.0, -73.0, -73.0, -76.0, -70.0, -74.0, -74.0, -75.0, -75.0, -74.0, -74.0, -74.0, -73.0, -74.0, -75.0, -76.0, -74.0, -74.0, -74.0, -74.0, -74.0, -71.0, -74.0, -73.0, -75.0, -74.0, -74.0, -74.0, -73.0, -73.0, -72.0, -70.0, -67.0, -67.0, -71.0, -72.0, -72.0, -72.0, -71.0, -74.0]</t>
  </si>
  <si>
    <t>[-70.0, -68.0, -71.0, -73.0, -65.0, -53.0, -52.0, -52.0, -52.0, -53.0, -53.0, -54.0, -71.0, -71.0, -70.0, -71.0, -70.0, -65.0, -63.0, -63.0, -54.0, -59.0, -59.0, -59.0, -59.0, -55.0, -55.0, -58.0, -58.0, -57.0, -55.0, -56.0, -57.0, -54.0, -53.0, -58.0, -55.0, -53.0, -54.0, -60.0, -64.0, -64.0, -62.0, -64.0, -65.0, -64.0, -65.0, -65.0, -67.0, -65.0, -63.0, -64.0, -67.0, -63.0, -63.0, -64.0, -63.0, -63.0, -65.0, -64.0, -60.0, -63.0, -64.0, -67.0, -67.0, -68.0, -67.0, -65.0, -67.0, -70.0, -68.0, -68.0, -71.0, -72.0, -69.0, -69.0, -68.0, -66.0, -63.0, -64.0, -65.0, -69.0, -70.0, -71.0, -70.0, -69.0, -65.0, -64.0, -67.0, -71.0, -68.0, -65.0, -64.0, -64.0, -66.0]</t>
  </si>
  <si>
    <t>0,6</t>
    <phoneticPr fontId="2" type="noConversion"/>
  </si>
  <si>
    <t>__</t>
    <phoneticPr fontId="2" type="noConversion"/>
  </si>
  <si>
    <t>2,0</t>
    <phoneticPr fontId="2" type="noConversion"/>
  </si>
  <si>
    <t>[-71.0, -74.0, -76.0, -69.0, -72.0, -65.0, -64.0, -63.0, -66.0, -68.0, -65.0, -67.0, -69.0, -73.0, -73.0, -73.0, -76.0, -77.0, -82.0, -82.0, -80.0, -79.0, -73.0, -73.0, -72.0, -72.0, -69.0, -66.0, -66.0, -68.0, -69.0, -70.0, -70.0, -69.0, -68.0, -67.0, -70.0, -67.0, -67.0, -64.0, -64.0, -62.0, -62.0, -65.0, -68.0, -70.0, -80.0, -77.0, -76.0, -71.0, -70.0, -73.0, -74.0, -74.0, -79.0, -77.0, -77.0, -78.0, -72.0, -72.0, -73.0, -73.0, -73.0, -73.0, -75.0, -76.0, -74.0, -73.0, -73.0, -73.0, -74.0, -79.0, -79.0, -78.0, -78.0, -78.0, -78.0, -77.0, -77.0]</t>
  </si>
  <si>
    <t>[-79.0, -81.0, -78.0, -76.0, -78.0, -78.0, -75.0, -75.0, -78.0, -78.0, -79.0, 0.0, 0.0, 0.0, 0.0, 0.0, -81.0, -77.0, -79.0, -81.0, 0.0, 0.0, 0.0, -80.0, -78.0, -80.0, -79.0, -78.0, -78.0, -77.0, -77.0, -77.0, -77.0, -76.0, -76.0, -77.0, -78.0, -78.0, -81.0, 0.0, -79.0, -76.0, -77.0, -77.0, -77.0, -74.0, -72.0, -71.0, -72.0, -74.0, -75.0, -75.0, -74.0, -74.0, -74.0, -78.0, -73.0, -72.0, -68.0, -71.0, -72.0, -68.0, -67.0, -65.0, -66.0, -68.0, -71.0, -71.0, -67.0, -67.0, -68.0, -69.0, -70.0, -71.0, -73.0, -74.0, -74.0, -72.0, -71.0, -71.0]</t>
  </si>
  <si>
    <t>[-73.0, -72.0, -69.0, -68.0, -65.0, -63.0, -65.0, -68.0, -69.0, -70.0, -73.0, -72.0, -72.0, -75.0, -78.0, -78.0, -75.0, -74.0, -72.0, -73.0, -74.0, -76.0, -74.0, -68.0, -68.0, -67.0, -67.0, -68.0, -68.0, -71.0, -67.0, -67.0, -67.0, -67.0, -70.0, -71.0, -64.0, -66.0, -66.0, -66.0, -64.0, -64.0, -66.0, -67.0, -66.0, -68.0, -68.0, -68.0, -63.0, -60.0, -57.0, -59.0, -59.0, -58.0, -59.0, -72.0, -67.0, -62.0, -71.0, -67.0, -64.0, -64.0, -66.0, -69.0, -68.0, -64.0, -65.0, -68.0, -70.0, -71.0, -72.0, -71.0, -67.0, -66.0, -67.0, -68.0, -68.0, -67.0, -68.0, -69.0]</t>
  </si>
  <si>
    <t>2,2</t>
    <phoneticPr fontId="2" type="noConversion"/>
  </si>
  <si>
    <t>[-80.0, -78.0, -81.0, -77.0, -71.0, -71.0, -72.0, -74.0, -74.0, -75.0, -74.0, -73.0, -75.0, -71.0, -71.0, -74.0, -74.0, -72.0, -72.0, -74.0, -73.0, -76.0, -76.0, -74.0, -72.0, -71.0, -71.0, -74.0, -75.0, -75.0, -75.0, -77.0, -75.0, -70.0, -72.0, -72.0, -71.0, -72.0, -71.0, -72.0, -74.0, -75.0, -72.0, -72.0, -71.0, -77.0, -75.0, -73.0, -72.0, -72.0, -72.0, -72.0, -72.0, -73.0, -74.0, -75.0, -76.0]</t>
  </si>
  <si>
    <t>[-69.0, -68.0, -70.0, -69.0, -78.0, -78.0, -77.0, -74.0, -72.0, -69.0, -72.0, -75.0, -75.0, -72.0, -74.0, -71.0, -69.0, -71.0, -72.0, -72.0, -72.0, -74.0, -72.0, -69.0, -69.0, -70.0, -72.0, -72.0, -72.0, -70.0, -70.0, -70.0, -71.0, -72.0, -72.0, -73.0, -72.0, -70.0, -72.0, -72.0, -73.0, -70.0, -71.0, -71.0, -68.0, -67.0, -69.0, -66.0, -66.0, -68.0, -69.0, -71.0, -73.0, -76.0, -72.0, -71.0, -75.0]</t>
  </si>
  <si>
    <t>[-70.0, -70.0, -71.0, -70.0, -67.0, -66.0, -66.0, -66.0, -68.0, -69.0, -70.0, -69.0, -67.0, -72.0, -68.0, -65.0, -69.0, -64.0, -64.0, -64.0, -64.0, -64.0, -64.0, -64.0, -66.0, -70.0, -68.0, -66.0, -69.0, -67.0, -68.0, -67.0, -66.0, -63.0, -63.0, -62.0, -63.0, -65.0, -64.0, -64.0, -64.0, -63.0, -63.0, -64.0, -65.0, -64.0, -63.0, -64.0, -66.0, -67.0, -67.0, -64.0, -63.0, -63.0, -62.0, -62.0, -62.0</t>
  </si>
  <si>
    <t>2,4</t>
    <phoneticPr fontId="2" type="noConversion"/>
  </si>
  <si>
    <t>[-71.0, -71.0, -68.0, -68.0, -71.0, -74.0, -75.0, -75.0, -74.0, -71.0, -71.0, -72.0, -72.0, -73.0, -75.0, -74.0, -73.0, -71.0, -70.0, -69.0, -69.0, -71.0, -71.0, -71.0, -71.0, -73.0, -72.0, -68.0, -70.0, -73.0, -72.0, -67.0, -69.0, -71.0, -70.0, -69.0, -70.0, -71.0, -71.0, -67.0, -69.0, -71.0, -72.0, -67.0, -69.0, -71.0, -72.0, -74.0, -73.0, -74.0]</t>
  </si>
  <si>
    <t>[-74.0, -71.0, -69.0, -71.0, -70.0, -72.0, -74.0, -72.0, -70.0, -72.0, -70.0, -72.0, -73.0, -72.0, -75.0, -72.0, -74.0, -78.0, -77.0, -72.0, -74.0, -73.0, -71.0, -71.0, -72.0, -73.0, -75.0, -73.0, -75.0, -75.0, -72.0, -73.0, -73.0, -75.0, -74.0, -73.0, -73.0, -73.0, -75.0, -74.0, -75.0, -78.0, -79.0, -79.0, -83.0, -74.0, -73.0, -74.0, -75.0, -74.0]</t>
  </si>
  <si>
    <t>[-63.0, -62.0, -62.0, -66.0, -68.0, -66.0, -64.0, -65.0, -67.0, -62.0, -63.0, -64.0, -67.0, -67.0, -66.0, -63.0, -63.0, -66.0, -68.0, -68.0, -67.0, -67.0, -65.0, -63.0, -64.0, -67.0, -66.0, -64.0, -64.0, -69.0, -66.0, -66.0, -66.0, -65.0, -65.0, -68.0, -66.0, -65.0, -65.0, -67.0, -71.0, -71.0, -69.0, -68.0, -67.0, -65.0, -64.0, -65.0, -65.0, -65.0]</t>
  </si>
  <si>
    <t>2,6</t>
    <phoneticPr fontId="2" type="noConversion"/>
  </si>
  <si>
    <t>[-68.0, -67.0, -67.0, -68.0, -65.0, -64.0, -65.0, -67.0, -66.0, -66.0, -68.0, -69.0, -70.0, -69.0, -67.0, -66.0, -67.0, -64.0, -68.0, -69.0, -69.0, -67.0, -65.0, -64.0, -65.0, -67.0, -67.0, -69.0, -70.0, -67.0, -65.0, -65.0, -66.0, -69.0, -70.0, -68.0, -66.0, -67.0, -66.0, -67.0, -67.0, -62.0, -66.0, -66.0, -60.0, -61.0, -63.0, -64.0, -62.0, -60.0, -61.0, -63.0, -64.0, -65.0, -70.0, -67.0, -64.0, -64.0, -63.0, -64.0]</t>
  </si>
  <si>
    <t>[-74.0, -74.0, -73.0, -74.0, -72.0, -71.0, -72.0, -74.0, -76.0, -77.0, -76.0, -73.0, -76.0, -82.0, -77.0, -73.0, -76.0, -76.0, -78.0, -76.0, -75.0, -74.0, -73.0, -74.0, -72.0, -75.0, -76.0, -77.0, -72.0, -68.0, -77.0, -72.0, -71.0, -73.0, -68.0, -69.0, -72.0, -71.0, -72.0, -73.0, -74.0, -76.0, -78.0, -75.0, -74.0, -75.0, -75.0, -74.0, -74.0, -74.0, -75.0, -73.0, -73.0, -75.0, -77.0, -77.0, -77.0, -76.0, -75.0, -75.0]</t>
  </si>
  <si>
    <t>[-64.0, -64.0, -65.0, -68.0, -68.0, -67.0, -67.0, -67.0, -67.0, -68.0, -68.0, -66.0, -65.0, -65.0, -65.0, -66.0, -63.0, -63.0, -64.0, -66.0, -67.0, -65.0, -66.0, -69.0, -68.0, -66.0, -67.0, -70.0, -69.0, -66.0, -67.0, -68.0, -68.0, -70.0, -70.0, -65.0, -66.0, -70.0, -65.0, -66.0, -68.0, -66.0, -69.0, -68.0, -69.0, -71.0, -75.0, -69.0, -66.0, -66.0, -72.0, -71.0, -70.0, -69.0, -68.0, -69.0, -69.0, -70.0, -70.0, -70.0]</t>
  </si>
  <si>
    <t>4,0</t>
    <phoneticPr fontId="2" type="noConversion"/>
  </si>
  <si>
    <t>[-63.0, -63.0, -65.0, -63.0, -62.0, -60.0, -59.0, -59.0, -63.0, -65.0, -68.0, -67.0, -65.0, -66.0, -72.0, -75.0, -79.0, 0.0, -79.0, -79.0, -82.0, -79.0, -79.0, 0.0, -78.0, -78.0, -75.0, -77.0, -74.0, -73.0, -77.0, -80.0, -81.0, -77.0, -76.0, -72.0, -73.0, -77.0, -77.0, -73.0, -75.0, -76.0, -74.0, -72.0, -74.0, -77.0]</t>
  </si>
  <si>
    <t>[-74.0, -73.0, -74.0, -74.0, -75.0, -72.0, -72.0, -73.0, -74.0, -76.0, -77.0, -77.0, -77.0, -77.0, -70.0, -69.0, -66.0, -66.0, -67.0, -69.0, -70.0, -72.0, -69.0, -66.0, -64.0, -70.0, -69.0, -67.0, -63.0, -64.0, -65.0, -66.0, -66.0, -65.0, -66.0, -66.0, -67.0, -67.0, -66.0, -65.0, -69.0, -70.0, -72.0, -74.0, -69.0]</t>
  </si>
  <si>
    <t>[-70.0, -69.0, -70.0, -71.0, -73.0, -71.0, -71.0, -70.0, -73.0, -71.0, -71.0, -71.0, -72.0, -73.0, -71.0, -70.0, -68.0, -67.0, -69.0, -75.0, -78.0, -77.0, -77.0, -72.0, -70.0, -73.0, -76.0, -65.0, -65.0, -72.0, -71.0, -71.0, -70.0, -71.0, -71.0, -79.0, -74.0, -71.0, -70.0, -70.0, -68.0, -74.0, -75.0, -73.0, -76.0]</t>
  </si>
  <si>
    <t>4,2</t>
    <phoneticPr fontId="2" type="noConversion"/>
  </si>
  <si>
    <t>[-78.0, -76.0, -75.0, -78.0, -77.0, -75.0, -77.0, -75.0, -75.0, -75.0, -75.0, -74.0, -72.0, -70.0, -73.0, -73.0, -70.0, -70.0, -72.0, -74.0, -73.0, -74.0, -69.0, -69.0, -70.0, -71.0, -71.0, -69.0, -69.0, -67.0, -68.0, -70.0, -69.0, -69.0, -70.0, -69.0, -68.0, -68.0, -68.0, -68.0, -67.0, -67.0, -68.0, -69.0]</t>
  </si>
  <si>
    <t>[-67.0, -66.0, -66.0, -73.0, -70.0, -68.0, -71.0, -72.0, -67.0, -68.0, -66.0, -65.0, -69.0, -69.0, -68.0, -69.0, -64.0, -64.0, -64.0, -67.0, -68.0, -65.0, -64.0, -69.0, -67.0, -66.0, -68.0, -75.0, -65.0, -66.0, -69.0, -70.0, -71.0, -69.0, -68.0, -68.0, -70.0, -70.0, -72.0, -74.0, -72.0, -70.0, -69.0, -71.0]</t>
  </si>
  <si>
    <t>[-75.0, -73.0, -71.0, -74.0, -73.0, -77.0, -75.0, -73.0, -75.0, -75.0, -74.0, -76.0, -75.0, -74.0, -73.0, -72.0, -69.0, -71.0, -76.0, -71.0, -68.0, -71.0, -68.0, -69.0, -70.0, -68.0, -70.0, -71.0, -69.0, -67.0, -68.0, -69.0, -68.0, -68.0, -68.0, -69.0, -70.0, -68.0, -68.0, -68.0, -64.0, -63.0, -65.0, -68.0, -64.0]</t>
  </si>
  <si>
    <t>4,4</t>
    <phoneticPr fontId="2" type="noConversion"/>
  </si>
  <si>
    <t>[-70.0, -70.0, -71.0, -71.0, -71.0, -71.0, -69.0, -70.0, -69.0, -72.0, -73.0, -77.0, -75.0, -75.0, -73.0, -72.0, -71.0, -70.0, -75.0, -70.0, -70.0, -69.0, -69.0, -71.0, -73.0, -71.0, -70.0, -71.0, -69.0, -67.0, -64.0, -65.0, -66.0, -65.0, -64.0, -63.0, -64.0, -64.0, -67.0, -66.0, -65.0, -65.0, -67.0, -68.0, -66.0, -65.0, -66.0, -69.0, -66.0]</t>
  </si>
  <si>
    <t>[-71.0, -68.0, -67.0, -65.0, -65.0, -67.0, -68.0, -67.0, -66.0, -63.0, -63.0, -65.0, -64.0, -64.0, -64.0, -64.0, -65.0, -67.0, -67.0, -68.0, -69.0, -70.0, -69.0, -64.0, -63.0, -63.0, -65.0, -67.0, -68.0, -70.0, -69.0, -79.0, -74.0, -71.0, -72.0, -74.0, -76.0, -74.0, -70.0, -75.0, -72.0, -71.0, -72.0, -71.0, -70.0, -72.0, -74.0, -74.0, -74.0]</t>
  </si>
  <si>
    <t>[-67.0, -64.0, -67.0, -68.0, -70.0, -64.0, -64.0, -66.0, -66.0, -65.0, -65.0, -65.0, -67.0, -66.0, -66.0, -67.0, -68.0, -70.0, -69.0, -71.0, -69.0, -68.0, -66.0, -67.0, -66.0, -65.0, -68.0, -68.0, -69.0, -72.0, -72.0, -70.0, -72.0, -73.0, -74.0, -74.0, -76.0, -71.0, -72.0, -71.0, -70.0, -70.0, -71.0, -71.0, -73.0, -75.0, -76.0, -75.0, -74.0]</t>
  </si>
  <si>
    <t>4,6</t>
    <phoneticPr fontId="2" type="noConversion"/>
  </si>
  <si>
    <t>[-69.0, -67.0, -67.0, -67.0, -67.0, -66.0, -69.0, -70.0, -72.0, -66.0, -66.0, -67.0, -70.0, -70.0, -67.0, -67.0, -66.0, -67.0, -67.0, -65.0, -64.0, -64.0, -63.0, -64.0, -66.0, -68.0, -66.0, -64.0, -64.0, -70.0, -69.0, -61.0, -65.0, -61.0, -55.0, -55.0, -55.0, -57.0, -56.0, -56.0, -54.0, -53.0, -54.0, -54.0, -56.0, -56.0, -56.0, -56.0, -55.0, -55.0, -55.0, -55.0, -55.0, -55.0, -55.0]</t>
  </si>
  <si>
    <t>[-71.0, -71.0, -70.0, -70.0, -70.0, -72.0, -73.0, -73.0, -73.0, -68.0, -69.0, -68.0, -67.0, -68.0, -67.0, -68.0, -70.0, -71.0, -70.0, -71.0, -71.0, -70.0, -72.0, -71.0, -72.0, -74.0, -75.0, -77.0, -78.0, -69.0, -68.0, -70.0, -75.0, -75.0, -79.0, -75.0, -72.0, -73.0, -75.0, -75.0, -78.0, -76.0, -77.0, -77.0, -74.0, -72.0, -74.0, -73.0, -74.0, -75.0, -73.0, -72.0, -72.0, -73.0, -72.0]</t>
  </si>
  <si>
    <t>[-75.0, -73.0, -74.0, -73.0, -71.0, -72.0, -72.0, -73.0, -71.0, -71.0, -74.0, -76.0, -77.0, -77.0, -74.0, -73.0, -72.0, -73.0, -73.0, -72.0, -71.0, -72.0, -72.0, -71.0, -75.0, -71.0, -69.0, -71.0, -71.0, -71.0, -74.0, -74.0, -74.0, -73.0, -73.0, -78.0, -83.0, -76.0, -76.0, -76.0, -77.0, -72.0, -72.0, -78.0, -79.0, 0.0, -79.0, -79.0, -78.0, -77.0, -77.0, -76.0, -76.0, -75.0, -75.0]</t>
  </si>
  <si>
    <t>6,0</t>
    <phoneticPr fontId="2" type="noConversion"/>
  </si>
  <si>
    <t>[-54.0, -55.0, -55.0, -55.0, -54.0, -54.0, -54.0, -57.0, -56.0, -56.0, -56.0, -57.0, -58.0, -56.0, -56.0, -58.0, -57.0, -56.0, -57.0, -57.0, -56.0, -54.0, -55.0, -55.0, -55.0, -61.0, -65.0, -71.0, -75.0, -77.0, -81.0, -78.0, -76.0, -81.0, -79.0, -78.0, -77.0, -77.0, -75.0, -75.0, -77.0, -77.0, -80.0, -79.0, -78.0, -76.0, -76.0, -77.0, -75.0, -76.0, -77.0, -74.0, -74.0, -76.0]</t>
  </si>
  <si>
    <t>[-75.0, -76.0, -73.0, -69.0, -69.0, -70.0, -72.0, -73.0, -75.0, -75.0, -77.0, -75.0, -74.0, -72.0, -70.0, -73.0, -72.0, -73.0, -74.0, -75.0, -76.0, -78.0, -70.0, -70.0, -78.0, -76.0, -74.0, -70.0, -64.0, -65.0, -61.0, -60.0, -57.0, -54.0, -54.0, -54.0, -52.0, -53.0, -54.0, -53.0, -53.0, -55.0, -56.0, -55.0, -56.0, -59.0, -59.0, -59.0, -59.0, -62.0, -62.0, -61.0, -59.0, -59.0, -60.0]</t>
  </si>
  <si>
    <t>[-76.0, -76.0, -74.0, -72.0, -73.0, -74.0, -72.0, -72.0, -72.0, -72.0, -72.0, -72.0, -70.0, -69.0, -70.0, -69.0, -69.0, -71.0, -70.0, -70.0, -72.0, -75.0, -75.0, -73.0, -72.0, -73.0, -73.0, -73.0, -78.0, -78.0, -73.0, -72.0, -73.0, -75.0, -77.0, -79.0, -79.0, -78.0, -76.0, -76.0, -76.0, -76.0, -77.0, -76.0, -75.0, -74.0, -75.0, -75.0, -72.0, -72.0, -71.0, -73.0, -76.0, -76.0]</t>
  </si>
  <si>
    <t>6,2</t>
    <phoneticPr fontId="2" type="noConversion"/>
  </si>
  <si>
    <t>[-79.0, -77.0, -76.0, -75.0, -78.0, -78.0, -78.0, -78.0, -74.0, -85.0, 0.0, 0.0, 0.0, 0.0, 0.0, -81.0, -77.0, -79.0, -79.0, -78.0, -79.0, -75.0, -72.0, -70.0, -71.0, -72.0, -72.0, -71.0, -76.0, -72.0, -73.0, -73.0, -73.0, -72.0, -72.0, -73.0, -74.0, -74.0, -73.0, -73.0]</t>
  </si>
  <si>
    <t>[-61.0, -58.0, -53.0, -53.0, -52.0, -53.0, -53.0, -54.0, -62.0, -65.0, -65.0, -64.0, -65.0, -65.0, -63.0, -62.0, -62.0, -72.0, -72.0, -68.0, -61.0, -59.0, -58.0, -58.0, -60.0, -60.0, -59.0, -56.0, -57.0, -56.0, -56.0, -57.0, -58.0, -57.0, -56.0, -56.0, -58.0, -59.0, -57.0]</t>
  </si>
  <si>
    <t>[-75.0, -74.0, -72.0, -70.0, -70.0, -71.0, -70.0, -70.0, -72.0, -82.0, 0.0, 0.0, 0.0, 0.0, 0.0, -78.0, -77.0, -77.0, -78.0, -76.0, -83.0, -79.0, -75.0, -71.0, -69.0, -71.0, -71.0, -72.0, -70.0, -70.0, -70.0, -75.0, -73.0, -71.0, -72.0, -70.0, -72.0, -72.0, -72.0]</t>
  </si>
  <si>
    <t>6,4</t>
    <phoneticPr fontId="2" type="noConversion"/>
  </si>
  <si>
    <t>[-73.0, -73.0, -75.0, -73.0, -74.0, -78.0, -72.0, -72.0, -74.0, -71.0, -70.0, -71.0, -73.0, -73.0, -73.0, -74.0, -74.0, -75.0, -72.0, -67.0, -64.0, -69.0, -67.0, -66.0, -69.0, -67.0, -67.0, -67.0, -67.0, -68.0, -68.0, -68.0, -69.0, -67.0, -68.0, -68.0, -68.0, -67.0, -67.0]</t>
  </si>
  <si>
    <t>[-58.0, -58.0, -63.0, -63.0, -63.0, -63.0, -64.0, -64.0, -70.0, -66.0, -66.0, -66.0, -70.0, -69.0, -67.0, -66.0, -66.0, -66.0, -66.0, -69.0, -72.0, -73.0, -68.0, -69.0, -67.0, -67.0, -63.0, -67.0, -62.0, -61.0, -62.0, -63.0, -64.0, -64.0, -65.0, -65.0, -66.0, -67.0, -67.0]</t>
  </si>
  <si>
    <t>[-73.0, -71.0, -69.0, -72.0, -71.0, -72.0, -74.0, -77.0, -75.0, -75.0, -72.0, -73.0, -75.0, -73.0, -72.0, -76.0, -76.0, -76.0, -75.0, -73.0, -73.0, -78.0, -73.0, -74.0, 0.0, -75.0, -74.0, -76.0, -76.0, -82.0, -78.0, -72.0, -71.0, -73.0, -72.0, -71.0, -71.0, -70.0, -70.0, -71.0]</t>
  </si>
  <si>
    <t>6,6</t>
    <phoneticPr fontId="2" type="noConversion"/>
  </si>
  <si>
    <t>[-68.0, -68.0, -67.0, -72.0, -72.0, -70.0, -73.0, -67.0, -64.0, -65.0, -66.0, -69.0, -63.0, -62.0, -64.0, -67.0, -65.0, -64.0, -64.0, -63.0, -68.0, -67.0, -66.0, -65.0, -65.0, -66.0, -70.0, -68.0, -68.0, -69.0, -68.0, -70.0, -69.0, -68.0, -67.0, -65.0, -66.0, -68.0, -65.0, -67.0, -66.0, -67.0, -69.0, -68.0, -68.0, -69.0, -64.0, -63.0, -64.0, -65.0, -64.0, -62.0, -70.0, -62.0, -62.0, -65.0, -70.0, -65.0, -73.0, -70.0, -66.0, -66.0, -66.0, -70.0, -70.0, -67.0, -67.0, -67.0, -67.0, -67.0, -69.0, -69.0, -68.0, -66.0, -67.0, -70.0, -73.0, -72.0, -71.0]</t>
  </si>
  <si>
    <t>[-68.0, -69.0, -69.0, -70.0, -74.0, -71.0, -72.0, -75.0, -74.0, -72.0, -73.0, -73.0, -72.0, -73.0, -70.0, -73.0, -78.0, -75.0, -71.0, -69.0, -71.0, -76.0, -75.0, -77.0, -78.0, -76.0, -73.0, -71.0, -71.0, -67.0, -70.0, -69.0, -71.0, -72.0, -75.0, -73.0, -73.0, -69.0, -68.0, -70.0, -71.0, -72.0, -75.0, -73.0, -72.0, -71.0, -72.0, -74.0, -72.0, -70.0, -71.0, -74.0, -77.0, -76.0, -76.0, -75.0, -74.0, -74.0, -71.0, -73.0, -76.0, -74.0, -83.0, -74.0, -72.0, -70.0, -72.0, -71.0, -71.0, -69.0, -70.0, -75.0, -76.0, -74.0, -74.0, -75.0, -72.0, -71.0, -72.0]</t>
  </si>
  <si>
    <t>[-72.0, -71.0, -70.0, -70.0, -72.0, -77.0, -74.0, -73.0, -73.0, -77.0, -75.0, -76.0, -76.0, -77.0, -77.0, -76.0, -82.0, -80.0, -81.0, -78.0, 0.0, -80.0, -77.0, -77.0, -76.0, -76.0, -76.0, -77.0, -76.0, -77.0, -78.0, -75.0, -75.0, -79.0, -78.0, -75.0, -79.0, -75.0, -72.0, -70.0, -70.0, -71.0, -71.0, -73.0, -74.0, -77.0, -76.0, -76.0, -73.0, -74.0, -74.0, -73.0, -73.0, -74.0, -72.0, -73.0, -73.0, -76.0, -77.0, -77.0, -78.0, -76.0, -75.0, -73.0, -75.0, -78.0, -79.0, -79.0, -79.0, -78.0, -76.0, -76.0, -77.0, -77.0, -77.0, -76.0, -76.0, -74.0]</t>
  </si>
  <si>
    <t>[-76.0, -77.0, -78.0, -78.0, -78.0, 0.0, 0.0, 0.0, 0.0, -80.0, -79.0, -79.0, -79.0, -79.0, -79.0, -79.0, -78.0, -80.0, -79.0, -75.0, -74.0, -73.0, -71.0, -73.0, -71.0, -71.0, -72.0, -71.0, -71.0, -71.0, -71.0, -70.0, -69.0, -69.0, -69.0, -71.0, -72.0, -75.0, -74.0, -75.0, -75.0, -77.0, -77.0, -73.0, -75.0, -77.0, -78.0, -79.0, -78.0, -77.0, -77.0, -75.0, -76.0, -76.0, -73.0, -74.0, -73.0, -74.0, -73.0, -75.0, -74.0, -73.0, -74.0, -74.0, -75.0, -75.0, -76.0, -75.0, -79.0, -76.0, -75.0, -74.0, -74.0, -74.0, -75.0, -76.0, -77.0, -76.0, -77.0, -77.0, -78.0, -77.0, -77.0, -76.0]</t>
  </si>
  <si>
    <t>[-83.0, -77.0, -79.0, -76.0, -77.0, -77.0, -77.0, -78.0, -78.0, -79.0, -76.0, -78.0, -76.0, -77.0, -79.0, -80.0, 0.0, -76.0, -75.0, -74.0, -74.0, -79.0, -75.0, -71.0, -75.0, -72.0, -72.0, -74.0, -77.0, -78.0, -74.0, -73.0, -73.0, -72.0, -73.0, -75.0, -74.0, -75.0, -77.0, -76.0, -73.0, -74.0, -75.0, -77.0, -77.0, -79.0, -77.0, -76.0, -76.0, -78.0, -75.0, -72.0, -72.0, -73.0, -72.0, -73.0, -74.0, -79.0, -77.0, -71.0, -73.0, -74.0, -74.0, -75.0, -75.0, -74.0, -73.0, -76.0, -79.0, -75.0, -76.0, -81.0, -77.0, -75.0, -76.0, -75.0, -77.0, -75.0, -74.0, -73.0, -73.0, -73.0, -74.0, -72.0]</t>
  </si>
  <si>
    <t>[-51.0, -51.0, -55.0, -46.0, -45.0, -45.0, -45.0, -45.0, -44.0, -45.0, -46.0, -45.0, -45.0, -45.0, -45.0, -45.0, -45.0, -45.0, -47.0, -49.0, -54.0, -55.0, -55.0, -54.0, -55.0, -55.0, -59.0, -57.0, -58.0, -64.0, -63.0, -62.0, -63.0, -56.0, -57.0, -57.0, -56.0, -56.0, -56.0, -51.0, -51.0, -52.0, -49.0, -46.0, -46.0, -45.0, -45.0, -43.0, -42.0, -50.0, -52.0, -51.0, -51.0, -52.0, -55.0, -53.0, -49.0, -49.0, -50.0, -50.0, -50.0, -50.0, -51.0, -50.0, -51.0, -53.0, -51.0, -53.0, -53.0, -50.0, -49.0, -54.0, -56.0, -50.0, -50.0, -50.0, -50.0, -50.0, -50.0, -50.0, -49.0, -49.0, -49.0, -49.0]</t>
  </si>
  <si>
    <t>[-76.0, -78.0, -75.0, -72.0, -70.0, -69.0, -74.0, -73.0, -76.0, -73.0, -73.0, -71.0, -74.0, -71.0, -74.0, -74.0, -73.0, -74.0, -70.0, -70.0, -73.0, -73.0, -73.0, -72.0, -74.0, -75.0, -76.0, -76.0, -73.0, -73.0, -71.0, -71.0, -70.0, -69.0, -69.0, -69.0, -70.0, -76.0, -74.0, -73.0, -76.0, -77.0, -73.0, -73.0, -74.0, -73.0, -75.0, -78.0, -75.0, -74.0, -77.0, -73.0, -70.0, -73.0, -76.0, -73.0, -73.0, -73.0, -77.0, -75.0, -74.0, -71.0, -70.0, -71.0, -71.0, -71.0, -72.0, -75.0, -72.0, -72.0, -72.0, -73.0, -71.0, -78.0, -78.0, -77.0, -75.0, -75.0, -78.0, -84.0, 0.0, -79.0, -74.0, -75.0, -75.0, -72.0, -73.0, -75.0, -74.0, -71.0, -72.0, -73.0, -73.0, -73.0, -74.0, -76.0, -75.0, -78.0, -74.0, -73.0, -72.0, -75.0, -76.0, -74.0, -75.0, -74.0, -75.0, -75.0, -74.0, -74.0, -75.0, -73.0, -76.0, -73.0, -73.0, -74.0, -74.0, -75.0, -74.0, -76.0, -74.0, -74.0, -75.0, -72.0, -71.0, -72.0, -72.0, -71.0, -73.0, -70.0, -76.0, -73.0, -73.0, -74.0, -77.0, -74.0, -75.0, -75.0, -77.0, -76.0, -79.0, -78.0, -77.0, 0.0, -79.0, -77.0, -75.0, -74.0, -72.0, -72.0, -73.0, -72.0, -74.0, -74.0, -73.0, -74.0, -74.0, -74.0, -74.0, -77.0, -76.0, -76.0, -77.0, -76.0, -76.0, -76.0, -78.0, -76.0, -79.0, -79.0, -78.0, -78.0, -77.0, -76.0, -74.0, -71.0, -71.0, -72.0, -75.0]</t>
  </si>
  <si>
    <t>[-71.0, -72.0, -72.0, -77.0, -76.0, -73.0, -72.0, -73.0, -74.0, -73.0, -71.0, -78.0, -77.0, -76.0, -77.0, -76.0, -75.0, -74.0, -78.0, -72.0, -71.0, -72.0, -73.0, -71.0, -74.0, -76.0, -72.0, -72.0, -69.0, -77.0, -77.0, -72.0, -74.0, -74.0, -74.0, -74.0, -75.0, -74.0, -74.0, -74.0, -73.0, -72.0, -71.0, -71.0, -73.0, -75.0, -70.0, -72.0, -74.0, -73.0, -73.0, -73.0, -73.0, -70.0, -71.0, -73.0, -76.0, -74.0, -88.0, -76.0, -71.0, -73.0, -75.0, -76.0, -75.0, -75.0, -75.0, -72.0, -72.0, -72.0, -69.0, -69.0, -73.0, -73.0, -71.0, -74.0, -74.0, -71.0, -72.0, -74.0, -73.0, -72.0, -73.0, -71.0, -74.0, -75.0, -73.0, -73.0, -74.0, -74.0, -76.0, 0.0, -76.0, -73.0, -71.0, -71.0, -71.0, -70.0, -71.0, -71.0, -68.0, -68.0, -68.0, -69.0, -70.0, -71.0, -70.0, -71.0, -72.0, -71.0, -71.0, -71.0, -69.0, -67.0, -72.0, -72.0, -72.0, -71.0, -73.0, -74.0, -71.0, -73.0, -74.0, -78.0, -71.0, -72.0, -75.0, -74.0, -73.0, -72.0, -74.0, -74.0, -75.0, -73.0, -73.0, -75.0, -75.0, -74.0, -76.0, -75.0, -74.0, -74.0, -74.0, -76.0, -75.0, -72.0, -72.0, -74.0, -76.0, -74.0, -73.0, -74.0, -77.0, 0.0, -82.0, -80.0, -81.0, -81.0, -80.0, 0.0, 0.0, 0.0, -85.0, -80.0, 0.0, -80.0, -79.0, 0.0, -79.0, -77.0, -80.0, -80.0, -78.0, -77.0, -77.0, -75.0, -74.0, -80.0, -79.0]</t>
  </si>
  <si>
    <t>[-49.0, -50.0, -51.0, -54.0, -57.0, -57.0, -55.0, -53.0, -51.0, -52.0, -52.0, -53.0, -52.0, -47.0, -48.0, -49.0, -50.0, -51.0, -53.0, -54.0, -52.0, -47.0, -51.0, -54.0, -54.0, -51.0, -52.0, -48.0, -46.0, -46.0, -50.0, -51.0, -51.0, -52.0, -57.0, -57.0, -54.0, -52.0, -52.0, -54.0, -57.0, -61.0, -60.0, -55.0, -53.0, -51.0, -53.0, -53.0, -53.0, -51.0, -52.0, -53.0, -53.0, -51.0, -53.0, -52.0, -50.0, -49.0, -61.0, -59.0, -52.0, -56.0, -54.0, -60.0, -61.0, -56.0, -55.0, -55.0, -57.0, -57.0, -59.0, -60.0, -57.0, -58.0, -61.0, -68.0, -55.0, -51.0, -51.0, -57.0, -56.0, -56.0, -55.0, -55.0, -54.0, -57.0, -58.0, -57.0, -56.0, -55.0, -55.0, -63.0, -60.0, -53.0, -52.0, -51.0, -52.0, -51.0, -50.0, -50.0, -51.0, -52.0, -51.0, -52.0, -52.0, -52.0, -51.0, -52.0, -52.0, -53.0, -51.0, -50.0, -52.0, -52.0, -53.0, -54.0, -52.0, -52.0, -49.0, -50.0, -52.0, -54.0, -52.0, -52.0, -53.0, -55.0, -56.0, -55.0, -55.0, -52.0, -54.0, -57.0, -56.0, -51.0, -54.0, -55.0, -55.0, -52.0, -52.0, -53.0, -52.0, -57.0, -57.0, -60.0, -64.0, -64.0, -54.0, -51.0, -54.0, -56.0, -58.0, -60.0, -58.0, -57.0, -57.0, -59.0, -59.0, -59.0, -59.0, -57.0, -58.0, -59.0, -60.0, -60.0, -59.0, -58.0, -59.0, -58.0, -58.0, -58.0, -60.0, -61.0, -61.0, -58.0, -58.0, -57.0, -56.0, -56.0, -57.0]</t>
  </si>
  <si>
    <t>[-76.0, -73.0, -73.0, -75.0, -74.0, -71.0, -70.0, -76.0, -68.0, -67.0, -72.0, -72.0, -70.0, -69.0, -72.0, -71.0, -68.0, -71.0, -75.0, -74.0, -76.0, -75.0, -74.0, -76.0, -75.0, -74.0, -73.0, -74.0, -77.0, -75.0, -71.0, -71.0, -72.0, -71.0, -74.0, -76.0, -70.0, -73.0, -75.0, -74.0, -74.0, -75.0, -74.0, -75.0, -73.0, -72.0, -71.0, -70.0, -71.0, -68.0, -71.0, -72.0, -70.0, -72.0, -73.0, -74.0, -72.0, -70.0, -71.0, -73.0, -78.0, -72.0, -70.0, -71.0, -71.0, -71.0, -70.0, -70.0, -70.0, -71.0, -72.0, -75.0, -71.0, -71.0, -72.0, -73.0, -73.0, -70.0, -69.0, -71.0, -72.0, -69.0, -71.0, -73.0, -74.0, -73.0, -70.0, -69.0, -70.0, -70.0, -70.0, -72.0, -70.0, -67.0, -71.0, -70.0, -68.0, -67.0, -68.0, -67.0, -67.0, -68.0, -67.0, -68.0, -73.0, -78.0, -72.0, -71.0, -70.0, -71.0, -72.0, -69.0, -69.0, -70.0, -70.0, -70.0, -69.0, -68.0, -68.0, -70.0, -70.0, -70.0, -70.0, -71.0, -72.0, -66.0, -63.0, -68.0, -69.0, -66.0, -67.0, -71.0, -74.0, -74.0, -74.0, -70.0, -70.0, -71.0, -69.0, -68.0, -67.0, -67.0, -67.0, -67.0, -67.0, -68.0]</t>
  </si>
  <si>
    <t>[-78.0, -79.0, -75.0, -73.0, -78.0, -76.0, -74.0, -73.0, -74.0, -74.0, -74.0, -75.0, -74.0, -72.0, -74.0, -75.0, -78.0, -79.0, -77.0, -77.0, -74.0, -74.0, -74.0, -72.0, -75.0, -76.0, -77.0, -77.0, -76.0, -77.0, -76.0, -76.0, -78.0, -77.0, -75.0, -75.0, -74.0, -73.0, -73.0, -74.0, -76.0, -76.0, -77.0, -77.0, -75.0, -76.0, -78.0, 0.0, -79.0, -76.0, -75.0, -77.0, -76.0, -76.0, -77.0, -75.0, -74.0, -73.0, -75.0, -78.0, -79.0, -77.0, -74.0, -73.0, -74.0, -72.0, -72.0, -73.0, -74.0, -76.0, -76.0, -72.0, -73.0, -76.0, -76.0, -76.0, -76.0, -75.0, -74.0, -77.0, -74.0, -75.0, -77.0, -75.0, -72.0, -71.0, -71.0, -72.0, -72.0, -73.0, -77.0, -78.0, -75.0, -72.0, -72.0, -72.0, -74.0, -76.0, -75.0, -73.0, -72.0, -73.0, -74.0, -74.0, -78.0, -74.0, -74.0, -78.0, -80.0, -78.0, -73.0, -73.0, -74.0, -76.0, -75.0, -73.0, -71.0, -72.0, -73.0, -73.0, -71.0, -73.0, -76.0, -77.0, -77.0, -79.0, -76.0, -80.0, -76.0, -78.0, 0.0, 0.0, 0.0, 0.0, 0.0, -78.0, -76.0, -74.0, -75.0, -73.0, -74.0, -73.0, -73.0, -73.0, -72.0, -73.0, -75.0]</t>
  </si>
  <si>
    <t>[-56.0, -55.0, -57.0, -59.0, -54.0, -54.0, -63.0, -60.0, -57.0, -58.0, -58.0, -58.0, -58.0, -58.0, -58.0, -57.0, -57.0, -57.0, -57.0, -56.0, -55.0, -54.0, -58.0, -60.0, -60.0, -56.0, -54.0, -54.0, -55.0, -55.0, -59.0, -62.0, -60.0, -60.0, -58.0, -57.0, -59.0, -57.0, -57.0, -57.0, -58.0, -59.0, -59.0, -58.0, -56.0, -55.0, -55.0, -54.0, -54.0, -55.0, -55.0, -55.0, -56.0, -56.0, -56.0, -55.0, -56.0, -55.0, -55.0, -58.0, -57.0, -55.0, -57.0, -56.0, -55.0, -55.0, -55.0, -54.0, -56.0, -56.0, -56.0, -57.0, -56.0, -56.0, -56.0, -57.0, -59.0, -59.0, -57.0, -57.0, -61.0, -59.0, -57.0, -56.0, -56.0, -57.0, -58.0, -59.0, -60.0, -57.0, -55.0, -55.0, -57.0, -59.0, -56.0, -55.0, -56.0, -58.0, -58.0, -58.0, -58.0, -57.0, -58.0, -60.0, -58.0, -56.0, -56.0, -56.0, -56.0, -58.0, -58.0, -56.0, -56.0, -56.0, -56.0, -57.0, -56.0, -56.0, -56.0, -56.0, -59.0, -61.0, -64.0, -66.0, -66.0, -68.0, -71.0, -77.0, -75.0, -73.0, -71.0, -70.0, -72.0, -70.0, -72.0, -66.0, -63.0, -64.0, -64.0, -64.0, -64.0, -63.0, -63.0, -63.0, -63.0, -65.0]</t>
  </si>
  <si>
    <t>1,1</t>
    <phoneticPr fontId="2" type="noConversion"/>
  </si>
  <si>
    <t>[-73.0, -71.0, -71.0, -71.0, -72.0, -74.0, -74.0, -70.0, -77.0, -74.0, -75.0, -74.0, -71.0, -73.0, -75.0, -76.0, -75.0, -74.0, -70.0, -73.0, -72.0, -73.0, -75.0, -74.0, -71.0, -72.0, -71.0, -70.0, -71.0, -70.0, -69.0, -71.0, -72.0, -72.0, -72.0, -72.0, -72.0]</t>
  </si>
  <si>
    <t>[-73.0, -76.0, -78.0, -78.0, -77.0, 0.0, 0.0, -79.0, -75.0, -79.0, -80.0, 0.0, 0.0, 0.0, -78.0, -80.0, -79.0, -78.0, -76.0, -75.0, -77.0, -77.0, -73.0, -73.0, -75.0, -74.0, -73.0, -72.0, -72.0, -74.0, -74.0, -73.0, -75.0, -74.0, -73.0, -74.0]</t>
  </si>
  <si>
    <t>[-55.0, -56.0, -56.0, -56.0, -56.0, -56.0, -56.0, -58.0, -59.0, -62.0, -59.0, -59.0, -60.0, -58.0, -57.0, -57.0, -58.0, -57.0, -57.0, -59.0, -57.0, -56.0, -57.0, -59.0, -58.0, -54.0, -55.0, -55.0, -56.0, -57.0, -56.0, -56.0, -56.0, -56.0, -56.0, -55.0, -55.0]</t>
  </si>
  <si>
    <t>1,3</t>
    <phoneticPr fontId="2" type="noConversion"/>
  </si>
  <si>
    <t>[-75.0, -72.0, -73.0, -74.0, -75.0, -73.0, -73.0, -73.0, -74.0, -71.0, -73.0, -73.0, -72.0, -72.0, -73.0, -69.0, -70.0, -76.0, -71.0, -71.0, -75.0, -76.0, -73.0, -69.0, -69.0, -67.0, -67.0, -71.0, -69.0, -71.0, -76.0, -73.0, -73.0, -74.0, -76.0, -74.0, -78.0, -76.0, -74.0, -72.0, -74.0, -74.0, -74.0]</t>
  </si>
  <si>
    <t>[-75.0, -76.0, -75.0, -75.0, -73.0, -78.0, -78.0, -76.0, -75.0, -75.0, -76.0, -76.0, -77.0, -75.0, -77.0, -77.0, -77.0, -74.0, -75.0, -73.0, -73.0, -74.0, -75.0, -74.0, -74.0, -78.0, -78.0, -77.0, -74.0, -74.0, -76.0, -72.0, -76.0, -76.0, -74.0, -72.0, -73.0, -74.0, -74.0, -76.0, -76.0, -76.0, -77.0]</t>
  </si>
  <si>
    <t>[-55.0, -56.0, -57.0, -58.0, -56.0, -57.0, -57.0, -57.0, -57.0, -59.0, -58.0, -57.0, -57.0, -59.0, -59.0, -58.0, -61.0, -63.0, -65.0, -67.0, -64.0, -64.0, -62.0, -61.0, -62.0, -63.0, -63.0, -61.0, -61.0, -60.0, -61.0, -63.0, -62.0, -63.0, -66.0, -63.0, -63.0, -63.0, -63.0, -62.0, -62.0, -64.0, -65.0]</t>
  </si>
  <si>
    <t>1,5</t>
    <phoneticPr fontId="2" type="noConversion"/>
  </si>
  <si>
    <t>[-75.0, -71.0, -71.0, -71.0, -70.0, -71.0, -71.0, -71.0, -69.0, -69.0, -70.0, -71.0, -75.0, -75.0, -72.0, -71.0, -67.0, -65.0, -62.0, -62.0, -61.0, -61.0, -63.0, -62.0, -62.0, -61.0, -62.0, -63.0, -61.0, -61.0, -61.0, -65.0, -64.0, -63.0, -63.0, -63.0, -62.0, -62.0, -64.0, -64.0, -64.0, -63.0, -62.0]</t>
  </si>
  <si>
    <t>[-75.0, -74.0, -74.0, -74.0, -77.0, -78.0, -75.0, -77.0, -76.0, -77.0, -78.0, -81.0, -81.0, -75.0, -76.0, -76.0, -75.0, -75.0, -78.0, -77.0, -75.0, -76.0, -76.0, -75.0, -73.0, -74.0, -76.0, -76.0, -74.0, -75.0, -73.0, -73.0, -73.0, -73.0, -75.0, -78.0, -78.0, -73.0, -73.0, -72.0, -72.0, -72.0, -73.0, -70.0]</t>
  </si>
  <si>
    <t>[-64.0, -63.0, -61.0, -60.0, -61.0, -62.0, -62.0, -62.0, -64.0, -65.0, -67.0, -64.0, -62.0, -60.0, -63.0, -62.0, -63.0, -64.0, -66.0, -67.0, -64.0, -64.0, -66.0, -66.0, -69.0, -68.0, -69.0, -71.0, -69.0, -66.0, -68.0, -65.0, -66.0, -65.0, -65.0, -66.0, -66.0, -66.0, -68.0, -69.0, -68.0, -67.0, -69.0]</t>
  </si>
  <si>
    <t>3,1</t>
    <phoneticPr fontId="2" type="noConversion"/>
  </si>
  <si>
    <t>[-75.0, -75.0, -69.0, -68.0, -71.0, -76.0, -74.0, -73.0, -74.0, -74.0, -76.0, -74.0, -71.0, -74.0, -72.0, -68.0, -70.0, -68.0, -69.0, -67.0, -69.0, -71.0, -70.0, -68.0, -70.0, -71.0, -70.0, -71.0, -70.0, -71.0, -70.0, -72.0, -70.0, -68.0, -71.0]</t>
  </si>
  <si>
    <t>[-73.0, -72.0, -72.0, -72.0, -73.0, -74.0, -73.0, -69.0, -65.0, -64.0, -66.0, -68.0, -67.0, -68.0, -70.0, -67.0, -65.0, -63.0, -64.0, -65.0, -65.0, -65.0, -69.0, -67.0, -72.0, -68.0, -68.0, -72.0, -71.0, -71.0, -70.0, -67.0, -67.0, -65.0]</t>
  </si>
  <si>
    <t>[-70.0, -69.0, -69.0, -69.0, -72.0, -73.0, -69.0, -70.0, -70.0, -71.0, -71.0, -72.0, -69.0, -67.0, -68.0, -67.0, -66.0, -73.0, -73.0, -72.0, -68.0, -70.0, -72.0, -71.0, -69.0, -70.0, -72.0, -73.0, -73.0, -73.0, -72.0, -71.0, -73.0, -74.0, -69.0]</t>
  </si>
  <si>
    <t>3,3</t>
    <phoneticPr fontId="2" type="noConversion"/>
  </si>
  <si>
    <t>[-72.0, -69.0, -70.0, -77.0, 0.0, 0.0, 0.0, 0.0, 0.0, 0.0, 0.0, 0.0, 0.0, 0.0, -78.0, -75.0, -69.0, -71.0, -73.0, -74.0, -70.0, -75.0, -71.0, -71.0, -72.0, -72.0, -69.0, -72.0, -73.0, -70.0, -69.0, -69.0, -68.0, -67.0, -71.0, -71.0, -70.0, -71.0, -72.0, -66.0, -67.0, -68.0, -67.0, -70.0, -72.0, -69.0, -70.0, -66.0, -68.0, -69.0, -69.0, -67.0, -67.0, -71.0, -71.0, -71.0, -71.0, -69.0, -70.0, -70.0, -70.0]</t>
  </si>
  <si>
    <t>[-65.0, -65.0, -67.0, -81.0, -80.0, -79.0, -80.0, 0.0, 0.0, 0.0, -80.0, -83.0, 0.0, -85.0, -68.0, -68.0, -69.0, -74.0, -70.0, -68.0, -68.0, -71.0, -68.0, -68.0, -69.0, -68.0, -69.0, -70.0, -70.0, -71.0, -73.0, -69.0, -68.0, -71.0, -70.0, -71.0, -69.0, -68.0, -72.0, -74.0, -73.0, -74.0, -74.0, -76.0, -77.0, -74.0, -73.0, -72.0, -68.0, -71.0, -74.0, -72.0, -71.0, -73.0, -72.0, -72.0, -72.0, -72.0, -73.0, -73.0, -71.0]</t>
  </si>
  <si>
    <t>[-67.0, -66.0, -68.0, 0.0, 0.0, 0.0, 0.0, 0.0, -81.0, -80.0, -81.0, 0.0, 0.0, -76.0, -73.0, -68.0, -65.0, -66.0, -69.0, -68.0, -70.0, -69.0, -67.0, -67.0, -66.0, -68.0, -67.0, -70.0, -69.0, -67.0, -69.0, -71.0, -71.0, -71.0, -70.0, -68.0, -70.0, -71.0, -69.0, -67.0, -68.0, -68.0, -68.0, -67.0, -67.0, -67.0, -68.0, -67.0, -68.0, -66.0, -66.0, -66.0, -68.0, -69.0, -67.0, -67.0, -69.0, -71.0, -73.0, -71.0, -71.0]</t>
  </si>
  <si>
    <t>[-68.0, -69.0, -68.0, -67.0, -68.0, -73.0, -77.0, -70.0, -69.0, -67.0, -68.0, -67.0, -67.0, -68.0, -70.0, -73.0, -73.0, -69.0, -66.0, -68.0, -70.0, -70.0, -68.0, -68.0, -66.0, -68.0, -70.0, -68.0, -67.0, -67.0, -65.0, -70.0, -69.0, -68.0, -69.0, -70.0, -69.0, -68.0, -72.0, -70.0, -69.0, -67.0, -69.0, -70.0, -70.0]</t>
  </si>
  <si>
    <t>[-74.0, -74.0, -74.0, -73.0, -73.0, -78.0, -79.0, -77.0, -74.0, -73.0, -76.0, -73.0, -76.0, -75.0, -74.0, -74.0, -68.0, -68.0, -70.0, -72.0, -73.0, -73.0, -73.0, -75.0, -72.0, -70.0, -73.0, -68.0, -65.0, -65.0, -67.0, -66.0, -65.0, -65.0, -65.0, -64.0, -65.0, -65.0, -66.0, -67.0, -66.0, -66.0, -67.0, -67.0, -64.0]</t>
  </si>
  <si>
    <t>[-68.0, -70.0, -70.0, -67.0, -67.0, -70.0, -65.0, -67.0, -65.0, -66.0, -67.0, -67.0, -68.0, -68.0, -68.0, -70.0, -71.0, -69.0, -70.0, -70.0, -69.0, -70.0, -69.0, -68.0, -66.0, -64.0, -63.0, -64.0, -62.0, -63.0, -64.0, -64.0, -66.0, -66.0, -65.0, -65.0, -65.0, -67.0, -69.0, -69.0, -66.0, -65.0, -66.0, -67.0, -69.0]</t>
  </si>
  <si>
    <t>3,5</t>
    <phoneticPr fontId="2" type="noConversion"/>
  </si>
  <si>
    <t>[-69.0, -67.0, -68.0, -68.0, -68.0, -70.0, -66.0, -68.0, -70.0, -72.0, -71.0, -69.0, -66.0, -66.0, -67.0, -71.0, -71.0, -66.0, -65.0, -64.0, -67.0, -68.0, -63.0, -61.0, -61.0, -60.0, -59.0, -60.0, -59.0, -59.0, -60.0, -60.0, -59.0, -60.0, -60.0, -57.0, -57.0, -62.0, -64.0, -61.0, -55.0, -56.0, -60.0, -60.0, -60.0, -58.0, -57.0, -57.0, -58.0, -59.0, -59.0, -59.0, -59.0, -59.0, -59.0]</t>
  </si>
  <si>
    <t>[-67.0, -66.0, -67.0, -69.0, -70.0, -70.0, -70.0, -71.0, -71.0, -75.0, -73.0, -73.0, -76.0, -76.0, -66.0, -66.0, -65.0, -65.0, -66.0, -69.0, -70.0, -74.0, -78.0, -74.0, -73.0, -70.0, -73.0, -73.0, -73.0, -74.0, -75.0, -74.0, -71.0, -70.0, -70.0, -69.0, -68.0, -65.0, -72.0, -74.0, -72.0, -69.0, -69.0, -69.0, -70.0, -75.0, -72.0, -70.0, -71.0, -71.0, -68.0, -68.0, -68.0, -68.0, -68.0]</t>
  </si>
  <si>
    <t>[-66.0, -67.0, -67.0, -66.0, -67.0, -69.0, -67.0, -68.0, -68.0, -64.0, -64.0, -65.0, -66.0, -66.0, -65.0, -65.0, -69.0, -75.0, -71.0, -68.0, -66.0, -66.0, -68.0, -72.0, -74.0, -76.0, -74.0, -75.0, -81.0, -75.0, -72.0, -74.0, -75.0, -72.0, -71.0, -74.0, -74.0, -75.0, -72.0, -70.0, -73.0, -72.0, -70.0, -69.0, -73.0, -71.0, -72.0, -74.0, -75.0, -74.0, -74.0, -73.0, -73.0, -73.0, -73.0]</t>
  </si>
  <si>
    <t>5,1</t>
    <phoneticPr fontId="2" type="noConversion"/>
  </si>
  <si>
    <t>[-78.0, -79.0, -75.0, -76.0, -79.0, -70.0, -69.0, -70.0, -70.0, -69.0, -77.0, -77.0, -74.0, -72.0, -72.0, -73.0, -71.0, -71.0, -71.0, -71.0, -71.0, -70.0, -71.0, -72.0, -71.0, -72.0, -72.0, -74.0, -74.0, -75.0, -74.0, -75.0, -75.0, -76.0, -73.0, -77.0, -77.0, -77.0, -75.0, -75.0, -73.0, -71.0, -71.0, -74.0, -72.0, -72.0, -73.0, -73.0, -74.0, -74.0, -73.0, -77.0, -76.0, -76.0, -79.0, -76.0, -77.0, -77.0, -77.0, -77.0, -77.0, -79.0, -78.0, -78.0, -79.0, -78.0, -80.0, -80.0]</t>
  </si>
  <si>
    <t>[-67.0, -66.0, -61.0, -60.0, -64.0, -59.0, -61.0, -63.0, -61.0, -62.0, -62.0, -61.0, -61.0, -61.0, -61.0, -61.0, -61.0, -61.0, -61.0, -62.0, -63.0, -63.0, -64.0, -65.0, -66.0, -66.0, -67.0, -62.0, -63.0, -61.0, -62.0, -63.0, -69.0, -67.0, -68.0, -66.0, -66.0, -67.0, -66.0, -65.0, -65.0, -63.0, -64.0, -64.0, -62.0, -57.0, -57.0, -57.0, -59.0, -60.0, -57.0, -60.0, -58.0, -56.0, -58.0, -59.0, -59.0, -59.0, -59.0, -56.0, -59.0, -60.0, -59.0, -59.0, -59.0, -58.0, -57.0, -57.0]</t>
  </si>
  <si>
    <t>[-71.0, -73.0, -72.0, -69.0, -70.0, -71.0, -71.0, -73.0, -72.0, -69.0, -67.0, -69.0, -72.0, -69.0, -68.0, -69.0, -69.0, -69.0, -69.0, -70.0, -69.0, -68.0, -69.0, -72.0, -73.0, -73.0, -72.0, -69.0, -71.0, -67.0, -68.0, -68.0, -69.0, -70.0, -69.0, -72.0, -73.0, -72.0, -70.0, -70.0, -70.0, -67.0, -67.0, -68.0, -73.0, -72.0, -67.0, -73.0, -74.0, -73.0, -74.0, -74.0, -73.0, -73.0, -71.0, -73.0, -73.0, -74.0, -75.0, -74.0, -71.0, -73.0, -73.0, -73.0, -72.0, -72.0, -69.0, -73.0]</t>
  </si>
  <si>
    <t>5,3</t>
    <phoneticPr fontId="2" type="noConversion"/>
  </si>
  <si>
    <t>[0.0, 0.0, -73.0, -72.0, -76.0, -77.0, -77.0, -76.0, -76.0, -75.0, -74.0, -74.0, -75.0, -76.0, -73.0, -72.0, -72.0, -73.0, -74.0, -71.0, -71.0, -75.0, -78.0, 0.0, 0.0, 0.0, 0.0, 0.0, 0.0, 0.0, 0.0, 0.0, 0.0, 0.0, 0.0, 0.0, -71.0, -70.0, -73.0, -73.0, -75.0, -74.0, -71.0, -69.0, -69.0, -69.0, -69.0, -72.0, -70.0, -68.0, -70.0, -73.0, -72.0, -74.0]</t>
  </si>
  <si>
    <t>[-60.0, -61.0, -59.0, -57.0, -54.0, -58.0, -65.0, -65.0, -64.0, -55.0, -54.0, -55.0, -56.0, -57.0, -56.0, -54.0, -55.0, -57.0, -55.0, -56.0, -58.0, -54.0, -66.0, -76.0, -73.0, -74.0, -75.0, -76.0, -76.0, -75.0, -76.0, -79.0, -75.0, -77.0, -84.0, 0.0, 0.0, -68.0, -64.0, -65.0, -64.0, -65.0, -67.0, -67.0, -68.0, -68.0, -67.0, -66.0, -69.0, -70.0, -68.0, -67.0, -68.0, -65.0]</t>
  </si>
  <si>
    <t>[-72.0, -71.0, -70.0, -72.0, -74.0, -78.0, -77.0, -77.0, -76.0, -72.0, -73.0, -74.0, -75.0, -73.0, -72.0, -71.0, -73.0, -74.0, -72.0, -73.0, -70.0, -80.0, 0.0, 0.0, 0.0, 0.0, 0.0, 0.0, 0.0, 0.0, 0.0, 0.0, 0.0, 0.0, 0.0, -80.0, -70.0, -67.0, -67.0, -66.0, -68.0, -68.0, -68.0, -71.0, -70.0, -70.0, -69.0, -69.0, -70.0, -68.0, -68.0, -73.0, -73.0, -71.0]</t>
  </si>
  <si>
    <t>5,5</t>
    <phoneticPr fontId="2" type="noConversion"/>
  </si>
  <si>
    <t>[-67.0, -67.0, -70.0, -69.0, -68.0, -68.0, -70.0, -73.0, -70.0, -70.0, -69.0, -75.0, -74.0, -71.0, -71.0, -70.0, -70.0, -71.0, -70.0, -69.0, -70.0, -69.0, -70.0, -69.0, -73.0, -74.0, -71.0, -71.0, -71.0, -74.0, -72.0, -69.0, -67.0, -69.0, -70.0, -69.0, -70.0, -67.0, -64.0, -64.0, -64.0, -65.0, -65.0, -65.0, -65.0, -62.0, -64.0, -66.0, -68.0, -67.0, -66.0, -66.0, -68.0, -69.0, -69.0, -71.0, -68.0, -68.0, -70.0, -70.0, -70.0, -68.0, -69.0]</t>
  </si>
  <si>
    <t>[-66.0, -67.0, -67.0, -66.0, -66.0, -65.0, -68.0, -67.0, -66.0, -67.0, -68.0, -67.0, -65.0, -63.0, -64.0, -68.0, -65.0, -66.0, -68.0, -69.0, -68.0, -67.0, -66.0, -65.0, -66.0, -66.0, -66.0, -70.0, -68.0, -67.0, -69.0, -69.0, -66.0, -66.0, -70.0, -73.0, -70.0, -73.0, -75.0, -68.0, -67.0, -67.0, -68.0, -68.0, -70.0, -72.0, -74.0, -73.0, -73.0, -74.0, -77.0, -77.0, -76.0, -71.0, -72.0, -68.0, -71.0, -71.0, -70.0, -69.0, -70.0, -70.0, -74.0]</t>
  </si>
  <si>
    <t>[-70.0, -69.0, -70.0, -74.0, -75.0, -72.0, -71.0, -71.0, -72.0, -73.0, -71.0, -71.0, -70.0, -69.0, -69.0, -68.0, -71.0, -71.0, -70.0, -71.0, -71.0, -73.0, -74.0, -74.0, -74.0, -72.0, -72.0, -73.0, -73.0, -73.0, -72.0, -72.0, -75.0, -74.0, -72.0, -73.0, -76.0, -71.0, -72.0, -75.0, -75.0, -75.0, -73.0, -77.0, -74.0, -74.0, -76.0, -75.0, -74.0, -78.0, -75.0, -75.0, -74.0, -74.0, -76.0, -76.0, -82.0, -77.0, -76.0, -76.0, -74.0, -76.0, -80.0]</t>
  </si>
  <si>
    <t>average</t>
    <phoneticPr fontId="2" type="noConversion"/>
  </si>
  <si>
    <t>no.1</t>
    <phoneticPr fontId="2" type="noConversion"/>
  </si>
  <si>
    <t>avg above med</t>
    <phoneticPr fontId="2" type="noConversion"/>
  </si>
  <si>
    <t>median</t>
    <phoneticPr fontId="2" type="noConversion"/>
  </si>
  <si>
    <t>X</t>
    <phoneticPr fontId="2" type="noConversion"/>
  </si>
  <si>
    <t>Y</t>
    <phoneticPr fontId="2" type="noConversion"/>
  </si>
  <si>
    <t>RSSI_1</t>
    <phoneticPr fontId="2" type="noConversion"/>
  </si>
  <si>
    <t>RSSI_2</t>
    <phoneticPr fontId="2" type="noConversion"/>
  </si>
  <si>
    <t>RSSI_3</t>
    <phoneticPr fontId="2" type="noConversion"/>
  </si>
  <si>
    <t>QUARTILE: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</si>
</sst>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b/>
      <sz val="12"/>
      <color rgb="FF000000"/>
      <name val="Menlo"/>
      <family val="2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7DB66-78D0-C448-A1A2-A5F3231EED4E}">
  <dimension ref="A1:A213"/>
  <sheetViews>
    <sheetView workbookViewId="0">
      <selection sqref="A1:E350"/>
    </sheetView>
  </sheetViews>
  <sheetFormatPr baseColWidth="10" defaultRowHeight="15"/>
  <sheetData>
    <row r="1" spans="1:1">
      <c r="A1" t="s">
        <v>3</v>
      </c>
    </row>
    <row r="2" spans="1:1" ht="16">
      <c r="A2" s="1" t="s">
        <v>0</v>
      </c>
    </row>
    <row r="3" spans="1:1" ht="16">
      <c r="A3" s="1" t="s">
        <v>59</v>
      </c>
    </row>
    <row r="4" spans="1:1" ht="16">
      <c r="A4" s="1" t="s">
        <v>1</v>
      </c>
    </row>
    <row r="5" spans="1:1" ht="16">
      <c r="A5" s="1" t="s">
        <v>60</v>
      </c>
    </row>
    <row r="6" spans="1:1" ht="16">
      <c r="A6" s="1" t="s">
        <v>2</v>
      </c>
    </row>
    <row r="7" spans="1:1" ht="16">
      <c r="A7" s="1" t="s">
        <v>61</v>
      </c>
    </row>
    <row r="9" spans="1:1" ht="16">
      <c r="A9" s="1" t="s">
        <v>4</v>
      </c>
    </row>
    <row r="10" spans="1:1" ht="16">
      <c r="A10" s="1" t="s">
        <v>0</v>
      </c>
    </row>
    <row r="11" spans="1:1" ht="16">
      <c r="A11" s="1" t="s">
        <v>62</v>
      </c>
    </row>
    <row r="12" spans="1:1" ht="16">
      <c r="A12" s="1" t="s">
        <v>1</v>
      </c>
    </row>
    <row r="13" spans="1:1" ht="16">
      <c r="A13" s="1" t="s">
        <v>63</v>
      </c>
    </row>
    <row r="14" spans="1:1" ht="16">
      <c r="A14" s="1" t="s">
        <v>2</v>
      </c>
    </row>
    <row r="15" spans="1:1" ht="16">
      <c r="A15" s="1" t="s">
        <v>64</v>
      </c>
    </row>
    <row r="16" spans="1:1" ht="16">
      <c r="A16" s="1" t="s">
        <v>10</v>
      </c>
    </row>
    <row r="17" spans="1:1" ht="16">
      <c r="A17" s="1" t="s">
        <v>5</v>
      </c>
    </row>
    <row r="18" spans="1:1" ht="16">
      <c r="A18" s="1" t="s">
        <v>0</v>
      </c>
    </row>
    <row r="19" spans="1:1" ht="16">
      <c r="A19" s="1" t="s">
        <v>6</v>
      </c>
    </row>
    <row r="20" spans="1:1" ht="16">
      <c r="A20" s="1" t="s">
        <v>1</v>
      </c>
    </row>
    <row r="21" spans="1:1" ht="16">
      <c r="A21" s="1" t="s">
        <v>7</v>
      </c>
    </row>
    <row r="22" spans="1:1" ht="16">
      <c r="A22" s="1" t="s">
        <v>2</v>
      </c>
    </row>
    <row r="23" spans="1:1" ht="16">
      <c r="A23" s="1" t="s">
        <v>8</v>
      </c>
    </row>
    <row r="25" spans="1:1" ht="16">
      <c r="A25" s="1" t="s">
        <v>9</v>
      </c>
    </row>
    <row r="26" spans="1:1" ht="16">
      <c r="A26" s="1" t="s">
        <v>0</v>
      </c>
    </row>
    <row r="27" spans="1:1" ht="16">
      <c r="A27" s="1" t="s">
        <v>65</v>
      </c>
    </row>
    <row r="28" spans="1:1" ht="16">
      <c r="A28" s="1" t="s">
        <v>1</v>
      </c>
    </row>
    <row r="29" spans="1:1" ht="16">
      <c r="A29" s="1" t="s">
        <v>66</v>
      </c>
    </row>
    <row r="30" spans="1:1" ht="16">
      <c r="A30" s="1" t="s">
        <v>2</v>
      </c>
    </row>
    <row r="31" spans="1:1" ht="16">
      <c r="A31" s="1" t="s">
        <v>67</v>
      </c>
    </row>
    <row r="34" spans="1:1" ht="16">
      <c r="A34" s="1" t="s">
        <v>11</v>
      </c>
    </row>
    <row r="35" spans="1:1" ht="16">
      <c r="A35" s="1" t="s">
        <v>0</v>
      </c>
    </row>
    <row r="36" spans="1:1" ht="16">
      <c r="A36" s="1" t="s">
        <v>12</v>
      </c>
    </row>
    <row r="37" spans="1:1" ht="16">
      <c r="A37" s="1" t="s">
        <v>1</v>
      </c>
    </row>
    <row r="38" spans="1:1" ht="16">
      <c r="A38" s="1" t="s">
        <v>13</v>
      </c>
    </row>
    <row r="39" spans="1:1" ht="16">
      <c r="A39" s="1" t="s">
        <v>2</v>
      </c>
    </row>
    <row r="40" spans="1:1" ht="16">
      <c r="A40" s="1" t="s">
        <v>14</v>
      </c>
    </row>
    <row r="42" spans="1:1" ht="16">
      <c r="A42" s="1" t="s">
        <v>15</v>
      </c>
    </row>
    <row r="43" spans="1:1" ht="16">
      <c r="A43" s="1" t="s">
        <v>0</v>
      </c>
    </row>
    <row r="44" spans="1:1" ht="16">
      <c r="A44" s="1" t="s">
        <v>16</v>
      </c>
    </row>
    <row r="45" spans="1:1" ht="16">
      <c r="A45" s="1" t="s">
        <v>1</v>
      </c>
    </row>
    <row r="46" spans="1:1" ht="16">
      <c r="A46" s="1" t="s">
        <v>17</v>
      </c>
    </row>
    <row r="47" spans="1:1" ht="16">
      <c r="A47" s="1" t="s">
        <v>2</v>
      </c>
    </row>
    <row r="48" spans="1:1" ht="16">
      <c r="A48" s="1" t="s">
        <v>18</v>
      </c>
    </row>
    <row r="50" spans="1:1" ht="16">
      <c r="A50" s="1" t="s">
        <v>19</v>
      </c>
    </row>
    <row r="51" spans="1:1" ht="16">
      <c r="A51" s="1" t="s">
        <v>0</v>
      </c>
    </row>
    <row r="52" spans="1:1" ht="16">
      <c r="A52" s="1" t="s">
        <v>20</v>
      </c>
    </row>
    <row r="53" spans="1:1" ht="16">
      <c r="A53" s="1" t="s">
        <v>1</v>
      </c>
    </row>
    <row r="54" spans="1:1" ht="16">
      <c r="A54" s="1" t="s">
        <v>21</v>
      </c>
    </row>
    <row r="55" spans="1:1" ht="16">
      <c r="A55" s="1" t="s">
        <v>2</v>
      </c>
    </row>
    <row r="56" spans="1:1" ht="16">
      <c r="A56" s="1" t="s">
        <v>22</v>
      </c>
    </row>
    <row r="58" spans="1:1" ht="16">
      <c r="A58" s="1" t="s">
        <v>23</v>
      </c>
    </row>
    <row r="59" spans="1:1" ht="16">
      <c r="A59" s="1" t="s">
        <v>0</v>
      </c>
    </row>
    <row r="60" spans="1:1" ht="16">
      <c r="A60" s="1" t="s">
        <v>24</v>
      </c>
    </row>
    <row r="61" spans="1:1" ht="16">
      <c r="A61" s="1" t="s">
        <v>1</v>
      </c>
    </row>
    <row r="62" spans="1:1" ht="16">
      <c r="A62" s="1" t="s">
        <v>25</v>
      </c>
    </row>
    <row r="63" spans="1:1" ht="16">
      <c r="A63" s="1" t="s">
        <v>2</v>
      </c>
    </row>
    <row r="64" spans="1:1" ht="16">
      <c r="A64" s="1" t="s">
        <v>26</v>
      </c>
    </row>
    <row r="66" spans="1:1" ht="16">
      <c r="A66" s="1" t="s">
        <v>27</v>
      </c>
    </row>
    <row r="67" spans="1:1" ht="16">
      <c r="A67" s="1" t="s">
        <v>0</v>
      </c>
    </row>
    <row r="68" spans="1:1" ht="16">
      <c r="A68" s="1" t="s">
        <v>28</v>
      </c>
    </row>
    <row r="69" spans="1:1" ht="16">
      <c r="A69" s="1" t="s">
        <v>1</v>
      </c>
    </row>
    <row r="70" spans="1:1" ht="16">
      <c r="A70" s="1" t="s">
        <v>29</v>
      </c>
    </row>
    <row r="71" spans="1:1" ht="16">
      <c r="A71" s="1" t="s">
        <v>2</v>
      </c>
    </row>
    <row r="72" spans="1:1" ht="16">
      <c r="A72" s="1" t="s">
        <v>30</v>
      </c>
    </row>
    <row r="74" spans="1:1" ht="16">
      <c r="A74" s="1" t="s">
        <v>31</v>
      </c>
    </row>
    <row r="75" spans="1:1" ht="16">
      <c r="A75" s="1" t="s">
        <v>0</v>
      </c>
    </row>
    <row r="76" spans="1:1" ht="16">
      <c r="A76" s="1" t="s">
        <v>32</v>
      </c>
    </row>
    <row r="77" spans="1:1" ht="16">
      <c r="A77" s="1" t="s">
        <v>1</v>
      </c>
    </row>
    <row r="78" spans="1:1" ht="16">
      <c r="A78" s="1" t="s">
        <v>33</v>
      </c>
    </row>
    <row r="79" spans="1:1" ht="16">
      <c r="A79" s="1" t="s">
        <v>2</v>
      </c>
    </row>
    <row r="80" spans="1:1" ht="16">
      <c r="A80" s="1" t="s">
        <v>34</v>
      </c>
    </row>
    <row r="82" spans="1:1" ht="16">
      <c r="A82" s="1" t="s">
        <v>35</v>
      </c>
    </row>
    <row r="83" spans="1:1" ht="16">
      <c r="A83" s="1" t="s">
        <v>0</v>
      </c>
    </row>
    <row r="84" spans="1:1" ht="16">
      <c r="A84" s="1" t="s">
        <v>36</v>
      </c>
    </row>
    <row r="85" spans="1:1" ht="16">
      <c r="A85" s="1" t="s">
        <v>1</v>
      </c>
    </row>
    <row r="86" spans="1:1" ht="16">
      <c r="A86" s="1" t="s">
        <v>37</v>
      </c>
    </row>
    <row r="87" spans="1:1" ht="16">
      <c r="A87" s="1" t="s">
        <v>2</v>
      </c>
    </row>
    <row r="88" spans="1:1" ht="16">
      <c r="A88" s="1" t="s">
        <v>38</v>
      </c>
    </row>
    <row r="91" spans="1:1" ht="16">
      <c r="A91" s="1" t="s">
        <v>39</v>
      </c>
    </row>
    <row r="92" spans="1:1" ht="16">
      <c r="A92" s="1" t="s">
        <v>0</v>
      </c>
    </row>
    <row r="93" spans="1:1" ht="16">
      <c r="A93" s="1" t="s">
        <v>40</v>
      </c>
    </row>
    <row r="94" spans="1:1" ht="16">
      <c r="A94" s="1" t="s">
        <v>1</v>
      </c>
    </row>
    <row r="95" spans="1:1" ht="16">
      <c r="A95" s="1" t="s">
        <v>41</v>
      </c>
    </row>
    <row r="96" spans="1:1" ht="16">
      <c r="A96" s="1" t="s">
        <v>2</v>
      </c>
    </row>
    <row r="97" spans="1:1" ht="16">
      <c r="A97" s="1" t="s">
        <v>42</v>
      </c>
    </row>
    <row r="99" spans="1:1" ht="16">
      <c r="A99" s="1" t="s">
        <v>43</v>
      </c>
    </row>
    <row r="100" spans="1:1" ht="16">
      <c r="A100" s="1" t="s">
        <v>0</v>
      </c>
    </row>
    <row r="101" spans="1:1" ht="16">
      <c r="A101" s="1" t="s">
        <v>44</v>
      </c>
    </row>
    <row r="102" spans="1:1" ht="16">
      <c r="A102" s="1" t="s">
        <v>1</v>
      </c>
    </row>
    <row r="103" spans="1:1" ht="16">
      <c r="A103" s="1" t="s">
        <v>45</v>
      </c>
    </row>
    <row r="104" spans="1:1" ht="16">
      <c r="A104" s="1" t="s">
        <v>2</v>
      </c>
    </row>
    <row r="105" spans="1:1" ht="16">
      <c r="A105" s="1" t="s">
        <v>46</v>
      </c>
    </row>
    <row r="107" spans="1:1" ht="16">
      <c r="A107" s="1" t="s">
        <v>47</v>
      </c>
    </row>
    <row r="108" spans="1:1" ht="16">
      <c r="A108" s="1" t="s">
        <v>0</v>
      </c>
    </row>
    <row r="109" spans="1:1" ht="16">
      <c r="A109" s="1" t="s">
        <v>48</v>
      </c>
    </row>
    <row r="110" spans="1:1" ht="16">
      <c r="A110" s="1" t="s">
        <v>1</v>
      </c>
    </row>
    <row r="111" spans="1:1" ht="16">
      <c r="A111" s="1" t="s">
        <v>49</v>
      </c>
    </row>
    <row r="112" spans="1:1" ht="16">
      <c r="A112" s="1" t="s">
        <v>2</v>
      </c>
    </row>
    <row r="113" spans="1:1" ht="16">
      <c r="A113" s="1" t="s">
        <v>50</v>
      </c>
    </row>
    <row r="115" spans="1:1" ht="16">
      <c r="A115" s="1" t="s">
        <v>51</v>
      </c>
    </row>
    <row r="116" spans="1:1" ht="16">
      <c r="A116" s="1" t="s">
        <v>0</v>
      </c>
    </row>
    <row r="117" spans="1:1" ht="16">
      <c r="A117" s="1" t="s">
        <v>52</v>
      </c>
    </row>
    <row r="118" spans="1:1" ht="16">
      <c r="A118" s="1" t="s">
        <v>1</v>
      </c>
    </row>
    <row r="119" spans="1:1" ht="16">
      <c r="A119" s="1" t="s">
        <v>53</v>
      </c>
    </row>
    <row r="120" spans="1:1" ht="16">
      <c r="A120" s="1" t="s">
        <v>2</v>
      </c>
    </row>
    <row r="121" spans="1:1" ht="16">
      <c r="A121" s="1" t="s">
        <v>54</v>
      </c>
    </row>
    <row r="123" spans="1:1" ht="16">
      <c r="A123" s="1" t="s">
        <v>55</v>
      </c>
    </row>
    <row r="124" spans="1:1" ht="16">
      <c r="A124" s="1" t="s">
        <v>0</v>
      </c>
    </row>
    <row r="125" spans="1:1" ht="16">
      <c r="A125" s="1" t="s">
        <v>56</v>
      </c>
    </row>
    <row r="126" spans="1:1" ht="16">
      <c r="A126" s="1" t="s">
        <v>1</v>
      </c>
    </row>
    <row r="127" spans="1:1" ht="16">
      <c r="A127" s="1" t="s">
        <v>57</v>
      </c>
    </row>
    <row r="128" spans="1:1" ht="16">
      <c r="A128" s="1" t="s">
        <v>2</v>
      </c>
    </row>
    <row r="129" spans="1:1" ht="16">
      <c r="A129" s="1" t="s">
        <v>58</v>
      </c>
    </row>
    <row r="132" spans="1:1" ht="16">
      <c r="A132" s="1" t="s">
        <v>68</v>
      </c>
    </row>
    <row r="133" spans="1:1" ht="16">
      <c r="A133" s="1" t="s">
        <v>0</v>
      </c>
    </row>
    <row r="134" spans="1:1" ht="16">
      <c r="A134" s="1" t="s">
        <v>69</v>
      </c>
    </row>
    <row r="135" spans="1:1" ht="16">
      <c r="A135" s="1" t="s">
        <v>1</v>
      </c>
    </row>
    <row r="136" spans="1:1" ht="16">
      <c r="A136" s="1" t="s">
        <v>70</v>
      </c>
    </row>
    <row r="137" spans="1:1" ht="16">
      <c r="A137" s="1" t="s">
        <v>2</v>
      </c>
    </row>
    <row r="138" spans="1:1" ht="16">
      <c r="A138" s="1" t="s">
        <v>71</v>
      </c>
    </row>
    <row r="140" spans="1:1" ht="16">
      <c r="A140" s="1" t="s">
        <v>72</v>
      </c>
    </row>
    <row r="141" spans="1:1" ht="16">
      <c r="A141" s="1" t="s">
        <v>0</v>
      </c>
    </row>
    <row r="142" spans="1:1" ht="16">
      <c r="A142" s="1" t="s">
        <v>73</v>
      </c>
    </row>
    <row r="143" spans="1:1" ht="16">
      <c r="A143" s="1" t="s">
        <v>1</v>
      </c>
    </row>
    <row r="144" spans="1:1" ht="16">
      <c r="A144" s="1" t="s">
        <v>74</v>
      </c>
    </row>
    <row r="145" spans="1:1" ht="16">
      <c r="A145" s="1" t="s">
        <v>2</v>
      </c>
    </row>
    <row r="146" spans="1:1" ht="16">
      <c r="A146" s="1" t="s">
        <v>75</v>
      </c>
    </row>
    <row r="148" spans="1:1" ht="16">
      <c r="A148" s="1" t="s">
        <v>76</v>
      </c>
    </row>
    <row r="149" spans="1:1" ht="16">
      <c r="A149" s="1" t="s">
        <v>0</v>
      </c>
    </row>
    <row r="150" spans="1:1" ht="16">
      <c r="A150" s="1" t="s">
        <v>77</v>
      </c>
    </row>
    <row r="151" spans="1:1" ht="16">
      <c r="A151" s="1" t="s">
        <v>1</v>
      </c>
    </row>
    <row r="152" spans="1:1" ht="16">
      <c r="A152" s="1" t="s">
        <v>78</v>
      </c>
    </row>
    <row r="153" spans="1:1" ht="16">
      <c r="A153" s="1" t="s">
        <v>2</v>
      </c>
    </row>
    <row r="154" spans="1:1" ht="16">
      <c r="A154" s="1" t="s">
        <v>79</v>
      </c>
    </row>
    <row r="157" spans="1:1" ht="16">
      <c r="A157" s="1" t="s">
        <v>80</v>
      </c>
    </row>
    <row r="158" spans="1:1" ht="16">
      <c r="A158" s="1" t="s">
        <v>0</v>
      </c>
    </row>
    <row r="159" spans="1:1" ht="16">
      <c r="A159" s="1" t="s">
        <v>81</v>
      </c>
    </row>
    <row r="160" spans="1:1" ht="16">
      <c r="A160" s="1" t="s">
        <v>1</v>
      </c>
    </row>
    <row r="161" spans="1:1" ht="16">
      <c r="A161" s="1" t="s">
        <v>82</v>
      </c>
    </row>
    <row r="162" spans="1:1" ht="16">
      <c r="A162" s="1" t="s">
        <v>2</v>
      </c>
    </row>
    <row r="163" spans="1:1" ht="16">
      <c r="A163" s="1" t="s">
        <v>83</v>
      </c>
    </row>
    <row r="165" spans="1:1" ht="16">
      <c r="A165" s="1" t="s">
        <v>84</v>
      </c>
    </row>
    <row r="166" spans="1:1" ht="16">
      <c r="A166" s="1" t="s">
        <v>0</v>
      </c>
    </row>
    <row r="167" spans="1:1" ht="16">
      <c r="A167" s="1" t="s">
        <v>85</v>
      </c>
    </row>
    <row r="168" spans="1:1" ht="16">
      <c r="A168" s="1" t="s">
        <v>1</v>
      </c>
    </row>
    <row r="169" spans="1:1" ht="16">
      <c r="A169" s="1" t="s">
        <v>86</v>
      </c>
    </row>
    <row r="170" spans="1:1" ht="16">
      <c r="A170" s="1" t="s">
        <v>2</v>
      </c>
    </row>
    <row r="171" spans="1:1" ht="16">
      <c r="A171" s="1" t="s">
        <v>87</v>
      </c>
    </row>
    <row r="173" spans="1:1" ht="16">
      <c r="A173" s="1" t="s">
        <v>0</v>
      </c>
    </row>
    <row r="174" spans="1:1" ht="16">
      <c r="A174" s="1" t="s">
        <v>88</v>
      </c>
    </row>
    <row r="175" spans="1:1" ht="16">
      <c r="A175" s="1" t="s">
        <v>1</v>
      </c>
    </row>
    <row r="176" spans="1:1" ht="16">
      <c r="A176" s="1" t="s">
        <v>89</v>
      </c>
    </row>
    <row r="177" spans="1:1" ht="16">
      <c r="A177" s="1" t="s">
        <v>2</v>
      </c>
    </row>
    <row r="178" spans="1:1" ht="16">
      <c r="A178" s="1" t="s">
        <v>90</v>
      </c>
    </row>
    <row r="180" spans="1:1" ht="16">
      <c r="A180" s="1" t="s">
        <v>91</v>
      </c>
    </row>
    <row r="181" spans="1:1" ht="16">
      <c r="A181" s="1" t="s">
        <v>0</v>
      </c>
    </row>
    <row r="182" spans="1:1" ht="16">
      <c r="A182" s="1" t="s">
        <v>92</v>
      </c>
    </row>
    <row r="183" spans="1:1" ht="16">
      <c r="A183" s="1" t="s">
        <v>1</v>
      </c>
    </row>
    <row r="184" spans="1:1" ht="16">
      <c r="A184" s="1" t="s">
        <v>93</v>
      </c>
    </row>
    <row r="185" spans="1:1" ht="16">
      <c r="A185" s="1" t="s">
        <v>2</v>
      </c>
    </row>
    <row r="186" spans="1:1" ht="16">
      <c r="A186" s="1" t="s">
        <v>94</v>
      </c>
    </row>
    <row r="189" spans="1:1" ht="16">
      <c r="A189" s="1" t="s">
        <v>95</v>
      </c>
    </row>
    <row r="190" spans="1:1" ht="16">
      <c r="A190" s="1"/>
    </row>
    <row r="191" spans="1:1" ht="16">
      <c r="A191" s="1" t="s">
        <v>0</v>
      </c>
    </row>
    <row r="192" spans="1:1" ht="16">
      <c r="A192" s="1" t="s">
        <v>96</v>
      </c>
    </row>
    <row r="193" spans="1:1" ht="16">
      <c r="A193" s="1" t="s">
        <v>1</v>
      </c>
    </row>
    <row r="194" spans="1:1" ht="16">
      <c r="A194" s="1" t="s">
        <v>97</v>
      </c>
    </row>
    <row r="195" spans="1:1" ht="16">
      <c r="A195" s="1" t="s">
        <v>2</v>
      </c>
    </row>
    <row r="196" spans="1:1" ht="16">
      <c r="A196" s="1" t="s">
        <v>98</v>
      </c>
    </row>
    <row r="199" spans="1:1" ht="16">
      <c r="A199" s="1" t="s">
        <v>99</v>
      </c>
    </row>
    <row r="200" spans="1:1" ht="16">
      <c r="A200" s="1" t="s">
        <v>0</v>
      </c>
    </row>
    <row r="201" spans="1:1" ht="16">
      <c r="A201" s="1" t="s">
        <v>100</v>
      </c>
    </row>
    <row r="202" spans="1:1" ht="16">
      <c r="A202" s="1" t="s">
        <v>1</v>
      </c>
    </row>
    <row r="203" spans="1:1" ht="16">
      <c r="A203" s="1" t="s">
        <v>101</v>
      </c>
    </row>
    <row r="204" spans="1:1" ht="16">
      <c r="A204" s="1" t="s">
        <v>2</v>
      </c>
    </row>
    <row r="205" spans="1:1" ht="16">
      <c r="A205" s="1" t="s">
        <v>102</v>
      </c>
    </row>
    <row r="207" spans="1:1" ht="16">
      <c r="A207" s="1" t="s">
        <v>103</v>
      </c>
    </row>
    <row r="208" spans="1:1" ht="16">
      <c r="A208" s="1" t="s">
        <v>0</v>
      </c>
    </row>
    <row r="209" spans="1:1" ht="16">
      <c r="A209" s="1" t="s">
        <v>104</v>
      </c>
    </row>
    <row r="210" spans="1:1" ht="16">
      <c r="A210" s="1" t="s">
        <v>1</v>
      </c>
    </row>
    <row r="211" spans="1:1" ht="16">
      <c r="A211" s="1" t="s">
        <v>105</v>
      </c>
    </row>
    <row r="212" spans="1:1" ht="16">
      <c r="A212" s="1" t="s">
        <v>2</v>
      </c>
    </row>
    <row r="213" spans="1:1" ht="16">
      <c r="A213" s="1" t="s">
        <v>106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61000-C2F3-4048-AA00-D246048301DA}">
  <dimension ref="A1:FW213"/>
  <sheetViews>
    <sheetView topLeftCell="A178" workbookViewId="0">
      <selection activeCell="D212" sqref="D212"/>
    </sheetView>
  </sheetViews>
  <sheetFormatPr baseColWidth="10" defaultRowHeight="15"/>
  <cols>
    <col min="4" max="4" width="14" bestFit="1" customWidth="1"/>
  </cols>
  <sheetData>
    <row r="1" spans="1:179" ht="16">
      <c r="A1" s="1" t="s">
        <v>3</v>
      </c>
      <c r="B1" s="3" t="s">
        <v>107</v>
      </c>
      <c r="C1" s="3" t="s">
        <v>110</v>
      </c>
      <c r="D1" s="3" t="s">
        <v>109</v>
      </c>
    </row>
    <row r="2" spans="1:179" ht="16">
      <c r="A2" s="1" t="s">
        <v>108</v>
      </c>
      <c r="B2">
        <f>AVERAGE(3:3)</f>
        <v>-75.150000000000006</v>
      </c>
      <c r="C2">
        <f>MEDIAN(3:3)</f>
        <v>-75</v>
      </c>
      <c r="D2">
        <f>AVERAGEIF(3:3,"&gt;="&amp;C2)</f>
        <v>-73.023255813953483</v>
      </c>
    </row>
    <row r="3" spans="1:179" ht="16">
      <c r="A3" s="1">
        <v>-76</v>
      </c>
      <c r="B3">
        <v>-77</v>
      </c>
      <c r="C3">
        <v>-78</v>
      </c>
      <c r="D3">
        <v>-78</v>
      </c>
      <c r="E3">
        <v>-78</v>
      </c>
      <c r="J3">
        <v>-80</v>
      </c>
      <c r="K3">
        <v>-79</v>
      </c>
      <c r="L3">
        <v>-79</v>
      </c>
      <c r="M3">
        <v>-79</v>
      </c>
      <c r="N3">
        <v>-79</v>
      </c>
      <c r="O3">
        <v>-79</v>
      </c>
      <c r="P3">
        <v>-79</v>
      </c>
      <c r="Q3">
        <v>-78</v>
      </c>
      <c r="R3">
        <v>-80</v>
      </c>
      <c r="S3">
        <v>-79</v>
      </c>
      <c r="T3">
        <v>-75</v>
      </c>
      <c r="U3">
        <v>-74</v>
      </c>
      <c r="V3">
        <v>-73</v>
      </c>
      <c r="W3">
        <v>-71</v>
      </c>
      <c r="X3">
        <v>-73</v>
      </c>
      <c r="Y3">
        <v>-71</v>
      </c>
      <c r="Z3">
        <v>-71</v>
      </c>
      <c r="AA3">
        <v>-72</v>
      </c>
      <c r="AB3">
        <v>-71</v>
      </c>
      <c r="AC3">
        <v>-71</v>
      </c>
      <c r="AD3">
        <v>-71</v>
      </c>
      <c r="AE3">
        <v>-71</v>
      </c>
      <c r="AF3">
        <v>-70</v>
      </c>
      <c r="AG3">
        <v>-69</v>
      </c>
      <c r="AH3">
        <v>-69</v>
      </c>
      <c r="AI3">
        <v>-69</v>
      </c>
      <c r="AJ3">
        <v>-71</v>
      </c>
      <c r="AK3">
        <v>-72</v>
      </c>
      <c r="AL3">
        <v>-75</v>
      </c>
      <c r="AM3">
        <v>-74</v>
      </c>
      <c r="AN3">
        <v>-75</v>
      </c>
      <c r="AO3">
        <v>-75</v>
      </c>
      <c r="AP3">
        <v>-77</v>
      </c>
      <c r="AQ3">
        <v>-77</v>
      </c>
      <c r="AR3">
        <v>-73</v>
      </c>
      <c r="AS3">
        <v>-75</v>
      </c>
      <c r="AT3">
        <v>-77</v>
      </c>
      <c r="AU3">
        <v>-78</v>
      </c>
      <c r="AV3">
        <v>-79</v>
      </c>
      <c r="AW3">
        <v>-78</v>
      </c>
      <c r="AX3">
        <v>-77</v>
      </c>
      <c r="AY3">
        <v>-77</v>
      </c>
      <c r="AZ3">
        <v>-75</v>
      </c>
      <c r="BA3">
        <v>-76</v>
      </c>
      <c r="BB3">
        <v>-76</v>
      </c>
      <c r="BC3">
        <v>-73</v>
      </c>
      <c r="BD3">
        <v>-74</v>
      </c>
      <c r="BE3">
        <v>-73</v>
      </c>
      <c r="BF3">
        <v>-74</v>
      </c>
      <c r="BG3">
        <v>-73</v>
      </c>
      <c r="BH3">
        <v>-75</v>
      </c>
      <c r="BI3">
        <v>-74</v>
      </c>
      <c r="BJ3">
        <v>-73</v>
      </c>
      <c r="BK3">
        <v>-74</v>
      </c>
      <c r="BL3">
        <v>-74</v>
      </c>
      <c r="BM3">
        <v>-75</v>
      </c>
      <c r="BN3">
        <v>-75</v>
      </c>
      <c r="BO3">
        <v>-76</v>
      </c>
      <c r="BP3">
        <v>-75</v>
      </c>
      <c r="BQ3">
        <v>-79</v>
      </c>
      <c r="BR3">
        <v>-76</v>
      </c>
      <c r="BS3">
        <v>-75</v>
      </c>
      <c r="BT3">
        <v>-74</v>
      </c>
      <c r="BU3">
        <v>-74</v>
      </c>
      <c r="BV3">
        <v>-74</v>
      </c>
      <c r="BW3">
        <v>-75</v>
      </c>
      <c r="BX3">
        <v>-76</v>
      </c>
      <c r="BY3">
        <v>-77</v>
      </c>
      <c r="BZ3">
        <v>-76</v>
      </c>
      <c r="CA3">
        <v>-77</v>
      </c>
      <c r="CB3">
        <v>-77</v>
      </c>
      <c r="CC3">
        <v>-78</v>
      </c>
      <c r="CD3">
        <v>-77</v>
      </c>
      <c r="CE3">
        <v>-77</v>
      </c>
      <c r="CF3">
        <v>-76</v>
      </c>
    </row>
    <row r="4" spans="1:179" ht="16">
      <c r="A4" s="1" t="s">
        <v>1</v>
      </c>
      <c r="B4">
        <f>AVERAGE(5:5)</f>
        <v>-73.53012048192771</v>
      </c>
      <c r="C4">
        <f>MEDIAN(5:5)</f>
        <v>-73</v>
      </c>
      <c r="D4">
        <f>AVERAGEIF(5:5,"&gt;="&amp;C4)</f>
        <v>-71.19047619047619</v>
      </c>
    </row>
    <row r="5" spans="1:179" ht="16">
      <c r="A5" s="1">
        <v>-79</v>
      </c>
      <c r="B5">
        <v>-77</v>
      </c>
      <c r="C5">
        <v>-70</v>
      </c>
      <c r="D5">
        <v>-76</v>
      </c>
      <c r="E5">
        <v>-71</v>
      </c>
      <c r="F5">
        <v>-70</v>
      </c>
      <c r="G5">
        <v>-74</v>
      </c>
      <c r="H5">
        <v>-70</v>
      </c>
      <c r="I5">
        <v>-71</v>
      </c>
      <c r="J5">
        <v>-79</v>
      </c>
      <c r="K5">
        <v>-71</v>
      </c>
      <c r="L5">
        <v>-73</v>
      </c>
      <c r="M5">
        <v>-70</v>
      </c>
      <c r="N5">
        <v>-72</v>
      </c>
      <c r="O5">
        <v>-67</v>
      </c>
      <c r="P5">
        <v>-74</v>
      </c>
      <c r="R5">
        <v>-76</v>
      </c>
      <c r="S5">
        <v>-75</v>
      </c>
      <c r="T5">
        <v>-74</v>
      </c>
      <c r="U5">
        <v>-74</v>
      </c>
      <c r="V5">
        <v>-79</v>
      </c>
      <c r="W5">
        <v>-75</v>
      </c>
      <c r="X5">
        <v>-71</v>
      </c>
      <c r="Y5">
        <v>-75</v>
      </c>
      <c r="Z5">
        <v>-72</v>
      </c>
      <c r="AA5">
        <v>-72</v>
      </c>
      <c r="AB5">
        <v>-74</v>
      </c>
      <c r="AC5">
        <v>-77</v>
      </c>
      <c r="AD5">
        <v>-78</v>
      </c>
      <c r="AE5">
        <v>-74</v>
      </c>
      <c r="AF5">
        <v>-73</v>
      </c>
      <c r="AG5">
        <v>-73</v>
      </c>
      <c r="AH5">
        <v>-72</v>
      </c>
      <c r="AI5">
        <v>-73</v>
      </c>
      <c r="AJ5">
        <v>-75</v>
      </c>
      <c r="AK5">
        <v>-74</v>
      </c>
      <c r="AL5">
        <v>-67</v>
      </c>
      <c r="AM5">
        <v>-77</v>
      </c>
      <c r="AN5">
        <v>-69</v>
      </c>
      <c r="AO5">
        <v>-73</v>
      </c>
      <c r="AP5">
        <v>-69</v>
      </c>
      <c r="AQ5">
        <v>-72</v>
      </c>
      <c r="AR5">
        <v>-77</v>
      </c>
      <c r="AS5">
        <v>-77</v>
      </c>
      <c r="AT5">
        <v>-68</v>
      </c>
      <c r="AU5">
        <v>-77</v>
      </c>
      <c r="AV5">
        <v>-76</v>
      </c>
      <c r="AW5">
        <v>-76</v>
      </c>
      <c r="AX5">
        <v>-71</v>
      </c>
      <c r="AY5">
        <v>-71</v>
      </c>
      <c r="AZ5">
        <v>-72</v>
      </c>
      <c r="BA5">
        <v>-72</v>
      </c>
      <c r="BB5">
        <v>-73</v>
      </c>
      <c r="BC5">
        <v>-72</v>
      </c>
      <c r="BD5">
        <v>-73</v>
      </c>
      <c r="BE5">
        <v>-74</v>
      </c>
      <c r="BF5">
        <v>-79</v>
      </c>
      <c r="BG5">
        <v>-77</v>
      </c>
      <c r="BH5">
        <v>-71</v>
      </c>
      <c r="BI5">
        <v>-73</v>
      </c>
      <c r="BJ5">
        <v>-74</v>
      </c>
      <c r="BK5">
        <v>-74</v>
      </c>
      <c r="BL5">
        <v>-75</v>
      </c>
      <c r="BM5">
        <v>-75</v>
      </c>
      <c r="BN5">
        <v>-74</v>
      </c>
      <c r="BO5">
        <v>-69</v>
      </c>
      <c r="BP5">
        <v>-76</v>
      </c>
      <c r="BQ5">
        <v>-79</v>
      </c>
      <c r="BR5">
        <v>-75</v>
      </c>
      <c r="BS5">
        <v>-69</v>
      </c>
      <c r="BT5">
        <v>-81</v>
      </c>
      <c r="BU5">
        <v>-77</v>
      </c>
      <c r="BV5">
        <v>-71</v>
      </c>
      <c r="BW5">
        <v>-71</v>
      </c>
      <c r="BX5">
        <v>-75</v>
      </c>
      <c r="BY5">
        <v>-71</v>
      </c>
      <c r="BZ5">
        <v>-75</v>
      </c>
      <c r="CA5">
        <v>-74</v>
      </c>
      <c r="CB5">
        <v>-73</v>
      </c>
      <c r="CC5">
        <v>-73</v>
      </c>
      <c r="CD5">
        <v>-73</v>
      </c>
      <c r="CE5">
        <v>-71</v>
      </c>
      <c r="CF5">
        <v>-72</v>
      </c>
    </row>
    <row r="6" spans="1:179" ht="16">
      <c r="A6" s="1" t="s">
        <v>2</v>
      </c>
      <c r="B6">
        <f>AVERAGE(7:7)</f>
        <v>-50.833333333333336</v>
      </c>
      <c r="C6">
        <f>MEDIAN(7:7)</f>
        <v>-50</v>
      </c>
      <c r="D6">
        <f>AVERAGEIF(7:7,"&gt;="&amp;C6)</f>
        <v>-47.355555555555554</v>
      </c>
    </row>
    <row r="7" spans="1:179" ht="16">
      <c r="A7" s="1">
        <v>-51</v>
      </c>
      <c r="B7">
        <v>-51</v>
      </c>
      <c r="C7">
        <v>-55</v>
      </c>
      <c r="D7">
        <v>-46</v>
      </c>
      <c r="E7">
        <v>-45</v>
      </c>
      <c r="F7">
        <v>-45</v>
      </c>
      <c r="G7">
        <v>-45</v>
      </c>
      <c r="H7">
        <v>-45</v>
      </c>
      <c r="I7">
        <v>-44</v>
      </c>
      <c r="J7">
        <v>-45</v>
      </c>
      <c r="K7">
        <v>-46</v>
      </c>
      <c r="L7">
        <v>-45</v>
      </c>
      <c r="M7">
        <v>-45</v>
      </c>
      <c r="N7">
        <v>-45</v>
      </c>
      <c r="O7">
        <v>-45</v>
      </c>
      <c r="P7">
        <v>-45</v>
      </c>
      <c r="Q7">
        <v>-45</v>
      </c>
      <c r="R7">
        <v>-45</v>
      </c>
      <c r="S7">
        <v>-47</v>
      </c>
      <c r="T7">
        <v>-49</v>
      </c>
      <c r="U7">
        <v>-54</v>
      </c>
      <c r="V7">
        <v>-55</v>
      </c>
      <c r="W7">
        <v>-55</v>
      </c>
      <c r="X7">
        <v>-54</v>
      </c>
      <c r="Y7">
        <v>-55</v>
      </c>
      <c r="Z7">
        <v>-55</v>
      </c>
      <c r="AA7">
        <v>-59</v>
      </c>
      <c r="AB7">
        <v>-57</v>
      </c>
      <c r="AC7">
        <v>-58</v>
      </c>
      <c r="AD7">
        <v>-64</v>
      </c>
      <c r="AE7">
        <v>-63</v>
      </c>
      <c r="AF7">
        <v>-62</v>
      </c>
      <c r="AG7">
        <v>-63</v>
      </c>
      <c r="AH7">
        <v>-56</v>
      </c>
      <c r="AI7">
        <v>-57</v>
      </c>
      <c r="AJ7">
        <v>-57</v>
      </c>
      <c r="AK7">
        <v>-56</v>
      </c>
      <c r="AL7">
        <v>-56</v>
      </c>
      <c r="AM7">
        <v>-56</v>
      </c>
      <c r="AN7">
        <v>-51</v>
      </c>
      <c r="AO7">
        <v>-51</v>
      </c>
      <c r="AP7">
        <v>-52</v>
      </c>
      <c r="AQ7">
        <v>-49</v>
      </c>
      <c r="AR7">
        <v>-46</v>
      </c>
      <c r="AS7">
        <v>-46</v>
      </c>
      <c r="AT7">
        <v>-45</v>
      </c>
      <c r="AU7">
        <v>-45</v>
      </c>
      <c r="AV7">
        <v>-43</v>
      </c>
      <c r="AW7">
        <v>-42</v>
      </c>
      <c r="AX7">
        <v>-50</v>
      </c>
      <c r="AY7">
        <v>-52</v>
      </c>
      <c r="AZ7">
        <v>-51</v>
      </c>
      <c r="BA7">
        <v>-51</v>
      </c>
      <c r="BB7">
        <v>-52</v>
      </c>
      <c r="BC7">
        <v>-55</v>
      </c>
      <c r="BD7">
        <v>-53</v>
      </c>
      <c r="BE7">
        <v>-49</v>
      </c>
      <c r="BF7">
        <v>-49</v>
      </c>
      <c r="BG7">
        <v>-50</v>
      </c>
      <c r="BH7">
        <v>-50</v>
      </c>
      <c r="BI7">
        <v>-50</v>
      </c>
      <c r="BJ7">
        <v>-50</v>
      </c>
      <c r="BK7">
        <v>-51</v>
      </c>
      <c r="BL7">
        <v>-50</v>
      </c>
      <c r="BM7">
        <v>-51</v>
      </c>
      <c r="BN7">
        <v>-53</v>
      </c>
      <c r="BO7">
        <v>-51</v>
      </c>
      <c r="BP7">
        <v>-53</v>
      </c>
      <c r="BQ7">
        <v>-53</v>
      </c>
      <c r="BR7">
        <v>-50</v>
      </c>
      <c r="BS7">
        <v>-49</v>
      </c>
      <c r="BT7">
        <v>-54</v>
      </c>
      <c r="BU7">
        <v>-56</v>
      </c>
      <c r="BV7">
        <v>-50</v>
      </c>
      <c r="BW7">
        <v>-50</v>
      </c>
      <c r="BX7">
        <v>-50</v>
      </c>
      <c r="BY7">
        <v>-50</v>
      </c>
      <c r="BZ7">
        <v>-50</v>
      </c>
      <c r="CA7">
        <v>-50</v>
      </c>
      <c r="CB7">
        <v>-50</v>
      </c>
      <c r="CC7">
        <v>-49</v>
      </c>
      <c r="CD7">
        <v>-49</v>
      </c>
      <c r="CE7">
        <v>-49</v>
      </c>
      <c r="CF7">
        <v>-49</v>
      </c>
    </row>
    <row r="9" spans="1:179" ht="16">
      <c r="A9" s="1" t="s">
        <v>4</v>
      </c>
    </row>
    <row r="10" spans="1:179" ht="16">
      <c r="A10" s="1" t="s">
        <v>0</v>
      </c>
      <c r="B10">
        <f>AVERAGE(11:11)</f>
        <v>-74.073446327683612</v>
      </c>
      <c r="C10">
        <f>MEDIAN(11:11)</f>
        <v>-74</v>
      </c>
      <c r="D10">
        <f>AVERAGEIF(11:11,"&gt;="&amp;C10)</f>
        <v>-72.523364485981304</v>
      </c>
    </row>
    <row r="11" spans="1:179" ht="16">
      <c r="A11" s="1">
        <v>-76</v>
      </c>
      <c r="B11">
        <v>-78</v>
      </c>
      <c r="C11">
        <v>-75</v>
      </c>
      <c r="D11">
        <v>-72</v>
      </c>
      <c r="E11">
        <v>-70</v>
      </c>
      <c r="F11">
        <v>-69</v>
      </c>
      <c r="G11">
        <v>-74</v>
      </c>
      <c r="H11">
        <v>-73</v>
      </c>
      <c r="I11">
        <v>-76</v>
      </c>
      <c r="J11">
        <v>-73</v>
      </c>
      <c r="K11">
        <v>-73</v>
      </c>
      <c r="L11">
        <v>-71</v>
      </c>
      <c r="M11">
        <v>-74</v>
      </c>
      <c r="N11">
        <v>-71</v>
      </c>
      <c r="O11">
        <v>-74</v>
      </c>
      <c r="P11">
        <v>-74</v>
      </c>
      <c r="Q11">
        <v>-73</v>
      </c>
      <c r="R11">
        <v>-74</v>
      </c>
      <c r="S11">
        <v>-70</v>
      </c>
      <c r="T11">
        <v>-70</v>
      </c>
      <c r="U11">
        <v>-73</v>
      </c>
      <c r="V11">
        <v>-73</v>
      </c>
      <c r="W11">
        <v>-73</v>
      </c>
      <c r="X11">
        <v>-72</v>
      </c>
      <c r="Y11">
        <v>-74</v>
      </c>
      <c r="Z11">
        <v>-75</v>
      </c>
      <c r="AA11">
        <v>-76</v>
      </c>
      <c r="AB11">
        <v>-76</v>
      </c>
      <c r="AC11">
        <v>-73</v>
      </c>
      <c r="AD11">
        <v>-73</v>
      </c>
      <c r="AE11">
        <v>-71</v>
      </c>
      <c r="AF11">
        <v>-71</v>
      </c>
      <c r="AG11">
        <v>-70</v>
      </c>
      <c r="AH11">
        <v>-69</v>
      </c>
      <c r="AI11">
        <v>-69</v>
      </c>
      <c r="AJ11">
        <v>-69</v>
      </c>
      <c r="AK11">
        <v>-70</v>
      </c>
      <c r="AL11">
        <v>-76</v>
      </c>
      <c r="AM11">
        <v>-74</v>
      </c>
      <c r="AN11">
        <v>-73</v>
      </c>
      <c r="AO11">
        <v>-76</v>
      </c>
      <c r="AP11">
        <v>-77</v>
      </c>
      <c r="AQ11">
        <v>-73</v>
      </c>
      <c r="AR11">
        <v>-73</v>
      </c>
      <c r="AS11">
        <v>-74</v>
      </c>
      <c r="AT11">
        <v>-73</v>
      </c>
      <c r="AU11">
        <v>-75</v>
      </c>
      <c r="AV11">
        <v>-78</v>
      </c>
      <c r="AW11">
        <v>-75</v>
      </c>
      <c r="AX11">
        <v>-74</v>
      </c>
      <c r="AY11">
        <v>-77</v>
      </c>
      <c r="AZ11">
        <v>-73</v>
      </c>
      <c r="BA11">
        <v>-70</v>
      </c>
      <c r="BB11">
        <v>-73</v>
      </c>
      <c r="BC11">
        <v>-76</v>
      </c>
      <c r="BD11">
        <v>-73</v>
      </c>
      <c r="BE11">
        <v>-73</v>
      </c>
      <c r="BF11">
        <v>-73</v>
      </c>
      <c r="BG11">
        <v>-77</v>
      </c>
      <c r="BH11">
        <v>-75</v>
      </c>
      <c r="BI11">
        <v>-74</v>
      </c>
      <c r="BJ11">
        <v>-71</v>
      </c>
      <c r="BK11">
        <v>-70</v>
      </c>
      <c r="BL11">
        <v>-71</v>
      </c>
      <c r="BM11">
        <v>-71</v>
      </c>
      <c r="BN11">
        <v>-71</v>
      </c>
      <c r="BO11">
        <v>-72</v>
      </c>
      <c r="BP11">
        <v>-75</v>
      </c>
      <c r="BQ11">
        <v>-72</v>
      </c>
      <c r="BR11">
        <v>-72</v>
      </c>
      <c r="BS11">
        <v>-72</v>
      </c>
      <c r="BT11">
        <v>-73</v>
      </c>
      <c r="BU11">
        <v>-71</v>
      </c>
      <c r="BV11">
        <v>-78</v>
      </c>
      <c r="BW11">
        <v>-78</v>
      </c>
      <c r="BX11">
        <v>-77</v>
      </c>
      <c r="BY11">
        <v>-75</v>
      </c>
      <c r="BZ11">
        <v>-75</v>
      </c>
      <c r="CA11">
        <v>-78</v>
      </c>
      <c r="CB11">
        <v>-84</v>
      </c>
      <c r="CD11">
        <v>-79</v>
      </c>
      <c r="CE11">
        <v>-74</v>
      </c>
      <c r="CF11">
        <v>-75</v>
      </c>
      <c r="CG11">
        <v>-75</v>
      </c>
      <c r="CH11">
        <v>-72</v>
      </c>
      <c r="CI11">
        <v>-73</v>
      </c>
      <c r="CJ11">
        <v>-75</v>
      </c>
      <c r="CK11">
        <v>-74</v>
      </c>
      <c r="CL11">
        <v>-71</v>
      </c>
      <c r="CM11">
        <v>-72</v>
      </c>
      <c r="CN11">
        <v>-73</v>
      </c>
      <c r="CO11">
        <v>-73</v>
      </c>
      <c r="CP11">
        <v>-73</v>
      </c>
      <c r="CQ11">
        <v>-74</v>
      </c>
      <c r="CR11">
        <v>-76</v>
      </c>
      <c r="CS11">
        <v>-75</v>
      </c>
      <c r="CT11">
        <v>-78</v>
      </c>
      <c r="CU11">
        <v>-74</v>
      </c>
      <c r="CV11">
        <v>-73</v>
      </c>
      <c r="CW11">
        <v>-72</v>
      </c>
      <c r="CX11">
        <v>-75</v>
      </c>
      <c r="CY11">
        <v>-76</v>
      </c>
      <c r="CZ11">
        <v>-74</v>
      </c>
      <c r="DA11">
        <v>-75</v>
      </c>
      <c r="DB11">
        <v>-74</v>
      </c>
      <c r="DC11">
        <v>-75</v>
      </c>
      <c r="DD11">
        <v>-75</v>
      </c>
      <c r="DE11">
        <v>-74</v>
      </c>
      <c r="DF11">
        <v>-74</v>
      </c>
      <c r="DG11">
        <v>-75</v>
      </c>
      <c r="DH11">
        <v>-73</v>
      </c>
      <c r="DI11">
        <v>-76</v>
      </c>
      <c r="DJ11">
        <v>-73</v>
      </c>
      <c r="DK11">
        <v>-73</v>
      </c>
      <c r="DL11">
        <v>-74</v>
      </c>
      <c r="DM11">
        <v>-74</v>
      </c>
      <c r="DN11">
        <v>-75</v>
      </c>
      <c r="DO11">
        <v>-74</v>
      </c>
      <c r="DP11">
        <v>-76</v>
      </c>
      <c r="DQ11">
        <v>-74</v>
      </c>
      <c r="DR11">
        <v>-74</v>
      </c>
      <c r="DS11">
        <v>-75</v>
      </c>
      <c r="DT11">
        <v>-72</v>
      </c>
      <c r="DU11">
        <v>-71</v>
      </c>
      <c r="DV11">
        <v>-72</v>
      </c>
      <c r="DW11">
        <v>-72</v>
      </c>
      <c r="DX11">
        <v>-71</v>
      </c>
      <c r="DY11">
        <v>-73</v>
      </c>
      <c r="DZ11">
        <v>-70</v>
      </c>
      <c r="EA11">
        <v>-76</v>
      </c>
      <c r="EB11">
        <v>-73</v>
      </c>
      <c r="EC11">
        <v>-73</v>
      </c>
      <c r="ED11">
        <v>-74</v>
      </c>
      <c r="EE11">
        <v>-77</v>
      </c>
      <c r="EF11">
        <v>-74</v>
      </c>
      <c r="EG11">
        <v>-75</v>
      </c>
      <c r="EH11">
        <v>-75</v>
      </c>
      <c r="EI11">
        <v>-77</v>
      </c>
      <c r="EJ11">
        <v>-76</v>
      </c>
      <c r="EK11">
        <v>-79</v>
      </c>
      <c r="EL11">
        <v>-78</v>
      </c>
      <c r="EM11">
        <v>-77</v>
      </c>
      <c r="EO11">
        <v>-79</v>
      </c>
      <c r="EP11">
        <v>-77</v>
      </c>
      <c r="EQ11">
        <v>-75</v>
      </c>
      <c r="ER11">
        <v>-74</v>
      </c>
      <c r="ES11">
        <v>-72</v>
      </c>
      <c r="ET11">
        <v>-72</v>
      </c>
      <c r="EU11">
        <v>-73</v>
      </c>
      <c r="EV11">
        <v>-72</v>
      </c>
      <c r="EW11">
        <v>-74</v>
      </c>
      <c r="EX11">
        <v>-74</v>
      </c>
      <c r="EY11">
        <v>-73</v>
      </c>
      <c r="EZ11">
        <v>-74</v>
      </c>
      <c r="FA11">
        <v>-74</v>
      </c>
      <c r="FB11">
        <v>-74</v>
      </c>
      <c r="FC11">
        <v>-74</v>
      </c>
      <c r="FD11">
        <v>-77</v>
      </c>
      <c r="FE11">
        <v>-76</v>
      </c>
      <c r="FF11">
        <v>-76</v>
      </c>
      <c r="FG11">
        <v>-77</v>
      </c>
      <c r="FH11">
        <v>-76</v>
      </c>
      <c r="FI11">
        <v>-76</v>
      </c>
      <c r="FJ11">
        <v>-76</v>
      </c>
      <c r="FK11">
        <v>-78</v>
      </c>
      <c r="FL11">
        <v>-76</v>
      </c>
      <c r="FM11">
        <v>-79</v>
      </c>
      <c r="FN11">
        <v>-79</v>
      </c>
      <c r="FO11">
        <v>-78</v>
      </c>
      <c r="FP11">
        <v>-78</v>
      </c>
      <c r="FQ11">
        <v>-77</v>
      </c>
      <c r="FR11">
        <v>-76</v>
      </c>
      <c r="FS11">
        <v>-74</v>
      </c>
      <c r="FT11">
        <v>-71</v>
      </c>
      <c r="FU11">
        <v>-71</v>
      </c>
      <c r="FV11">
        <v>-72</v>
      </c>
      <c r="FW11">
        <v>-75</v>
      </c>
    </row>
    <row r="12" spans="1:179" ht="16">
      <c r="A12" s="1" t="s">
        <v>1</v>
      </c>
      <c r="B12">
        <f>AVERAGE(13:13)</f>
        <v>-73.843023255813947</v>
      </c>
      <c r="C12">
        <f>MEDIAN(13:13)</f>
        <v>-73.5</v>
      </c>
      <c r="D12">
        <f>AVERAGEIF(13:13,"&gt;="&amp;C12)</f>
        <v>-71.523255813953483</v>
      </c>
    </row>
    <row r="13" spans="1:179" ht="16">
      <c r="A13" s="1">
        <v>-71</v>
      </c>
      <c r="B13">
        <v>-72</v>
      </c>
      <c r="C13">
        <v>-72</v>
      </c>
      <c r="D13">
        <v>-77</v>
      </c>
      <c r="E13">
        <v>-76</v>
      </c>
      <c r="F13">
        <v>-73</v>
      </c>
      <c r="G13">
        <v>-72</v>
      </c>
      <c r="H13">
        <v>-73</v>
      </c>
      <c r="I13">
        <v>-74</v>
      </c>
      <c r="J13">
        <v>-73</v>
      </c>
      <c r="K13">
        <v>-71</v>
      </c>
      <c r="L13">
        <v>-78</v>
      </c>
      <c r="M13">
        <v>-77</v>
      </c>
      <c r="N13">
        <v>-76</v>
      </c>
      <c r="O13">
        <v>-77</v>
      </c>
      <c r="P13">
        <v>-76</v>
      </c>
      <c r="Q13">
        <v>-75</v>
      </c>
      <c r="R13">
        <v>-74</v>
      </c>
      <c r="S13">
        <v>-78</v>
      </c>
      <c r="T13">
        <v>-72</v>
      </c>
      <c r="U13">
        <v>-71</v>
      </c>
      <c r="V13">
        <v>-72</v>
      </c>
      <c r="W13">
        <v>-73</v>
      </c>
      <c r="X13">
        <v>-71</v>
      </c>
      <c r="Y13">
        <v>-74</v>
      </c>
      <c r="Z13">
        <v>-76</v>
      </c>
      <c r="AA13">
        <v>-72</v>
      </c>
      <c r="AB13">
        <v>-72</v>
      </c>
      <c r="AC13">
        <v>-69</v>
      </c>
      <c r="AD13">
        <v>-77</v>
      </c>
      <c r="AE13">
        <v>-77</v>
      </c>
      <c r="AF13">
        <v>-72</v>
      </c>
      <c r="AG13">
        <v>-74</v>
      </c>
      <c r="AH13">
        <v>-74</v>
      </c>
      <c r="AI13">
        <v>-74</v>
      </c>
      <c r="AJ13">
        <v>-74</v>
      </c>
      <c r="AK13">
        <v>-75</v>
      </c>
      <c r="AL13">
        <v>-74</v>
      </c>
      <c r="AM13">
        <v>-74</v>
      </c>
      <c r="AN13">
        <v>-74</v>
      </c>
      <c r="AO13">
        <v>-73</v>
      </c>
      <c r="AP13">
        <v>-72</v>
      </c>
      <c r="AQ13">
        <v>-71</v>
      </c>
      <c r="AR13">
        <v>-71</v>
      </c>
      <c r="AS13">
        <v>-73</v>
      </c>
      <c r="AT13">
        <v>-75</v>
      </c>
      <c r="AU13">
        <v>-70</v>
      </c>
      <c r="AV13">
        <v>-72</v>
      </c>
      <c r="AW13">
        <v>-74</v>
      </c>
      <c r="AX13">
        <v>-73</v>
      </c>
      <c r="AY13">
        <v>-73</v>
      </c>
      <c r="AZ13">
        <v>-73</v>
      </c>
      <c r="BA13">
        <v>-73</v>
      </c>
      <c r="BB13">
        <v>-70</v>
      </c>
      <c r="BC13">
        <v>-71</v>
      </c>
      <c r="BD13">
        <v>-73</v>
      </c>
      <c r="BE13">
        <v>-76</v>
      </c>
      <c r="BF13">
        <v>-74</v>
      </c>
      <c r="BG13">
        <v>-88</v>
      </c>
      <c r="BH13">
        <v>-76</v>
      </c>
      <c r="BI13">
        <v>-71</v>
      </c>
      <c r="BJ13">
        <v>-73</v>
      </c>
      <c r="BK13">
        <v>-75</v>
      </c>
      <c r="BL13">
        <v>-76</v>
      </c>
      <c r="BM13">
        <v>-75</v>
      </c>
      <c r="BN13">
        <v>-75</v>
      </c>
      <c r="BO13">
        <v>-75</v>
      </c>
      <c r="BP13">
        <v>-72</v>
      </c>
      <c r="BQ13">
        <v>-72</v>
      </c>
      <c r="BR13">
        <v>-72</v>
      </c>
      <c r="BS13">
        <v>-69</v>
      </c>
      <c r="BT13">
        <v>-69</v>
      </c>
      <c r="BU13">
        <v>-73</v>
      </c>
      <c r="BV13">
        <v>-73</v>
      </c>
      <c r="BW13">
        <v>-71</v>
      </c>
      <c r="BX13">
        <v>-74</v>
      </c>
      <c r="BY13">
        <v>-74</v>
      </c>
      <c r="BZ13">
        <v>-71</v>
      </c>
      <c r="CA13">
        <v>-72</v>
      </c>
      <c r="CB13">
        <v>-74</v>
      </c>
      <c r="CC13">
        <v>-73</v>
      </c>
      <c r="CD13">
        <v>-72</v>
      </c>
      <c r="CE13">
        <v>-73</v>
      </c>
      <c r="CF13">
        <v>-71</v>
      </c>
      <c r="CG13">
        <v>-74</v>
      </c>
      <c r="CH13">
        <v>-75</v>
      </c>
      <c r="CI13">
        <v>-73</v>
      </c>
      <c r="CJ13">
        <v>-73</v>
      </c>
      <c r="CK13">
        <v>-74</v>
      </c>
      <c r="CL13">
        <v>-74</v>
      </c>
      <c r="CM13">
        <v>-76</v>
      </c>
      <c r="CO13">
        <v>-76</v>
      </c>
      <c r="CP13">
        <v>-73</v>
      </c>
      <c r="CQ13">
        <v>-71</v>
      </c>
      <c r="CR13">
        <v>-71</v>
      </c>
      <c r="CS13">
        <v>-71</v>
      </c>
      <c r="CT13">
        <v>-70</v>
      </c>
      <c r="CU13">
        <v>-71</v>
      </c>
      <c r="CV13">
        <v>-71</v>
      </c>
      <c r="CW13">
        <v>-68</v>
      </c>
      <c r="CX13">
        <v>-68</v>
      </c>
      <c r="CY13">
        <v>-68</v>
      </c>
      <c r="CZ13">
        <v>-69</v>
      </c>
      <c r="DA13">
        <v>-70</v>
      </c>
      <c r="DB13">
        <v>-71</v>
      </c>
      <c r="DC13">
        <v>-70</v>
      </c>
      <c r="DD13">
        <v>-71</v>
      </c>
      <c r="DE13">
        <v>-72</v>
      </c>
      <c r="DF13">
        <v>-71</v>
      </c>
      <c r="DG13">
        <v>-71</v>
      </c>
      <c r="DH13">
        <v>-71</v>
      </c>
      <c r="DI13">
        <v>-69</v>
      </c>
      <c r="DJ13">
        <v>-67</v>
      </c>
      <c r="DK13">
        <v>-72</v>
      </c>
      <c r="DL13">
        <v>-72</v>
      </c>
      <c r="DM13">
        <v>-72</v>
      </c>
      <c r="DN13">
        <v>-71</v>
      </c>
      <c r="DO13">
        <v>-73</v>
      </c>
      <c r="DP13">
        <v>-74</v>
      </c>
      <c r="DQ13">
        <v>-71</v>
      </c>
      <c r="DR13">
        <v>-73</v>
      </c>
      <c r="DS13">
        <v>-74</v>
      </c>
      <c r="DT13">
        <v>-78</v>
      </c>
      <c r="DU13">
        <v>-71</v>
      </c>
      <c r="DV13">
        <v>-72</v>
      </c>
      <c r="DW13">
        <v>-75</v>
      </c>
      <c r="DX13">
        <v>-74</v>
      </c>
      <c r="DY13">
        <v>-73</v>
      </c>
      <c r="DZ13">
        <v>-72</v>
      </c>
      <c r="EA13">
        <v>-74</v>
      </c>
      <c r="EB13">
        <v>-74</v>
      </c>
      <c r="EC13">
        <v>-75</v>
      </c>
      <c r="ED13">
        <v>-73</v>
      </c>
      <c r="EE13">
        <v>-73</v>
      </c>
      <c r="EF13">
        <v>-75</v>
      </c>
      <c r="EG13">
        <v>-75</v>
      </c>
      <c r="EH13">
        <v>-74</v>
      </c>
      <c r="EI13">
        <v>-76</v>
      </c>
      <c r="EJ13">
        <v>-75</v>
      </c>
      <c r="EK13">
        <v>-74</v>
      </c>
      <c r="EL13">
        <v>-74</v>
      </c>
      <c r="EM13">
        <v>-74</v>
      </c>
      <c r="EN13">
        <v>-76</v>
      </c>
      <c r="EO13">
        <v>-75</v>
      </c>
      <c r="EP13">
        <v>-72</v>
      </c>
      <c r="EQ13">
        <v>-72</v>
      </c>
      <c r="ER13">
        <v>-74</v>
      </c>
      <c r="ES13">
        <v>-76</v>
      </c>
      <c r="ET13">
        <v>-74</v>
      </c>
      <c r="EU13">
        <v>-73</v>
      </c>
      <c r="EV13">
        <v>-74</v>
      </c>
      <c r="EW13">
        <v>-77</v>
      </c>
      <c r="EY13">
        <v>-82</v>
      </c>
      <c r="EZ13">
        <v>-80</v>
      </c>
      <c r="FA13">
        <v>-81</v>
      </c>
      <c r="FB13">
        <v>-81</v>
      </c>
      <c r="FC13">
        <v>-80</v>
      </c>
      <c r="FG13">
        <v>-85</v>
      </c>
      <c r="FH13">
        <v>-80</v>
      </c>
      <c r="FJ13">
        <v>-80</v>
      </c>
      <c r="FK13">
        <v>-79</v>
      </c>
      <c r="FM13">
        <v>-79</v>
      </c>
      <c r="FN13">
        <v>-77</v>
      </c>
      <c r="FO13">
        <v>-80</v>
      </c>
      <c r="FP13">
        <v>-80</v>
      </c>
      <c r="FQ13">
        <v>-78</v>
      </c>
      <c r="FR13">
        <v>-77</v>
      </c>
      <c r="FS13">
        <v>-77</v>
      </c>
      <c r="FT13">
        <v>-75</v>
      </c>
      <c r="FU13">
        <v>-74</v>
      </c>
      <c r="FV13">
        <v>-80</v>
      </c>
      <c r="FW13">
        <v>-79</v>
      </c>
    </row>
    <row r="14" spans="1:179" ht="16">
      <c r="A14" s="1" t="s">
        <v>2</v>
      </c>
      <c r="B14">
        <f>AVERAGE(15:15)</f>
        <v>-54.502793296089386</v>
      </c>
      <c r="C14">
        <f>MEDIAN(15:15)</f>
        <v>-54</v>
      </c>
      <c r="D14">
        <f>AVERAGEIF(15:15,"&gt;="&amp;C14)</f>
        <v>-51.639175257731956</v>
      </c>
    </row>
    <row r="15" spans="1:179" ht="16">
      <c r="A15" s="1">
        <v>-49</v>
      </c>
      <c r="B15">
        <v>-50</v>
      </c>
      <c r="C15">
        <v>-51</v>
      </c>
      <c r="D15">
        <v>-54</v>
      </c>
      <c r="E15">
        <v>-57</v>
      </c>
      <c r="F15">
        <v>-57</v>
      </c>
      <c r="G15">
        <v>-55</v>
      </c>
      <c r="H15">
        <v>-53</v>
      </c>
      <c r="I15">
        <v>-51</v>
      </c>
      <c r="J15">
        <v>-52</v>
      </c>
      <c r="K15">
        <v>-52</v>
      </c>
      <c r="L15">
        <v>-53</v>
      </c>
      <c r="M15">
        <v>-52</v>
      </c>
      <c r="N15">
        <v>-47</v>
      </c>
      <c r="O15">
        <v>-48</v>
      </c>
      <c r="P15">
        <v>-49</v>
      </c>
      <c r="Q15">
        <v>-50</v>
      </c>
      <c r="R15">
        <v>-51</v>
      </c>
      <c r="S15">
        <v>-53</v>
      </c>
      <c r="T15">
        <v>-54</v>
      </c>
      <c r="U15">
        <v>-52</v>
      </c>
      <c r="V15">
        <v>-47</v>
      </c>
      <c r="W15">
        <v>-51</v>
      </c>
      <c r="X15">
        <v>-54</v>
      </c>
      <c r="Y15">
        <v>-54</v>
      </c>
      <c r="Z15">
        <v>-51</v>
      </c>
      <c r="AA15">
        <v>-52</v>
      </c>
      <c r="AB15">
        <v>-48</v>
      </c>
      <c r="AC15">
        <v>-46</v>
      </c>
      <c r="AD15">
        <v>-46</v>
      </c>
      <c r="AE15">
        <v>-50</v>
      </c>
      <c r="AF15">
        <v>-51</v>
      </c>
      <c r="AG15">
        <v>-51</v>
      </c>
      <c r="AH15">
        <v>-52</v>
      </c>
      <c r="AI15">
        <v>-57</v>
      </c>
      <c r="AJ15">
        <v>-57</v>
      </c>
      <c r="AK15">
        <v>-54</v>
      </c>
      <c r="AL15">
        <v>-52</v>
      </c>
      <c r="AM15">
        <v>-52</v>
      </c>
      <c r="AN15">
        <v>-54</v>
      </c>
      <c r="AO15">
        <v>-57</v>
      </c>
      <c r="AP15">
        <v>-61</v>
      </c>
      <c r="AQ15">
        <v>-60</v>
      </c>
      <c r="AR15">
        <v>-55</v>
      </c>
      <c r="AS15">
        <v>-53</v>
      </c>
      <c r="AT15">
        <v>-51</v>
      </c>
      <c r="AU15">
        <v>-53</v>
      </c>
      <c r="AV15">
        <v>-53</v>
      </c>
      <c r="AW15">
        <v>-53</v>
      </c>
      <c r="AX15">
        <v>-51</v>
      </c>
      <c r="AY15">
        <v>-52</v>
      </c>
      <c r="AZ15">
        <v>-53</v>
      </c>
      <c r="BA15">
        <v>-53</v>
      </c>
      <c r="BB15">
        <v>-51</v>
      </c>
      <c r="BC15">
        <v>-53</v>
      </c>
      <c r="BD15">
        <v>-52</v>
      </c>
      <c r="BE15">
        <v>-50</v>
      </c>
      <c r="BF15">
        <v>-49</v>
      </c>
      <c r="BG15">
        <v>-61</v>
      </c>
      <c r="BH15">
        <v>-59</v>
      </c>
      <c r="BI15">
        <v>-52</v>
      </c>
      <c r="BJ15">
        <v>-56</v>
      </c>
      <c r="BK15">
        <v>-54</v>
      </c>
      <c r="BL15">
        <v>-60</v>
      </c>
      <c r="BM15">
        <v>-61</v>
      </c>
      <c r="BN15">
        <v>-56</v>
      </c>
      <c r="BO15">
        <v>-55</v>
      </c>
      <c r="BP15">
        <v>-55</v>
      </c>
      <c r="BQ15">
        <v>-57</v>
      </c>
      <c r="BR15">
        <v>-57</v>
      </c>
      <c r="BS15">
        <v>-59</v>
      </c>
      <c r="BT15">
        <v>-60</v>
      </c>
      <c r="BU15">
        <v>-57</v>
      </c>
      <c r="BV15">
        <v>-58</v>
      </c>
      <c r="BW15">
        <v>-61</v>
      </c>
      <c r="BX15">
        <v>-68</v>
      </c>
      <c r="BY15">
        <v>-55</v>
      </c>
      <c r="BZ15">
        <v>-51</v>
      </c>
      <c r="CA15">
        <v>-51</v>
      </c>
      <c r="CB15">
        <v>-57</v>
      </c>
      <c r="CC15">
        <v>-56</v>
      </c>
      <c r="CD15">
        <v>-56</v>
      </c>
      <c r="CE15">
        <v>-55</v>
      </c>
      <c r="CF15">
        <v>-55</v>
      </c>
      <c r="CG15">
        <v>-54</v>
      </c>
      <c r="CH15">
        <v>-57</v>
      </c>
      <c r="CI15">
        <v>-58</v>
      </c>
      <c r="CJ15">
        <v>-57</v>
      </c>
      <c r="CK15">
        <v>-56</v>
      </c>
      <c r="CL15">
        <v>-55</v>
      </c>
      <c r="CM15">
        <v>-55</v>
      </c>
      <c r="CN15">
        <v>-63</v>
      </c>
      <c r="CO15">
        <v>-60</v>
      </c>
      <c r="CP15">
        <v>-53</v>
      </c>
      <c r="CQ15">
        <v>-52</v>
      </c>
      <c r="CR15">
        <v>-51</v>
      </c>
      <c r="CS15">
        <v>-52</v>
      </c>
      <c r="CT15">
        <v>-51</v>
      </c>
      <c r="CU15">
        <v>-50</v>
      </c>
      <c r="CV15">
        <v>-50</v>
      </c>
      <c r="CW15">
        <v>-51</v>
      </c>
      <c r="CX15">
        <v>-52</v>
      </c>
      <c r="CY15">
        <v>-51</v>
      </c>
      <c r="CZ15">
        <v>-52</v>
      </c>
      <c r="DA15">
        <v>-52</v>
      </c>
      <c r="DB15">
        <v>-52</v>
      </c>
      <c r="DC15">
        <v>-51</v>
      </c>
      <c r="DD15">
        <v>-52</v>
      </c>
      <c r="DE15">
        <v>-52</v>
      </c>
      <c r="DF15">
        <v>-53</v>
      </c>
      <c r="DG15">
        <v>-51</v>
      </c>
      <c r="DH15">
        <v>-50</v>
      </c>
      <c r="DI15">
        <v>-52</v>
      </c>
      <c r="DJ15">
        <v>-52</v>
      </c>
      <c r="DK15">
        <v>-53</v>
      </c>
      <c r="DL15">
        <v>-54</v>
      </c>
      <c r="DM15">
        <v>-52</v>
      </c>
      <c r="DN15">
        <v>-52</v>
      </c>
      <c r="DO15">
        <v>-49</v>
      </c>
      <c r="DP15">
        <v>-50</v>
      </c>
      <c r="DQ15">
        <v>-52</v>
      </c>
      <c r="DR15">
        <v>-54</v>
      </c>
      <c r="DS15">
        <v>-52</v>
      </c>
      <c r="DT15">
        <v>-52</v>
      </c>
      <c r="DU15">
        <v>-53</v>
      </c>
      <c r="DV15">
        <v>-55</v>
      </c>
      <c r="DW15">
        <v>-56</v>
      </c>
      <c r="DX15">
        <v>-55</v>
      </c>
      <c r="DY15">
        <v>-55</v>
      </c>
      <c r="DZ15">
        <v>-52</v>
      </c>
      <c r="EA15">
        <v>-54</v>
      </c>
      <c r="EB15">
        <v>-57</v>
      </c>
      <c r="EC15">
        <v>-56</v>
      </c>
      <c r="ED15">
        <v>-51</v>
      </c>
      <c r="EE15">
        <v>-54</v>
      </c>
      <c r="EF15">
        <v>-55</v>
      </c>
      <c r="EG15">
        <v>-55</v>
      </c>
      <c r="EH15">
        <v>-52</v>
      </c>
      <c r="EI15">
        <v>-52</v>
      </c>
      <c r="EJ15">
        <v>-53</v>
      </c>
      <c r="EK15">
        <v>-52</v>
      </c>
      <c r="EL15">
        <v>-57</v>
      </c>
      <c r="EM15">
        <v>-57</v>
      </c>
      <c r="EN15">
        <v>-60</v>
      </c>
      <c r="EO15">
        <v>-64</v>
      </c>
      <c r="EP15">
        <v>-64</v>
      </c>
      <c r="EQ15">
        <v>-54</v>
      </c>
      <c r="ER15">
        <v>-51</v>
      </c>
      <c r="ES15">
        <v>-54</v>
      </c>
      <c r="ET15">
        <v>-56</v>
      </c>
      <c r="EU15">
        <v>-58</v>
      </c>
      <c r="EV15">
        <v>-60</v>
      </c>
      <c r="EW15">
        <v>-58</v>
      </c>
      <c r="EX15">
        <v>-57</v>
      </c>
      <c r="EY15">
        <v>-57</v>
      </c>
      <c r="EZ15">
        <v>-59</v>
      </c>
      <c r="FA15">
        <v>-59</v>
      </c>
      <c r="FB15">
        <v>-59</v>
      </c>
      <c r="FC15">
        <v>-59</v>
      </c>
      <c r="FD15">
        <v>-57</v>
      </c>
      <c r="FE15">
        <v>-58</v>
      </c>
      <c r="FF15">
        <v>-59</v>
      </c>
      <c r="FG15">
        <v>-60</v>
      </c>
      <c r="FH15">
        <v>-60</v>
      </c>
      <c r="FI15">
        <v>-59</v>
      </c>
      <c r="FJ15">
        <v>-58</v>
      </c>
      <c r="FK15">
        <v>-59</v>
      </c>
      <c r="FL15">
        <v>-58</v>
      </c>
      <c r="FM15">
        <v>-58</v>
      </c>
      <c r="FN15">
        <v>-58</v>
      </c>
      <c r="FO15">
        <v>-60</v>
      </c>
      <c r="FP15">
        <v>-61</v>
      </c>
      <c r="FQ15">
        <v>-61</v>
      </c>
      <c r="FR15">
        <v>-58</v>
      </c>
      <c r="FS15">
        <v>-58</v>
      </c>
      <c r="FT15">
        <v>-57</v>
      </c>
      <c r="FU15">
        <v>-56</v>
      </c>
      <c r="FV15">
        <v>-56</v>
      </c>
      <c r="FW15">
        <v>-57</v>
      </c>
    </row>
    <row r="16" spans="1:179" ht="16">
      <c r="A16" s="1" t="s">
        <v>10</v>
      </c>
    </row>
    <row r="17" spans="1:147" ht="16">
      <c r="A17" s="1" t="s">
        <v>5</v>
      </c>
    </row>
    <row r="18" spans="1:147" ht="16">
      <c r="A18" s="1" t="s">
        <v>0</v>
      </c>
      <c r="B18">
        <f>AVERAGE(19:19)</f>
        <v>-72.63333333333334</v>
      </c>
      <c r="C18">
        <f>MEDIAN(19:19)</f>
        <v>-72</v>
      </c>
      <c r="D18">
        <f>AVERAGEIF(19:19,"&gt;="&amp;C18)</f>
        <v>-69.978723404255319</v>
      </c>
    </row>
    <row r="19" spans="1:147" ht="16">
      <c r="A19" s="1"/>
      <c r="D19">
        <v>-78</v>
      </c>
      <c r="E19">
        <v>-73</v>
      </c>
      <c r="F19">
        <v>-70</v>
      </c>
      <c r="G19">
        <v>-69</v>
      </c>
      <c r="H19">
        <v>-69</v>
      </c>
      <c r="I19">
        <v>-70</v>
      </c>
      <c r="J19">
        <v>-70</v>
      </c>
      <c r="K19">
        <v>-71</v>
      </c>
      <c r="L19">
        <v>-72</v>
      </c>
      <c r="M19">
        <v>-77</v>
      </c>
      <c r="Q19">
        <v>-80</v>
      </c>
      <c r="R19">
        <v>-73</v>
      </c>
      <c r="S19">
        <v>-76</v>
      </c>
      <c r="T19">
        <v>-84</v>
      </c>
      <c r="U19">
        <v>-75</v>
      </c>
      <c r="V19">
        <v>-74</v>
      </c>
      <c r="W19">
        <v>-70</v>
      </c>
      <c r="X19">
        <v>-70</v>
      </c>
      <c r="Y19">
        <v>-72</v>
      </c>
      <c r="Z19">
        <v>-71</v>
      </c>
      <c r="AA19">
        <v>-70</v>
      </c>
      <c r="AB19">
        <v>-70</v>
      </c>
      <c r="AC19">
        <v>-72</v>
      </c>
      <c r="AD19">
        <v>-71</v>
      </c>
      <c r="AE19">
        <v>-72</v>
      </c>
      <c r="AF19">
        <v>-74</v>
      </c>
      <c r="AG19">
        <v>-70</v>
      </c>
      <c r="AH19">
        <v>-72</v>
      </c>
      <c r="AI19">
        <v>-75</v>
      </c>
      <c r="AJ19">
        <v>-73</v>
      </c>
      <c r="AK19">
        <v>-73</v>
      </c>
      <c r="AL19">
        <v>-71</v>
      </c>
      <c r="AM19">
        <v>-72</v>
      </c>
      <c r="AN19">
        <v>-73</v>
      </c>
      <c r="AO19">
        <v>-73</v>
      </c>
      <c r="AP19">
        <v>-72</v>
      </c>
      <c r="AQ19">
        <v>-71</v>
      </c>
      <c r="AR19">
        <v>-72</v>
      </c>
      <c r="AS19">
        <v>-72</v>
      </c>
      <c r="AT19">
        <v>-74</v>
      </c>
      <c r="AU19">
        <v>-71</v>
      </c>
      <c r="AV19">
        <v>-74</v>
      </c>
      <c r="AW19">
        <v>-74</v>
      </c>
      <c r="AX19">
        <v>-75</v>
      </c>
      <c r="AY19">
        <v>-75</v>
      </c>
      <c r="AZ19">
        <v>-70</v>
      </c>
      <c r="BA19">
        <v>-70</v>
      </c>
      <c r="BB19">
        <v>-71</v>
      </c>
      <c r="BC19">
        <v>-68</v>
      </c>
      <c r="BD19">
        <v>-69</v>
      </c>
      <c r="BE19">
        <v>-69</v>
      </c>
      <c r="BF19">
        <v>-70</v>
      </c>
      <c r="BG19">
        <v>-71</v>
      </c>
      <c r="BH19">
        <v>-68</v>
      </c>
      <c r="BI19">
        <v>-67</v>
      </c>
      <c r="BJ19">
        <v>-67</v>
      </c>
      <c r="BK19">
        <v>-67</v>
      </c>
      <c r="BL19">
        <v>-70</v>
      </c>
      <c r="BM19">
        <v>-69</v>
      </c>
      <c r="BN19">
        <v>-66</v>
      </c>
      <c r="BO19">
        <v>-66</v>
      </c>
      <c r="BP19">
        <v>-66</v>
      </c>
      <c r="BQ19">
        <v>-67</v>
      </c>
      <c r="BR19">
        <v>-70</v>
      </c>
      <c r="BS19">
        <v>-77</v>
      </c>
      <c r="BT19">
        <v>-77</v>
      </c>
      <c r="BU19">
        <v>-75</v>
      </c>
      <c r="BV19">
        <v>-76</v>
      </c>
      <c r="BW19">
        <v>-74</v>
      </c>
      <c r="BX19">
        <v>-72</v>
      </c>
      <c r="BY19">
        <v>-72</v>
      </c>
      <c r="BZ19">
        <v>-76</v>
      </c>
      <c r="CA19">
        <v>-76</v>
      </c>
      <c r="CB19">
        <v>-75</v>
      </c>
      <c r="CC19">
        <v>-76</v>
      </c>
      <c r="CD19">
        <v>-77</v>
      </c>
      <c r="CE19">
        <v>-76</v>
      </c>
      <c r="CF19">
        <v>-75</v>
      </c>
      <c r="CG19">
        <v>-76</v>
      </c>
      <c r="CH19">
        <v>-77</v>
      </c>
      <c r="CI19">
        <v>-74</v>
      </c>
      <c r="CJ19">
        <v>-73</v>
      </c>
      <c r="CK19">
        <v>-72</v>
      </c>
      <c r="CL19">
        <v>-78</v>
      </c>
      <c r="CM19">
        <v>-75</v>
      </c>
      <c r="CN19">
        <v>-75</v>
      </c>
      <c r="CO19">
        <v>-76</v>
      </c>
      <c r="CP19">
        <v>-78</v>
      </c>
      <c r="CQ19">
        <v>-77</v>
      </c>
      <c r="CR19">
        <v>-76</v>
      </c>
    </row>
    <row r="20" spans="1:147" ht="16">
      <c r="A20" s="1" t="s">
        <v>1</v>
      </c>
      <c r="B20">
        <f>AVERAGE(21:21)</f>
        <v>-74.056179775280896</v>
      </c>
      <c r="C20">
        <f>MEDIAN(21:21)</f>
        <v>-74</v>
      </c>
      <c r="D20">
        <f>AVERAGEIF(21:21,"&gt;="&amp;C20)</f>
        <v>-72.620689655172413</v>
      </c>
    </row>
    <row r="21" spans="1:147" ht="16">
      <c r="A21" s="1">
        <v>-81</v>
      </c>
      <c r="D21">
        <v>-81</v>
      </c>
      <c r="E21">
        <v>-77</v>
      </c>
      <c r="F21">
        <v>-75</v>
      </c>
      <c r="G21">
        <v>-75</v>
      </c>
      <c r="H21">
        <v>-74</v>
      </c>
      <c r="I21">
        <v>-73</v>
      </c>
      <c r="J21">
        <v>-73</v>
      </c>
      <c r="K21">
        <v>-75</v>
      </c>
      <c r="L21">
        <v>-85</v>
      </c>
      <c r="Q21">
        <v>-79</v>
      </c>
      <c r="R21">
        <v>-81</v>
      </c>
      <c r="S21">
        <v>-77</v>
      </c>
      <c r="T21">
        <v>-74</v>
      </c>
      <c r="U21">
        <v>-76</v>
      </c>
      <c r="V21">
        <v>-75</v>
      </c>
      <c r="W21">
        <v>-76</v>
      </c>
      <c r="X21">
        <v>-76</v>
      </c>
      <c r="Y21">
        <v>-76</v>
      </c>
      <c r="Z21">
        <v>-73</v>
      </c>
      <c r="AA21">
        <v>-73</v>
      </c>
      <c r="AB21">
        <v>-75</v>
      </c>
      <c r="AC21">
        <v>-79</v>
      </c>
      <c r="AD21">
        <v>-78</v>
      </c>
      <c r="AE21">
        <v>-77</v>
      </c>
      <c r="AF21">
        <v>-75</v>
      </c>
      <c r="AG21">
        <v>-77</v>
      </c>
      <c r="AH21">
        <v>-72</v>
      </c>
      <c r="AI21">
        <v>-75</v>
      </c>
      <c r="AJ21">
        <v>-74</v>
      </c>
      <c r="AK21">
        <v>-73</v>
      </c>
      <c r="AL21">
        <v>-71</v>
      </c>
      <c r="AM21">
        <v>-70</v>
      </c>
      <c r="AN21">
        <v>-72</v>
      </c>
      <c r="AO21">
        <v>-74</v>
      </c>
      <c r="AP21">
        <v>-75</v>
      </c>
      <c r="AQ21">
        <v>-72</v>
      </c>
      <c r="AR21">
        <v>-75</v>
      </c>
      <c r="AS21">
        <v>-71</v>
      </c>
      <c r="AT21">
        <v>-70</v>
      </c>
      <c r="AU21">
        <v>-74</v>
      </c>
      <c r="AV21">
        <v>-73</v>
      </c>
      <c r="AW21">
        <v>-73</v>
      </c>
      <c r="AX21">
        <v>-73</v>
      </c>
      <c r="AY21">
        <v>-69</v>
      </c>
      <c r="AZ21">
        <v>-72</v>
      </c>
      <c r="BA21">
        <v>-74</v>
      </c>
      <c r="BB21">
        <v>-74</v>
      </c>
      <c r="BC21">
        <v>-76</v>
      </c>
      <c r="BD21">
        <v>-74</v>
      </c>
      <c r="BE21">
        <v>-73</v>
      </c>
      <c r="BF21">
        <v>-73</v>
      </c>
      <c r="BG21">
        <v>-76</v>
      </c>
      <c r="BH21">
        <v>-70</v>
      </c>
      <c r="BI21">
        <v>-74</v>
      </c>
      <c r="BJ21">
        <v>-74</v>
      </c>
      <c r="BK21">
        <v>-75</v>
      </c>
      <c r="BL21">
        <v>-75</v>
      </c>
      <c r="BM21">
        <v>-74</v>
      </c>
      <c r="BN21">
        <v>-74</v>
      </c>
      <c r="BO21">
        <v>-74</v>
      </c>
      <c r="BP21">
        <v>-73</v>
      </c>
      <c r="BQ21">
        <v>-74</v>
      </c>
      <c r="BR21">
        <v>-75</v>
      </c>
      <c r="BS21">
        <v>-76</v>
      </c>
      <c r="BT21">
        <v>-74</v>
      </c>
      <c r="BU21">
        <v>-74</v>
      </c>
      <c r="BV21">
        <v>-74</v>
      </c>
      <c r="BW21">
        <v>-74</v>
      </c>
      <c r="BX21">
        <v>-74</v>
      </c>
      <c r="BY21">
        <v>-71</v>
      </c>
      <c r="BZ21">
        <v>-74</v>
      </c>
      <c r="CA21">
        <v>-73</v>
      </c>
      <c r="CB21">
        <v>-75</v>
      </c>
      <c r="CC21">
        <v>-74</v>
      </c>
      <c r="CD21">
        <v>-74</v>
      </c>
      <c r="CE21">
        <v>-74</v>
      </c>
      <c r="CF21">
        <v>-73</v>
      </c>
      <c r="CG21">
        <v>-73</v>
      </c>
      <c r="CH21">
        <v>-72</v>
      </c>
      <c r="CI21">
        <v>-70</v>
      </c>
      <c r="CJ21">
        <v>-67</v>
      </c>
      <c r="CK21">
        <v>-67</v>
      </c>
      <c r="CL21">
        <v>-71</v>
      </c>
      <c r="CM21">
        <v>-72</v>
      </c>
      <c r="CN21">
        <v>-72</v>
      </c>
      <c r="CO21">
        <v>-72</v>
      </c>
      <c r="CP21">
        <v>-71</v>
      </c>
      <c r="CQ21">
        <v>-74</v>
      </c>
    </row>
    <row r="22" spans="1:147" ht="16">
      <c r="A22" s="1" t="s">
        <v>2</v>
      </c>
      <c r="B22">
        <f>AVERAGE(23:23)</f>
        <v>-63.326315789473682</v>
      </c>
      <c r="C22">
        <f>MEDIAN(23:23)</f>
        <v>-64</v>
      </c>
      <c r="D22">
        <f>AVERAGEIF(23:23,"&gt;="&amp;C22)</f>
        <v>-59.08</v>
      </c>
      <c r="F22">
        <f>STDEV(23:23)</f>
        <v>5.7564803542988736</v>
      </c>
      <c r="H22" t="s">
        <v>116</v>
      </c>
      <c r="I22">
        <f>QUARTILE(23:23,3)</f>
        <v>-59</v>
      </c>
      <c r="K22">
        <f>AVERAGEIF(23:23,"&gt;="&amp;I22)</f>
        <v>-55.269230769230766</v>
      </c>
    </row>
    <row r="23" spans="1:147" ht="16">
      <c r="A23" s="1">
        <v>-70</v>
      </c>
      <c r="B23">
        <v>-68</v>
      </c>
      <c r="C23">
        <v>-71</v>
      </c>
      <c r="D23">
        <v>-73</v>
      </c>
      <c r="E23">
        <v>-65</v>
      </c>
      <c r="F23">
        <v>-53</v>
      </c>
      <c r="G23">
        <v>-52</v>
      </c>
      <c r="H23">
        <v>-52</v>
      </c>
      <c r="I23">
        <v>-52</v>
      </c>
      <c r="J23">
        <v>-53</v>
      </c>
      <c r="K23">
        <v>-53</v>
      </c>
      <c r="L23">
        <v>-54</v>
      </c>
      <c r="M23">
        <v>-71</v>
      </c>
      <c r="N23">
        <v>-71</v>
      </c>
      <c r="O23">
        <v>-70</v>
      </c>
      <c r="P23">
        <v>-71</v>
      </c>
      <c r="Q23">
        <v>-70</v>
      </c>
      <c r="R23">
        <v>-65</v>
      </c>
      <c r="S23">
        <v>-63</v>
      </c>
      <c r="T23">
        <v>-63</v>
      </c>
      <c r="U23">
        <v>-54</v>
      </c>
      <c r="V23">
        <v>-59</v>
      </c>
      <c r="W23">
        <v>-59</v>
      </c>
      <c r="X23">
        <v>-59</v>
      </c>
      <c r="Y23">
        <v>-59</v>
      </c>
      <c r="Z23">
        <v>-55</v>
      </c>
      <c r="AA23">
        <v>-55</v>
      </c>
      <c r="AB23">
        <v>-58</v>
      </c>
      <c r="AC23">
        <v>-58</v>
      </c>
      <c r="AD23">
        <v>-57</v>
      </c>
      <c r="AE23">
        <v>-55</v>
      </c>
      <c r="AF23">
        <v>-56</v>
      </c>
      <c r="AG23">
        <v>-57</v>
      </c>
      <c r="AH23">
        <v>-54</v>
      </c>
      <c r="AI23">
        <v>-53</v>
      </c>
      <c r="AJ23">
        <v>-58</v>
      </c>
      <c r="AK23">
        <v>-55</v>
      </c>
      <c r="AL23">
        <v>-53</v>
      </c>
      <c r="AM23">
        <v>-54</v>
      </c>
      <c r="AN23">
        <v>-60</v>
      </c>
      <c r="AO23">
        <v>-64</v>
      </c>
      <c r="AP23">
        <v>-64</v>
      </c>
      <c r="AQ23">
        <v>-62</v>
      </c>
      <c r="AR23">
        <v>-64</v>
      </c>
      <c r="AS23">
        <v>-65</v>
      </c>
      <c r="AT23">
        <v>-64</v>
      </c>
      <c r="AU23">
        <v>-65</v>
      </c>
      <c r="AV23">
        <v>-65</v>
      </c>
      <c r="AW23">
        <v>-67</v>
      </c>
      <c r="AX23">
        <v>-65</v>
      </c>
      <c r="AY23">
        <v>-63</v>
      </c>
      <c r="AZ23">
        <v>-64</v>
      </c>
      <c r="BA23">
        <v>-67</v>
      </c>
      <c r="BB23">
        <v>-63</v>
      </c>
      <c r="BC23">
        <v>-63</v>
      </c>
      <c r="BD23">
        <v>-64</v>
      </c>
      <c r="BE23">
        <v>-63</v>
      </c>
      <c r="BF23">
        <v>-63</v>
      </c>
      <c r="BG23">
        <v>-65</v>
      </c>
      <c r="BH23">
        <v>-64</v>
      </c>
      <c r="BI23">
        <v>-60</v>
      </c>
      <c r="BJ23">
        <v>-63</v>
      </c>
      <c r="BK23">
        <v>-64</v>
      </c>
      <c r="BL23">
        <v>-67</v>
      </c>
      <c r="BM23">
        <v>-67</v>
      </c>
      <c r="BN23">
        <v>-68</v>
      </c>
      <c r="BO23">
        <v>-67</v>
      </c>
      <c r="BP23">
        <v>-65</v>
      </c>
      <c r="BQ23">
        <v>-67</v>
      </c>
      <c r="BR23">
        <v>-70</v>
      </c>
      <c r="BS23">
        <v>-68</v>
      </c>
      <c r="BT23">
        <v>-68</v>
      </c>
      <c r="BU23">
        <v>-71</v>
      </c>
      <c r="BV23">
        <v>-72</v>
      </c>
      <c r="BW23">
        <v>-69</v>
      </c>
      <c r="BX23">
        <v>-69</v>
      </c>
      <c r="BY23">
        <v>-68</v>
      </c>
      <c r="BZ23">
        <v>-66</v>
      </c>
      <c r="CA23">
        <v>-63</v>
      </c>
      <c r="CB23">
        <v>-64</v>
      </c>
      <c r="CC23">
        <v>-65</v>
      </c>
      <c r="CD23">
        <v>-69</v>
      </c>
      <c r="CE23">
        <v>-70</v>
      </c>
      <c r="CF23">
        <v>-71</v>
      </c>
      <c r="CG23">
        <v>-70</v>
      </c>
      <c r="CH23">
        <v>-69</v>
      </c>
      <c r="CI23">
        <v>-65</v>
      </c>
      <c r="CJ23">
        <v>-64</v>
      </c>
      <c r="CK23">
        <v>-67</v>
      </c>
      <c r="CL23">
        <v>-71</v>
      </c>
      <c r="CM23">
        <v>-68</v>
      </c>
      <c r="CN23">
        <v>-65</v>
      </c>
      <c r="CO23">
        <v>-64</v>
      </c>
      <c r="CP23">
        <v>-64</v>
      </c>
      <c r="CQ23">
        <v>-66</v>
      </c>
    </row>
    <row r="25" spans="1:147" ht="16">
      <c r="A25" s="1" t="s">
        <v>9</v>
      </c>
    </row>
    <row r="26" spans="1:147" ht="16">
      <c r="A26" s="1" t="s">
        <v>0</v>
      </c>
      <c r="B26">
        <f>AVERAGE(27:27)</f>
        <v>-71.109589041095887</v>
      </c>
      <c r="C26">
        <f>MEDIAN(27:27)</f>
        <v>-71</v>
      </c>
      <c r="D26">
        <f>AVERAGEIF(27:27,"&gt;="&amp;C26)</f>
        <v>-69.310344827586206</v>
      </c>
    </row>
    <row r="27" spans="1:147" ht="16">
      <c r="A27" s="1">
        <v>-76</v>
      </c>
      <c r="B27">
        <v>-73</v>
      </c>
      <c r="C27">
        <v>-73</v>
      </c>
      <c r="D27">
        <v>-75</v>
      </c>
      <c r="E27">
        <v>-74</v>
      </c>
      <c r="F27">
        <v>-71</v>
      </c>
      <c r="G27">
        <v>-70</v>
      </c>
      <c r="H27">
        <v>-76</v>
      </c>
      <c r="I27">
        <v>-68</v>
      </c>
      <c r="J27">
        <v>-67</v>
      </c>
      <c r="K27">
        <v>-72</v>
      </c>
      <c r="L27">
        <v>-72</v>
      </c>
      <c r="M27">
        <v>-70</v>
      </c>
      <c r="N27">
        <v>-69</v>
      </c>
      <c r="O27">
        <v>-72</v>
      </c>
      <c r="P27">
        <v>-71</v>
      </c>
      <c r="Q27">
        <v>-68</v>
      </c>
      <c r="R27">
        <v>-71</v>
      </c>
      <c r="S27">
        <v>-75</v>
      </c>
      <c r="T27">
        <v>-74</v>
      </c>
      <c r="U27">
        <v>-76</v>
      </c>
      <c r="V27">
        <v>-75</v>
      </c>
      <c r="W27">
        <v>-74</v>
      </c>
      <c r="X27">
        <v>-76</v>
      </c>
      <c r="Y27">
        <v>-75</v>
      </c>
      <c r="Z27">
        <v>-74</v>
      </c>
      <c r="AA27">
        <v>-73</v>
      </c>
      <c r="AB27">
        <v>-74</v>
      </c>
      <c r="AC27">
        <v>-77</v>
      </c>
      <c r="AD27">
        <v>-75</v>
      </c>
      <c r="AE27">
        <v>-71</v>
      </c>
      <c r="AF27">
        <v>-71</v>
      </c>
      <c r="AG27">
        <v>-72</v>
      </c>
      <c r="AH27">
        <v>-71</v>
      </c>
      <c r="AI27">
        <v>-74</v>
      </c>
      <c r="AJ27">
        <v>-76</v>
      </c>
      <c r="AK27">
        <v>-70</v>
      </c>
      <c r="AL27">
        <v>-73</v>
      </c>
      <c r="AM27">
        <v>-75</v>
      </c>
      <c r="AN27">
        <v>-74</v>
      </c>
      <c r="AO27">
        <v>-74</v>
      </c>
      <c r="AP27">
        <v>-75</v>
      </c>
      <c r="AQ27">
        <v>-74</v>
      </c>
      <c r="AR27">
        <v>-75</v>
      </c>
      <c r="AS27">
        <v>-73</v>
      </c>
      <c r="AT27">
        <v>-72</v>
      </c>
      <c r="AU27">
        <v>-71</v>
      </c>
      <c r="AV27">
        <v>-70</v>
      </c>
      <c r="AW27">
        <v>-71</v>
      </c>
      <c r="AX27">
        <v>-68</v>
      </c>
      <c r="AY27">
        <v>-71</v>
      </c>
      <c r="AZ27">
        <v>-72</v>
      </c>
      <c r="BA27">
        <v>-70</v>
      </c>
      <c r="BB27">
        <v>-72</v>
      </c>
      <c r="BC27">
        <v>-73</v>
      </c>
      <c r="BD27">
        <v>-74</v>
      </c>
      <c r="BE27">
        <v>-72</v>
      </c>
      <c r="BF27">
        <v>-70</v>
      </c>
      <c r="BG27">
        <v>-71</v>
      </c>
      <c r="BH27">
        <v>-73</v>
      </c>
      <c r="BI27">
        <v>-78</v>
      </c>
      <c r="BJ27">
        <v>-72</v>
      </c>
      <c r="BK27">
        <v>-70</v>
      </c>
      <c r="BL27">
        <v>-71</v>
      </c>
      <c r="BM27">
        <v>-71</v>
      </c>
      <c r="BN27">
        <v>-71</v>
      </c>
      <c r="BO27">
        <v>-70</v>
      </c>
      <c r="BP27">
        <v>-70</v>
      </c>
      <c r="BQ27">
        <v>-70</v>
      </c>
      <c r="BR27">
        <v>-71</v>
      </c>
      <c r="BS27">
        <v>-72</v>
      </c>
      <c r="BT27">
        <v>-75</v>
      </c>
      <c r="BU27">
        <v>-71</v>
      </c>
      <c r="BV27">
        <v>-71</v>
      </c>
      <c r="BW27">
        <v>-72</v>
      </c>
      <c r="BX27">
        <v>-73</v>
      </c>
      <c r="BY27">
        <v>-73</v>
      </c>
      <c r="BZ27">
        <v>-70</v>
      </c>
      <c r="CA27">
        <v>-69</v>
      </c>
      <c r="CB27">
        <v>-71</v>
      </c>
      <c r="CC27">
        <v>-72</v>
      </c>
      <c r="CD27">
        <v>-69</v>
      </c>
      <c r="CE27">
        <v>-71</v>
      </c>
      <c r="CF27">
        <v>-73</v>
      </c>
      <c r="CG27">
        <v>-74</v>
      </c>
      <c r="CH27">
        <v>-73</v>
      </c>
      <c r="CI27">
        <v>-70</v>
      </c>
      <c r="CJ27">
        <v>-69</v>
      </c>
      <c r="CK27">
        <v>-70</v>
      </c>
      <c r="CL27">
        <v>-70</v>
      </c>
      <c r="CM27">
        <v>-70</v>
      </c>
      <c r="CN27">
        <v>-72</v>
      </c>
      <c r="CO27">
        <v>-70</v>
      </c>
      <c r="CP27">
        <v>-67</v>
      </c>
      <c r="CQ27">
        <v>-71</v>
      </c>
      <c r="CR27">
        <v>-70</v>
      </c>
      <c r="CS27">
        <v>-68</v>
      </c>
      <c r="CT27">
        <v>-67</v>
      </c>
      <c r="CU27">
        <v>-68</v>
      </c>
      <c r="CV27">
        <v>-67</v>
      </c>
      <c r="CW27">
        <v>-67</v>
      </c>
      <c r="CX27">
        <v>-68</v>
      </c>
      <c r="CY27">
        <v>-67</v>
      </c>
      <c r="CZ27">
        <v>-68</v>
      </c>
      <c r="DA27">
        <v>-73</v>
      </c>
      <c r="DB27">
        <v>-78</v>
      </c>
      <c r="DC27">
        <v>-72</v>
      </c>
      <c r="DD27">
        <v>-71</v>
      </c>
      <c r="DE27">
        <v>-70</v>
      </c>
      <c r="DF27">
        <v>-71</v>
      </c>
      <c r="DG27">
        <v>-72</v>
      </c>
      <c r="DH27">
        <v>-69</v>
      </c>
      <c r="DI27">
        <v>-69</v>
      </c>
      <c r="DJ27">
        <v>-70</v>
      </c>
      <c r="DK27">
        <v>-70</v>
      </c>
      <c r="DL27">
        <v>-70</v>
      </c>
      <c r="DM27">
        <v>-69</v>
      </c>
      <c r="DN27">
        <v>-68</v>
      </c>
      <c r="DO27">
        <v>-68</v>
      </c>
      <c r="DP27">
        <v>-70</v>
      </c>
      <c r="DQ27">
        <v>-70</v>
      </c>
      <c r="DR27">
        <v>-70</v>
      </c>
      <c r="DS27">
        <v>-70</v>
      </c>
      <c r="DT27">
        <v>-71</v>
      </c>
      <c r="DU27">
        <v>-72</v>
      </c>
      <c r="DV27">
        <v>-66</v>
      </c>
      <c r="DW27">
        <v>-63</v>
      </c>
      <c r="DX27">
        <v>-68</v>
      </c>
      <c r="DY27">
        <v>-69</v>
      </c>
      <c r="DZ27">
        <v>-66</v>
      </c>
      <c r="EA27">
        <v>-67</v>
      </c>
      <c r="EB27">
        <v>-71</v>
      </c>
      <c r="EC27">
        <v>-74</v>
      </c>
      <c r="ED27">
        <v>-74</v>
      </c>
      <c r="EE27">
        <v>-74</v>
      </c>
      <c r="EF27">
        <v>-70</v>
      </c>
      <c r="EG27">
        <v>-70</v>
      </c>
      <c r="EH27">
        <v>-71</v>
      </c>
      <c r="EI27">
        <v>-69</v>
      </c>
      <c r="EJ27">
        <v>-68</v>
      </c>
      <c r="EK27">
        <v>-67</v>
      </c>
      <c r="EL27">
        <v>-67</v>
      </c>
      <c r="EM27">
        <v>-67</v>
      </c>
      <c r="EN27">
        <v>-67</v>
      </c>
      <c r="EO27">
        <v>-67</v>
      </c>
      <c r="EP27">
        <v>-68</v>
      </c>
    </row>
    <row r="28" spans="1:147" ht="16">
      <c r="A28" s="1" t="s">
        <v>1</v>
      </c>
      <c r="B28">
        <f>AVERAGE(29:29)</f>
        <v>-74.957446808510639</v>
      </c>
      <c r="C28">
        <f>MEDIAN(29:29)</f>
        <v>-75</v>
      </c>
      <c r="D28">
        <f>AVERAGEIF(29:29,"&gt;="&amp;C28)</f>
        <v>-73.46987951807229</v>
      </c>
    </row>
    <row r="29" spans="1:147" ht="16">
      <c r="A29" s="1">
        <v>-78</v>
      </c>
      <c r="B29">
        <v>-79</v>
      </c>
      <c r="C29">
        <v>-75</v>
      </c>
      <c r="D29">
        <v>-73</v>
      </c>
      <c r="E29">
        <v>-78</v>
      </c>
      <c r="F29">
        <v>-76</v>
      </c>
      <c r="G29">
        <v>-74</v>
      </c>
      <c r="H29">
        <v>-73</v>
      </c>
      <c r="I29">
        <v>-74</v>
      </c>
      <c r="J29">
        <v>-74</v>
      </c>
      <c r="K29">
        <v>-74</v>
      </c>
      <c r="L29">
        <v>-75</v>
      </c>
      <c r="M29">
        <v>-74</v>
      </c>
      <c r="N29">
        <v>-72</v>
      </c>
      <c r="O29">
        <v>-74</v>
      </c>
      <c r="P29">
        <v>-75</v>
      </c>
      <c r="Q29">
        <v>-78</v>
      </c>
      <c r="R29">
        <v>-79</v>
      </c>
      <c r="S29">
        <v>-77</v>
      </c>
      <c r="T29">
        <v>-77</v>
      </c>
      <c r="U29">
        <v>-74</v>
      </c>
      <c r="V29">
        <v>-74</v>
      </c>
      <c r="W29">
        <v>-74</v>
      </c>
      <c r="X29">
        <v>-72</v>
      </c>
      <c r="Y29">
        <v>-75</v>
      </c>
      <c r="Z29">
        <v>-76</v>
      </c>
      <c r="AA29">
        <v>-77</v>
      </c>
      <c r="AB29">
        <v>-77</v>
      </c>
      <c r="AC29">
        <v>-76</v>
      </c>
      <c r="AD29">
        <v>-77</v>
      </c>
      <c r="AE29">
        <v>-76</v>
      </c>
      <c r="AF29">
        <v>-76</v>
      </c>
      <c r="AG29">
        <v>-78</v>
      </c>
      <c r="AH29">
        <v>-77</v>
      </c>
      <c r="AI29">
        <v>-75</v>
      </c>
      <c r="AJ29">
        <v>-75</v>
      </c>
      <c r="AK29">
        <v>-74</v>
      </c>
      <c r="AL29">
        <v>-73</v>
      </c>
      <c r="AM29">
        <v>-73</v>
      </c>
      <c r="AN29">
        <v>-74</v>
      </c>
      <c r="AO29">
        <v>-76</v>
      </c>
      <c r="AP29">
        <v>-76</v>
      </c>
      <c r="AQ29">
        <v>-77</v>
      </c>
      <c r="AR29">
        <v>-77</v>
      </c>
      <c r="AS29">
        <v>-75</v>
      </c>
      <c r="AT29">
        <v>-76</v>
      </c>
      <c r="AU29">
        <v>-78</v>
      </c>
      <c r="AW29">
        <v>-79</v>
      </c>
      <c r="AX29">
        <v>-76</v>
      </c>
      <c r="AY29">
        <v>-75</v>
      </c>
      <c r="AZ29">
        <v>-77</v>
      </c>
      <c r="BA29">
        <v>-76</v>
      </c>
      <c r="BB29">
        <v>-76</v>
      </c>
      <c r="BC29">
        <v>-77</v>
      </c>
      <c r="BD29">
        <v>-75</v>
      </c>
      <c r="BE29">
        <v>-74</v>
      </c>
      <c r="BF29">
        <v>-73</v>
      </c>
      <c r="BG29">
        <v>-75</v>
      </c>
      <c r="BH29">
        <v>-78</v>
      </c>
      <c r="BI29">
        <v>-79</v>
      </c>
      <c r="BJ29">
        <v>-77</v>
      </c>
      <c r="BK29">
        <v>-74</v>
      </c>
      <c r="BL29">
        <v>-73</v>
      </c>
      <c r="BM29">
        <v>-74</v>
      </c>
      <c r="BN29">
        <v>-72</v>
      </c>
      <c r="BO29">
        <v>-72</v>
      </c>
      <c r="BP29">
        <v>-73</v>
      </c>
      <c r="BQ29">
        <v>-74</v>
      </c>
      <c r="BR29">
        <v>-76</v>
      </c>
      <c r="BS29">
        <v>-76</v>
      </c>
      <c r="BT29">
        <v>-72</v>
      </c>
      <c r="BU29">
        <v>-73</v>
      </c>
      <c r="BV29">
        <v>-76</v>
      </c>
      <c r="BW29">
        <v>-76</v>
      </c>
      <c r="BX29">
        <v>-76</v>
      </c>
      <c r="BY29">
        <v>-76</v>
      </c>
      <c r="BZ29">
        <v>-75</v>
      </c>
      <c r="CA29">
        <v>-74</v>
      </c>
      <c r="CB29">
        <v>-77</v>
      </c>
      <c r="CC29">
        <v>-74</v>
      </c>
      <c r="CD29">
        <v>-75</v>
      </c>
      <c r="CE29">
        <v>-77</v>
      </c>
      <c r="CF29">
        <v>-75</v>
      </c>
      <c r="CG29">
        <v>-72</v>
      </c>
      <c r="CH29">
        <v>-71</v>
      </c>
      <c r="CI29">
        <v>-71</v>
      </c>
      <c r="CJ29">
        <v>-72</v>
      </c>
      <c r="CK29">
        <v>-72</v>
      </c>
      <c r="CL29">
        <v>-73</v>
      </c>
      <c r="CM29">
        <v>-77</v>
      </c>
      <c r="CN29">
        <v>-78</v>
      </c>
      <c r="CO29">
        <v>-75</v>
      </c>
      <c r="CP29">
        <v>-72</v>
      </c>
      <c r="CQ29">
        <v>-72</v>
      </c>
      <c r="CR29">
        <v>-72</v>
      </c>
      <c r="CS29">
        <v>-74</v>
      </c>
      <c r="CT29">
        <v>-76</v>
      </c>
      <c r="CU29">
        <v>-75</v>
      </c>
      <c r="CV29">
        <v>-73</v>
      </c>
      <c r="CW29">
        <v>-72</v>
      </c>
      <c r="CX29">
        <v>-73</v>
      </c>
      <c r="CY29">
        <v>-74</v>
      </c>
      <c r="CZ29">
        <v>-74</v>
      </c>
      <c r="DA29">
        <v>-78</v>
      </c>
      <c r="DB29">
        <v>-74</v>
      </c>
      <c r="DC29">
        <v>-74</v>
      </c>
      <c r="DD29">
        <v>-78</v>
      </c>
      <c r="DE29">
        <v>-80</v>
      </c>
      <c r="DF29">
        <v>-78</v>
      </c>
      <c r="DG29">
        <v>-73</v>
      </c>
      <c r="DH29">
        <v>-73</v>
      </c>
      <c r="DI29">
        <v>-74</v>
      </c>
      <c r="DJ29">
        <v>-76</v>
      </c>
      <c r="DK29">
        <v>-75</v>
      </c>
      <c r="DL29">
        <v>-73</v>
      </c>
      <c r="DM29">
        <v>-71</v>
      </c>
      <c r="DN29">
        <v>-72</v>
      </c>
      <c r="DO29">
        <v>-73</v>
      </c>
      <c r="DP29">
        <v>-73</v>
      </c>
      <c r="DQ29">
        <v>-71</v>
      </c>
      <c r="DR29">
        <v>-73</v>
      </c>
      <c r="DS29">
        <v>-76</v>
      </c>
      <c r="DT29">
        <v>-77</v>
      </c>
      <c r="DU29">
        <v>-77</v>
      </c>
      <c r="DV29">
        <v>-79</v>
      </c>
      <c r="DW29">
        <v>-76</v>
      </c>
      <c r="DX29">
        <v>-80</v>
      </c>
      <c r="DY29">
        <v>-76</v>
      </c>
      <c r="DZ29">
        <v>-78</v>
      </c>
      <c r="EF29">
        <v>-78</v>
      </c>
      <c r="EG29">
        <v>-76</v>
      </c>
      <c r="EH29">
        <v>-74</v>
      </c>
      <c r="EI29">
        <v>-75</v>
      </c>
      <c r="EJ29">
        <v>-73</v>
      </c>
      <c r="EK29">
        <v>-74</v>
      </c>
      <c r="EL29">
        <v>-73</v>
      </c>
      <c r="EM29">
        <v>-73</v>
      </c>
      <c r="EN29">
        <v>-73</v>
      </c>
      <c r="EO29">
        <v>-72</v>
      </c>
      <c r="EP29">
        <v>-73</v>
      </c>
      <c r="EQ29">
        <v>-75</v>
      </c>
    </row>
    <row r="30" spans="1:147" ht="16">
      <c r="A30" s="1" t="s">
        <v>2</v>
      </c>
      <c r="B30">
        <f>AVERAGE(31:31)</f>
        <v>-58.630136986301373</v>
      </c>
      <c r="C30">
        <f>MEDIAN(31:31)</f>
        <v>-57</v>
      </c>
      <c r="D30">
        <f>AVERAGEIF(31:31,"&gt;="&amp;C30)</f>
        <v>-55.837499999999999</v>
      </c>
      <c r="F30">
        <f>STDEV(31:31)</f>
        <v>4.5667670578228199</v>
      </c>
    </row>
    <row r="31" spans="1:147" ht="16">
      <c r="A31" s="1">
        <v>-56</v>
      </c>
      <c r="B31">
        <v>-55</v>
      </c>
      <c r="C31">
        <v>-57</v>
      </c>
      <c r="D31">
        <v>-59</v>
      </c>
      <c r="E31">
        <v>-54</v>
      </c>
      <c r="F31">
        <v>-54</v>
      </c>
      <c r="G31">
        <v>-63</v>
      </c>
      <c r="H31">
        <v>-60</v>
      </c>
      <c r="I31">
        <v>-57</v>
      </c>
      <c r="J31">
        <v>-58</v>
      </c>
      <c r="K31">
        <v>-58</v>
      </c>
      <c r="L31">
        <v>-58</v>
      </c>
      <c r="M31">
        <v>-58</v>
      </c>
      <c r="N31">
        <v>-58</v>
      </c>
      <c r="O31">
        <v>-58</v>
      </c>
      <c r="P31">
        <v>-57</v>
      </c>
      <c r="Q31">
        <v>-57</v>
      </c>
      <c r="R31">
        <v>-57</v>
      </c>
      <c r="S31">
        <v>-57</v>
      </c>
      <c r="T31">
        <v>-56</v>
      </c>
      <c r="U31">
        <v>-55</v>
      </c>
      <c r="V31">
        <v>-54</v>
      </c>
      <c r="W31">
        <v>-58</v>
      </c>
      <c r="X31">
        <v>-60</v>
      </c>
      <c r="Y31">
        <v>-60</v>
      </c>
      <c r="Z31">
        <v>-56</v>
      </c>
      <c r="AA31">
        <v>-54</v>
      </c>
      <c r="AB31">
        <v>-54</v>
      </c>
      <c r="AC31">
        <v>-55</v>
      </c>
      <c r="AD31">
        <v>-55</v>
      </c>
      <c r="AE31">
        <v>-59</v>
      </c>
      <c r="AF31">
        <v>-62</v>
      </c>
      <c r="AG31">
        <v>-60</v>
      </c>
      <c r="AH31">
        <v>-60</v>
      </c>
      <c r="AI31">
        <v>-58</v>
      </c>
      <c r="AJ31">
        <v>-57</v>
      </c>
      <c r="AK31">
        <v>-59</v>
      </c>
      <c r="AL31">
        <v>-57</v>
      </c>
      <c r="AM31">
        <v>-57</v>
      </c>
      <c r="AN31">
        <v>-57</v>
      </c>
      <c r="AO31">
        <v>-58</v>
      </c>
      <c r="AP31">
        <v>-59</v>
      </c>
      <c r="AQ31">
        <v>-59</v>
      </c>
      <c r="AR31">
        <v>-58</v>
      </c>
      <c r="AS31">
        <v>-56</v>
      </c>
      <c r="AT31">
        <v>-55</v>
      </c>
      <c r="AU31">
        <v>-55</v>
      </c>
      <c r="AV31">
        <v>-54</v>
      </c>
      <c r="AW31">
        <v>-54</v>
      </c>
      <c r="AX31">
        <v>-55</v>
      </c>
      <c r="AY31">
        <v>-55</v>
      </c>
      <c r="AZ31">
        <v>-55</v>
      </c>
      <c r="BA31">
        <v>-56</v>
      </c>
      <c r="BB31">
        <v>-56</v>
      </c>
      <c r="BC31">
        <v>-56</v>
      </c>
      <c r="BD31">
        <v>-55</v>
      </c>
      <c r="BE31">
        <v>-56</v>
      </c>
      <c r="BF31">
        <v>-55</v>
      </c>
      <c r="BG31">
        <v>-55</v>
      </c>
      <c r="BH31">
        <v>-58</v>
      </c>
      <c r="BI31">
        <v>-57</v>
      </c>
      <c r="BJ31">
        <v>-55</v>
      </c>
      <c r="BK31">
        <v>-57</v>
      </c>
      <c r="BL31">
        <v>-56</v>
      </c>
      <c r="BM31">
        <v>-55</v>
      </c>
      <c r="BN31">
        <v>-55</v>
      </c>
      <c r="BO31">
        <v>-55</v>
      </c>
      <c r="BP31">
        <v>-54</v>
      </c>
      <c r="BQ31">
        <v>-56</v>
      </c>
      <c r="BR31">
        <v>-56</v>
      </c>
      <c r="BS31">
        <v>-56</v>
      </c>
      <c r="BT31">
        <v>-57</v>
      </c>
      <c r="BU31">
        <v>-56</v>
      </c>
      <c r="BV31">
        <v>-56</v>
      </c>
      <c r="BW31">
        <v>-56</v>
      </c>
      <c r="BX31">
        <v>-57</v>
      </c>
      <c r="BY31">
        <v>-59</v>
      </c>
      <c r="BZ31">
        <v>-59</v>
      </c>
      <c r="CA31">
        <v>-57</v>
      </c>
      <c r="CB31">
        <v>-57</v>
      </c>
      <c r="CC31">
        <v>-61</v>
      </c>
      <c r="CD31">
        <v>-59</v>
      </c>
      <c r="CE31">
        <v>-57</v>
      </c>
      <c r="CF31">
        <v>-56</v>
      </c>
      <c r="CG31">
        <v>-56</v>
      </c>
      <c r="CH31">
        <v>-57</v>
      </c>
      <c r="CI31">
        <v>-58</v>
      </c>
      <c r="CJ31">
        <v>-59</v>
      </c>
      <c r="CK31">
        <v>-60</v>
      </c>
      <c r="CL31">
        <v>-57</v>
      </c>
      <c r="CM31">
        <v>-55</v>
      </c>
      <c r="CN31">
        <v>-55</v>
      </c>
      <c r="CO31">
        <v>-57</v>
      </c>
      <c r="CP31">
        <v>-59</v>
      </c>
      <c r="CQ31">
        <v>-56</v>
      </c>
      <c r="CR31">
        <v>-55</v>
      </c>
      <c r="CS31">
        <v>-56</v>
      </c>
      <c r="CT31">
        <v>-58</v>
      </c>
      <c r="CU31">
        <v>-58</v>
      </c>
      <c r="CV31">
        <v>-58</v>
      </c>
      <c r="CW31">
        <v>-58</v>
      </c>
      <c r="CX31">
        <v>-57</v>
      </c>
      <c r="CY31">
        <v>-58</v>
      </c>
      <c r="CZ31">
        <v>-60</v>
      </c>
      <c r="DA31">
        <v>-58</v>
      </c>
      <c r="DB31">
        <v>-56</v>
      </c>
      <c r="DC31">
        <v>-56</v>
      </c>
      <c r="DD31">
        <v>-56</v>
      </c>
      <c r="DE31">
        <v>-56</v>
      </c>
      <c r="DF31">
        <v>-58</v>
      </c>
      <c r="DG31">
        <v>-58</v>
      </c>
      <c r="DH31">
        <v>-56</v>
      </c>
      <c r="DI31">
        <v>-56</v>
      </c>
      <c r="DJ31">
        <v>-56</v>
      </c>
      <c r="DK31">
        <v>-56</v>
      </c>
      <c r="DL31">
        <v>-57</v>
      </c>
      <c r="DM31">
        <v>-56</v>
      </c>
      <c r="DN31">
        <v>-56</v>
      </c>
      <c r="DO31">
        <v>-56</v>
      </c>
      <c r="DP31">
        <v>-56</v>
      </c>
      <c r="DQ31">
        <v>-59</v>
      </c>
      <c r="DR31">
        <v>-61</v>
      </c>
      <c r="DS31">
        <v>-64</v>
      </c>
      <c r="DT31">
        <v>-66</v>
      </c>
      <c r="DU31">
        <v>-66</v>
      </c>
      <c r="DV31">
        <v>-68</v>
      </c>
      <c r="DW31">
        <v>-71</v>
      </c>
      <c r="DX31">
        <v>-77</v>
      </c>
      <c r="DY31">
        <v>-75</v>
      </c>
      <c r="DZ31">
        <v>-73</v>
      </c>
      <c r="EA31">
        <v>-71</v>
      </c>
      <c r="EB31">
        <v>-70</v>
      </c>
      <c r="EC31">
        <v>-72</v>
      </c>
      <c r="ED31">
        <v>-70</v>
      </c>
      <c r="EE31">
        <v>-72</v>
      </c>
      <c r="EF31">
        <v>-66</v>
      </c>
      <c r="EG31">
        <v>-63</v>
      </c>
      <c r="EH31">
        <v>-64</v>
      </c>
      <c r="EI31">
        <v>-64</v>
      </c>
      <c r="EJ31">
        <v>-64</v>
      </c>
      <c r="EK31">
        <v>-64</v>
      </c>
      <c r="EL31">
        <v>-63</v>
      </c>
      <c r="EM31">
        <v>-63</v>
      </c>
      <c r="EN31">
        <v>-63</v>
      </c>
      <c r="EO31">
        <v>-63</v>
      </c>
      <c r="EP31">
        <v>-65</v>
      </c>
    </row>
    <row r="34" spans="1:80" ht="16">
      <c r="A34" s="1" t="s">
        <v>11</v>
      </c>
    </row>
    <row r="35" spans="1:80" ht="16">
      <c r="A35" s="1" t="s">
        <v>0</v>
      </c>
      <c r="B35">
        <f>AVERAGE(36:36)</f>
        <v>-73.22784810126582</v>
      </c>
      <c r="C35">
        <f>MEDIAN(36:36)</f>
        <v>-73</v>
      </c>
      <c r="D35">
        <f>AVERAGEIF(36:36,"&gt;="&amp;C35)</f>
        <v>-71.183673469387756</v>
      </c>
      <c r="F35">
        <f>STDEV(36:36)</f>
        <v>3.2103573053342536</v>
      </c>
    </row>
    <row r="36" spans="1:80" ht="16">
      <c r="A36" s="1">
        <v>-73</v>
      </c>
      <c r="B36">
        <v>-74</v>
      </c>
      <c r="C36">
        <v>-72</v>
      </c>
      <c r="D36">
        <v>-72</v>
      </c>
      <c r="E36">
        <v>-72</v>
      </c>
      <c r="F36">
        <v>-77</v>
      </c>
      <c r="G36">
        <v>-73</v>
      </c>
      <c r="H36">
        <v>-73</v>
      </c>
      <c r="I36">
        <v>-72</v>
      </c>
      <c r="J36">
        <v>-72</v>
      </c>
      <c r="K36">
        <v>-71</v>
      </c>
      <c r="L36">
        <v>-72</v>
      </c>
      <c r="M36">
        <v>-72</v>
      </c>
      <c r="N36">
        <v>-73</v>
      </c>
      <c r="O36">
        <v>-73</v>
      </c>
      <c r="P36">
        <v>-73</v>
      </c>
      <c r="Q36">
        <v>-72</v>
      </c>
      <c r="R36">
        <v>-77</v>
      </c>
      <c r="S36">
        <v>-74</v>
      </c>
      <c r="T36">
        <v>-74</v>
      </c>
      <c r="U36">
        <v>-80</v>
      </c>
      <c r="V36">
        <v>-75</v>
      </c>
      <c r="W36">
        <v>-73</v>
      </c>
      <c r="X36">
        <v>-73</v>
      </c>
      <c r="Y36">
        <v>-72</v>
      </c>
      <c r="Z36">
        <v>-73</v>
      </c>
      <c r="AA36">
        <v>-69</v>
      </c>
      <c r="AB36">
        <v>-71</v>
      </c>
      <c r="AC36">
        <v>-69</v>
      </c>
      <c r="AD36">
        <v>-68</v>
      </c>
      <c r="AE36">
        <v>-69</v>
      </c>
      <c r="AF36">
        <v>-70</v>
      </c>
      <c r="AG36">
        <v>-70</v>
      </c>
      <c r="AH36">
        <v>-69</v>
      </c>
      <c r="AI36">
        <v>-68</v>
      </c>
      <c r="AJ36">
        <v>-70</v>
      </c>
      <c r="AK36">
        <v>-70</v>
      </c>
      <c r="AL36">
        <v>-67</v>
      </c>
      <c r="AM36">
        <v>-67</v>
      </c>
      <c r="AN36">
        <v>-71</v>
      </c>
      <c r="AO36">
        <v>-71</v>
      </c>
      <c r="AP36">
        <v>-72</v>
      </c>
      <c r="AQ36">
        <v>-70</v>
      </c>
      <c r="AR36">
        <v>-70</v>
      </c>
      <c r="AS36">
        <v>-68</v>
      </c>
      <c r="AT36">
        <v>-70</v>
      </c>
      <c r="AU36">
        <v>-80</v>
      </c>
      <c r="AV36">
        <v>-77</v>
      </c>
      <c r="AW36">
        <v>-76</v>
      </c>
      <c r="AX36">
        <v>-71</v>
      </c>
      <c r="AY36">
        <v>-70</v>
      </c>
      <c r="AZ36">
        <v>-73</v>
      </c>
      <c r="BA36">
        <v>-74</v>
      </c>
      <c r="BB36">
        <v>-74</v>
      </c>
      <c r="BC36">
        <v>-79</v>
      </c>
      <c r="BD36">
        <v>-77</v>
      </c>
      <c r="BE36">
        <v>-77</v>
      </c>
      <c r="BF36">
        <v>-78</v>
      </c>
      <c r="BG36">
        <v>-72</v>
      </c>
      <c r="BH36">
        <v>-72</v>
      </c>
      <c r="BI36">
        <v>-73</v>
      </c>
      <c r="BJ36">
        <v>-74</v>
      </c>
      <c r="BK36">
        <v>-73</v>
      </c>
      <c r="BL36">
        <v>-73</v>
      </c>
      <c r="BM36">
        <v>-75</v>
      </c>
      <c r="BN36">
        <v>-76</v>
      </c>
      <c r="BO36">
        <v>-74</v>
      </c>
      <c r="BP36">
        <v>-73</v>
      </c>
      <c r="BQ36">
        <v>-73</v>
      </c>
      <c r="BR36">
        <v>-77</v>
      </c>
      <c r="BS36">
        <v>-74</v>
      </c>
      <c r="BT36">
        <v>-79</v>
      </c>
      <c r="BU36">
        <v>-79</v>
      </c>
      <c r="BV36">
        <v>-78</v>
      </c>
      <c r="BW36">
        <v>-78</v>
      </c>
      <c r="BX36">
        <v>-78</v>
      </c>
      <c r="BY36">
        <v>-78</v>
      </c>
      <c r="BZ36">
        <v>-77</v>
      </c>
      <c r="CA36">
        <v>-77</v>
      </c>
    </row>
    <row r="37" spans="1:80" ht="16">
      <c r="A37" s="1" t="s">
        <v>1</v>
      </c>
      <c r="B37">
        <f>AVERAGE(38:38)</f>
        <v>-73.535211267605632</v>
      </c>
      <c r="C37">
        <f>MEDIAN(38:38)</f>
        <v>-73</v>
      </c>
      <c r="D37">
        <f>AVERAGEIF(38:38,"&gt;="&amp;C37)</f>
        <v>-70.111111111111114</v>
      </c>
      <c r="F37">
        <f>STDEV(38:38)</f>
        <v>4.1121109834782752</v>
      </c>
    </row>
    <row r="38" spans="1:80" ht="16">
      <c r="A38" s="1">
        <v>-68</v>
      </c>
      <c r="B38">
        <v>-68</v>
      </c>
      <c r="C38">
        <v>-69</v>
      </c>
      <c r="D38">
        <v>-70</v>
      </c>
      <c r="E38">
        <v>-72</v>
      </c>
      <c r="F38">
        <v>-73</v>
      </c>
      <c r="G38">
        <v>-70</v>
      </c>
      <c r="H38">
        <v>-72</v>
      </c>
      <c r="I38">
        <v>-71</v>
      </c>
      <c r="J38">
        <v>-73</v>
      </c>
      <c r="K38">
        <v>-72</v>
      </c>
      <c r="Q38">
        <v>-81</v>
      </c>
      <c r="R38">
        <v>-77</v>
      </c>
      <c r="S38">
        <v>-79</v>
      </c>
      <c r="T38">
        <v>-81</v>
      </c>
      <c r="X38">
        <v>-80</v>
      </c>
      <c r="Y38">
        <v>-78</v>
      </c>
      <c r="Z38">
        <v>-80</v>
      </c>
      <c r="AA38">
        <v>-79</v>
      </c>
      <c r="AB38">
        <v>-78</v>
      </c>
      <c r="AC38">
        <v>-78</v>
      </c>
      <c r="AD38">
        <v>-77</v>
      </c>
      <c r="AE38">
        <v>-77</v>
      </c>
      <c r="AF38">
        <v>-77</v>
      </c>
      <c r="AG38">
        <v>-77</v>
      </c>
      <c r="AH38">
        <v>-76</v>
      </c>
      <c r="AI38">
        <v>-76</v>
      </c>
      <c r="AJ38">
        <v>-77</v>
      </c>
      <c r="AK38">
        <v>-78</v>
      </c>
      <c r="AL38">
        <v>-78</v>
      </c>
      <c r="AM38">
        <v>-81</v>
      </c>
      <c r="AO38">
        <v>-79</v>
      </c>
      <c r="AP38">
        <v>-76</v>
      </c>
      <c r="AQ38">
        <v>-77</v>
      </c>
      <c r="AR38">
        <v>-77</v>
      </c>
      <c r="AS38">
        <v>-77</v>
      </c>
      <c r="AT38">
        <v>-74</v>
      </c>
      <c r="AU38">
        <v>-72</v>
      </c>
      <c r="AV38">
        <v>-71</v>
      </c>
      <c r="AW38">
        <v>-72</v>
      </c>
      <c r="AX38">
        <v>-74</v>
      </c>
      <c r="AY38">
        <v>-75</v>
      </c>
      <c r="AZ38">
        <v>-75</v>
      </c>
      <c r="BA38">
        <v>-74</v>
      </c>
      <c r="BB38">
        <v>-74</v>
      </c>
      <c r="BC38">
        <v>-74</v>
      </c>
      <c r="BD38">
        <v>-78</v>
      </c>
      <c r="BE38">
        <v>-73</v>
      </c>
      <c r="BF38">
        <v>-72</v>
      </c>
      <c r="BG38">
        <v>-68</v>
      </c>
      <c r="BH38">
        <v>-71</v>
      </c>
      <c r="BI38">
        <v>-72</v>
      </c>
      <c r="BJ38">
        <v>-68</v>
      </c>
      <c r="BK38">
        <v>-67</v>
      </c>
      <c r="BL38">
        <v>-65</v>
      </c>
      <c r="BM38">
        <v>-66</v>
      </c>
      <c r="BN38">
        <v>-68</v>
      </c>
      <c r="BO38">
        <v>-71</v>
      </c>
      <c r="BP38">
        <v>-71</v>
      </c>
      <c r="BQ38">
        <v>-67</v>
      </c>
      <c r="BR38">
        <v>-67</v>
      </c>
      <c r="BS38">
        <v>-68</v>
      </c>
      <c r="BT38">
        <v>-69</v>
      </c>
      <c r="BU38">
        <v>-70</v>
      </c>
      <c r="BV38">
        <v>-71</v>
      </c>
      <c r="BW38">
        <v>-73</v>
      </c>
      <c r="BX38">
        <v>-74</v>
      </c>
      <c r="BY38">
        <v>-74</v>
      </c>
      <c r="BZ38">
        <v>-72</v>
      </c>
      <c r="CA38">
        <v>-71</v>
      </c>
      <c r="CB38">
        <v>-71</v>
      </c>
    </row>
    <row r="39" spans="1:80" ht="16">
      <c r="A39" s="1" t="s">
        <v>2</v>
      </c>
      <c r="B39">
        <f>AVERAGE(40:40)</f>
        <v>-66.075000000000003</v>
      </c>
      <c r="C39">
        <f>MEDIAN(40:40)</f>
        <v>-66.5</v>
      </c>
      <c r="D39">
        <f>AVERAGEIF(40:40,"&gt;="&amp;C39)</f>
        <v>-63</v>
      </c>
      <c r="F39">
        <f>STDEV(40:40)</f>
        <v>3.9128965605636554</v>
      </c>
    </row>
    <row r="40" spans="1:80" ht="16">
      <c r="A40" s="1">
        <v>-63</v>
      </c>
      <c r="B40">
        <v>-61</v>
      </c>
      <c r="C40">
        <v>-60</v>
      </c>
      <c r="D40">
        <v>-62</v>
      </c>
      <c r="E40">
        <v>-65</v>
      </c>
      <c r="F40">
        <v>-63</v>
      </c>
      <c r="G40">
        <v>-66</v>
      </c>
      <c r="H40">
        <v>-63</v>
      </c>
      <c r="I40">
        <v>-64</v>
      </c>
      <c r="J40">
        <v>-67</v>
      </c>
      <c r="K40">
        <v>-63</v>
      </c>
      <c r="L40">
        <v>-61</v>
      </c>
      <c r="M40">
        <v>-64</v>
      </c>
      <c r="N40">
        <v>-63</v>
      </c>
      <c r="O40">
        <v>-64</v>
      </c>
      <c r="P40">
        <v>-64</v>
      </c>
      <c r="Q40">
        <v>-62</v>
      </c>
      <c r="R40">
        <v>-68</v>
      </c>
      <c r="S40">
        <v>-72</v>
      </c>
      <c r="T40">
        <v>-73</v>
      </c>
      <c r="U40">
        <v>-74</v>
      </c>
      <c r="V40">
        <v>-76</v>
      </c>
      <c r="W40">
        <v>-74</v>
      </c>
      <c r="X40">
        <v>-68</v>
      </c>
      <c r="Y40">
        <v>-68</v>
      </c>
      <c r="Z40">
        <v>-67</v>
      </c>
      <c r="AA40">
        <v>-67</v>
      </c>
      <c r="AB40">
        <v>-62</v>
      </c>
      <c r="AC40">
        <v>-68</v>
      </c>
      <c r="AD40">
        <v>-71</v>
      </c>
      <c r="AE40">
        <v>-62</v>
      </c>
      <c r="AF40">
        <v>-67</v>
      </c>
      <c r="AG40">
        <v>-67</v>
      </c>
      <c r="AH40">
        <v>-67</v>
      </c>
      <c r="AI40">
        <v>-70</v>
      </c>
      <c r="AJ40">
        <v>-71</v>
      </c>
      <c r="AK40">
        <v>-64</v>
      </c>
      <c r="AL40">
        <v>-66</v>
      </c>
      <c r="AM40">
        <v>-66</v>
      </c>
      <c r="AN40">
        <v>-66</v>
      </c>
      <c r="AO40">
        <v>-64</v>
      </c>
      <c r="AP40">
        <v>-64</v>
      </c>
      <c r="AQ40">
        <v>-66</v>
      </c>
      <c r="AR40">
        <v>-67</v>
      </c>
      <c r="AS40">
        <v>-66</v>
      </c>
      <c r="AT40">
        <v>-68</v>
      </c>
      <c r="AU40">
        <v>-68</v>
      </c>
      <c r="AV40">
        <v>-68</v>
      </c>
      <c r="AW40">
        <v>-63</v>
      </c>
      <c r="AX40">
        <v>-60</v>
      </c>
      <c r="AY40">
        <v>-57</v>
      </c>
      <c r="AZ40">
        <v>-59</v>
      </c>
      <c r="BA40">
        <v>-59</v>
      </c>
      <c r="BB40">
        <v>-58</v>
      </c>
      <c r="BC40">
        <v>-59</v>
      </c>
      <c r="BD40">
        <v>-72</v>
      </c>
      <c r="BE40">
        <v>-67</v>
      </c>
      <c r="BF40">
        <v>-62</v>
      </c>
      <c r="BG40">
        <v>-71</v>
      </c>
      <c r="BH40">
        <v>-67</v>
      </c>
      <c r="BI40">
        <v>-64</v>
      </c>
      <c r="BJ40">
        <v>-64</v>
      </c>
      <c r="BK40">
        <v>-66</v>
      </c>
      <c r="BL40">
        <v>-69</v>
      </c>
      <c r="BM40">
        <v>-68</v>
      </c>
      <c r="BN40">
        <v>-64</v>
      </c>
      <c r="BO40">
        <v>-65</v>
      </c>
      <c r="BP40">
        <v>-68</v>
      </c>
      <c r="BQ40">
        <v>-70</v>
      </c>
      <c r="BR40">
        <v>-71</v>
      </c>
      <c r="BS40">
        <v>-72</v>
      </c>
      <c r="BT40">
        <v>-71</v>
      </c>
      <c r="BU40">
        <v>-67</v>
      </c>
      <c r="BV40">
        <v>-66</v>
      </c>
      <c r="BW40">
        <v>-67</v>
      </c>
      <c r="BX40">
        <v>-68</v>
      </c>
      <c r="BY40">
        <v>-68</v>
      </c>
      <c r="BZ40">
        <v>-67</v>
      </c>
      <c r="CA40">
        <v>-68</v>
      </c>
      <c r="CB40">
        <v>-69</v>
      </c>
    </row>
    <row r="42" spans="1:80" ht="16">
      <c r="A42" s="1" t="s">
        <v>15</v>
      </c>
    </row>
    <row r="43" spans="1:80" ht="16">
      <c r="A43" s="1" t="s">
        <v>0</v>
      </c>
      <c r="B43">
        <f>AVERAGE(44:44)</f>
        <v>-72.017543859649123</v>
      </c>
      <c r="C43">
        <f>MEDIAN(44:44)</f>
        <v>-72</v>
      </c>
      <c r="D43">
        <f>AVERAGEIF(44:44,"&gt;="&amp;C43)</f>
        <v>-70.975609756097555</v>
      </c>
      <c r="F43">
        <f>STDEV(44:44)</f>
        <v>2.0397061068953706</v>
      </c>
    </row>
    <row r="44" spans="1:80" ht="16">
      <c r="A44" s="1">
        <v>-70</v>
      </c>
      <c r="B44">
        <v>-72</v>
      </c>
      <c r="C44">
        <v>-70</v>
      </c>
      <c r="D44">
        <v>-71</v>
      </c>
      <c r="E44">
        <v>-73</v>
      </c>
      <c r="F44">
        <v>-73</v>
      </c>
      <c r="G44">
        <v>-69</v>
      </c>
      <c r="H44">
        <v>-70</v>
      </c>
      <c r="I44">
        <v>-70</v>
      </c>
      <c r="J44">
        <v>-68</v>
      </c>
      <c r="K44">
        <v>-72</v>
      </c>
      <c r="L44">
        <v>-71</v>
      </c>
      <c r="M44">
        <v>-69</v>
      </c>
      <c r="N44">
        <v>-71</v>
      </c>
      <c r="O44">
        <v>-71</v>
      </c>
      <c r="P44">
        <v>-72</v>
      </c>
      <c r="Q44">
        <v>-71</v>
      </c>
      <c r="R44">
        <v>-72</v>
      </c>
      <c r="S44">
        <v>-70</v>
      </c>
      <c r="T44">
        <v>-74</v>
      </c>
      <c r="U44">
        <v>-69</v>
      </c>
      <c r="V44">
        <v>-76</v>
      </c>
      <c r="W44">
        <v>-76</v>
      </c>
      <c r="X44">
        <v>-74</v>
      </c>
      <c r="Y44">
        <v>-72</v>
      </c>
      <c r="Z44">
        <v>-71</v>
      </c>
      <c r="AA44">
        <v>-71</v>
      </c>
      <c r="AB44">
        <v>-71</v>
      </c>
      <c r="AC44">
        <v>-69</v>
      </c>
      <c r="AD44">
        <v>-75</v>
      </c>
      <c r="AE44">
        <v>-75</v>
      </c>
      <c r="AF44">
        <v>-77</v>
      </c>
      <c r="AG44">
        <v>-75</v>
      </c>
      <c r="AH44">
        <v>-70</v>
      </c>
      <c r="AI44">
        <v>-72</v>
      </c>
      <c r="AJ44">
        <v>-72</v>
      </c>
      <c r="AK44">
        <v>-71</v>
      </c>
      <c r="AL44">
        <v>-72</v>
      </c>
      <c r="AM44">
        <v>-71</v>
      </c>
      <c r="AN44">
        <v>-72</v>
      </c>
      <c r="AO44">
        <v>-71</v>
      </c>
      <c r="AP44">
        <v>-71</v>
      </c>
      <c r="AQ44">
        <v>-72</v>
      </c>
      <c r="AR44">
        <v>-72</v>
      </c>
      <c r="AS44">
        <v>-71</v>
      </c>
      <c r="AT44">
        <v>-77</v>
      </c>
      <c r="AU44">
        <v>-75</v>
      </c>
      <c r="AV44">
        <v>-73</v>
      </c>
      <c r="AW44">
        <v>-72</v>
      </c>
      <c r="AX44">
        <v>-72</v>
      </c>
      <c r="AY44">
        <v>-72</v>
      </c>
      <c r="AZ44">
        <v>-72</v>
      </c>
      <c r="BA44">
        <v>-72</v>
      </c>
      <c r="BB44">
        <v>-73</v>
      </c>
      <c r="BC44">
        <v>-74</v>
      </c>
      <c r="BD44">
        <v>-75</v>
      </c>
      <c r="BE44">
        <v>-71</v>
      </c>
    </row>
    <row r="45" spans="1:80" ht="16">
      <c r="A45" s="1" t="s">
        <v>1</v>
      </c>
      <c r="B45">
        <f>AVERAGE(46:46)</f>
        <v>-71.385964912280699</v>
      </c>
      <c r="C45">
        <f>MEDIAN(46:46)</f>
        <v>-72</v>
      </c>
      <c r="D45">
        <f>AVERAGEIF(46:46,"&gt;="&amp;C45)</f>
        <v>-70.318181818181813</v>
      </c>
    </row>
    <row r="46" spans="1:80" ht="16">
      <c r="A46" s="1">
        <v>-69</v>
      </c>
      <c r="B46">
        <v>-68</v>
      </c>
      <c r="C46">
        <v>-70</v>
      </c>
      <c r="D46">
        <v>-69</v>
      </c>
      <c r="E46">
        <v>-78</v>
      </c>
      <c r="F46">
        <v>-78</v>
      </c>
      <c r="G46">
        <v>-77</v>
      </c>
      <c r="H46">
        <v>-74</v>
      </c>
      <c r="I46">
        <v>-72</v>
      </c>
      <c r="J46">
        <v>-69</v>
      </c>
      <c r="K46">
        <v>-72</v>
      </c>
      <c r="L46">
        <v>-75</v>
      </c>
      <c r="M46">
        <v>-75</v>
      </c>
      <c r="N46">
        <v>-72</v>
      </c>
      <c r="O46">
        <v>-74</v>
      </c>
      <c r="P46">
        <v>-71</v>
      </c>
      <c r="Q46">
        <v>-69</v>
      </c>
      <c r="R46">
        <v>-71</v>
      </c>
      <c r="S46">
        <v>-72</v>
      </c>
      <c r="T46">
        <v>-72</v>
      </c>
      <c r="U46">
        <v>-72</v>
      </c>
      <c r="V46">
        <v>-74</v>
      </c>
      <c r="W46">
        <v>-72</v>
      </c>
      <c r="X46">
        <v>-69</v>
      </c>
      <c r="Y46">
        <v>-69</v>
      </c>
      <c r="Z46">
        <v>-70</v>
      </c>
      <c r="AA46">
        <v>-72</v>
      </c>
      <c r="AB46">
        <v>-72</v>
      </c>
      <c r="AC46">
        <v>-72</v>
      </c>
      <c r="AD46">
        <v>-70</v>
      </c>
      <c r="AE46">
        <v>-70</v>
      </c>
      <c r="AF46">
        <v>-70</v>
      </c>
      <c r="AG46">
        <v>-71</v>
      </c>
      <c r="AH46">
        <v>-72</v>
      </c>
      <c r="AI46">
        <v>-72</v>
      </c>
      <c r="AJ46">
        <v>-73</v>
      </c>
      <c r="AK46">
        <v>-72</v>
      </c>
      <c r="AL46">
        <v>-70</v>
      </c>
      <c r="AM46">
        <v>-72</v>
      </c>
      <c r="AN46">
        <v>-72</v>
      </c>
      <c r="AO46">
        <v>-73</v>
      </c>
      <c r="AP46">
        <v>-70</v>
      </c>
      <c r="AQ46">
        <v>-71</v>
      </c>
      <c r="AR46">
        <v>-71</v>
      </c>
      <c r="AS46">
        <v>-68</v>
      </c>
      <c r="AT46">
        <v>-67</v>
      </c>
      <c r="AU46">
        <v>-69</v>
      </c>
      <c r="AV46">
        <v>-66</v>
      </c>
      <c r="AW46">
        <v>-66</v>
      </c>
      <c r="AX46">
        <v>-68</v>
      </c>
      <c r="AY46">
        <v>-69</v>
      </c>
      <c r="AZ46">
        <v>-71</v>
      </c>
      <c r="BA46">
        <v>-73</v>
      </c>
      <c r="BB46">
        <v>-76</v>
      </c>
      <c r="BC46">
        <v>-72</v>
      </c>
      <c r="BD46">
        <v>-71</v>
      </c>
      <c r="BE46">
        <v>-75</v>
      </c>
    </row>
    <row r="47" spans="1:80" ht="16">
      <c r="A47" s="1" t="s">
        <v>2</v>
      </c>
      <c r="B47">
        <f>AVERAGE(48:48)</f>
        <v>-65.754385964912274</v>
      </c>
      <c r="C47">
        <f>MEDIAN(48:48)</f>
        <v>-65</v>
      </c>
      <c r="D47">
        <f>AVERAGEIF(48:48,"&gt;="&amp;C47)</f>
        <v>-63.551724137931032</v>
      </c>
    </row>
    <row r="48" spans="1:80" ht="16">
      <c r="A48" s="1">
        <v>-70</v>
      </c>
      <c r="B48">
        <v>-70</v>
      </c>
      <c r="C48">
        <v>-71</v>
      </c>
      <c r="D48">
        <v>-70</v>
      </c>
      <c r="E48">
        <v>-67</v>
      </c>
      <c r="F48">
        <v>-66</v>
      </c>
      <c r="G48">
        <v>-66</v>
      </c>
      <c r="H48">
        <v>-66</v>
      </c>
      <c r="I48">
        <v>-68</v>
      </c>
      <c r="J48">
        <v>-69</v>
      </c>
      <c r="K48">
        <v>-70</v>
      </c>
      <c r="L48">
        <v>-69</v>
      </c>
      <c r="M48">
        <v>-67</v>
      </c>
      <c r="N48">
        <v>-72</v>
      </c>
      <c r="O48">
        <v>-68</v>
      </c>
      <c r="P48">
        <v>-65</v>
      </c>
      <c r="Q48">
        <v>-69</v>
      </c>
      <c r="R48">
        <v>-64</v>
      </c>
      <c r="S48">
        <v>-64</v>
      </c>
      <c r="T48">
        <v>-64</v>
      </c>
      <c r="U48">
        <v>-64</v>
      </c>
      <c r="V48">
        <v>-64</v>
      </c>
      <c r="W48">
        <v>-64</v>
      </c>
      <c r="X48">
        <v>-64</v>
      </c>
      <c r="Y48">
        <v>-66</v>
      </c>
      <c r="Z48">
        <v>-70</v>
      </c>
      <c r="AA48">
        <v>-68</v>
      </c>
      <c r="AB48">
        <v>-66</v>
      </c>
      <c r="AC48">
        <v>-69</v>
      </c>
      <c r="AD48">
        <v>-67</v>
      </c>
      <c r="AE48">
        <v>-68</v>
      </c>
      <c r="AF48">
        <v>-67</v>
      </c>
      <c r="AG48">
        <v>-66</v>
      </c>
      <c r="AH48">
        <v>-63</v>
      </c>
      <c r="AI48">
        <v>-63</v>
      </c>
      <c r="AJ48">
        <v>-62</v>
      </c>
      <c r="AK48">
        <v>-63</v>
      </c>
      <c r="AL48">
        <v>-65</v>
      </c>
      <c r="AM48">
        <v>-64</v>
      </c>
      <c r="AN48">
        <v>-64</v>
      </c>
      <c r="AO48">
        <v>-64</v>
      </c>
      <c r="AP48">
        <v>-63</v>
      </c>
      <c r="AQ48">
        <v>-63</v>
      </c>
      <c r="AR48">
        <v>-64</v>
      </c>
      <c r="AS48">
        <v>-65</v>
      </c>
      <c r="AT48">
        <v>-64</v>
      </c>
      <c r="AU48">
        <v>-63</v>
      </c>
      <c r="AV48">
        <v>-64</v>
      </c>
      <c r="AW48">
        <v>-66</v>
      </c>
      <c r="AX48">
        <v>-67</v>
      </c>
      <c r="AY48">
        <v>-67</v>
      </c>
      <c r="AZ48">
        <v>-64</v>
      </c>
      <c r="BA48">
        <v>-63</v>
      </c>
      <c r="BB48">
        <v>-63</v>
      </c>
      <c r="BC48">
        <v>-62</v>
      </c>
      <c r="BD48">
        <v>-62</v>
      </c>
      <c r="BE48">
        <v>-62</v>
      </c>
    </row>
    <row r="50" spans="1:60" ht="16">
      <c r="A50" s="1" t="s">
        <v>19</v>
      </c>
    </row>
    <row r="51" spans="1:60" ht="16">
      <c r="A51" s="1" t="s">
        <v>0</v>
      </c>
      <c r="B51">
        <f>AVERAGE(52:52)</f>
        <v>-71.12</v>
      </c>
      <c r="C51">
        <f>MEDIAN(52:52)</f>
        <v>-71</v>
      </c>
      <c r="D51">
        <f>AVERAGEIF(52:52,"&gt;="&amp;C51)</f>
        <v>-69.806451612903231</v>
      </c>
      <c r="F51">
        <f>STDEV(52:52)</f>
        <v>2.1250690264899474</v>
      </c>
    </row>
    <row r="52" spans="1:60" ht="16">
      <c r="A52" s="1">
        <v>-71</v>
      </c>
      <c r="B52">
        <v>-71</v>
      </c>
      <c r="C52">
        <v>-68</v>
      </c>
      <c r="D52">
        <v>-68</v>
      </c>
      <c r="E52">
        <v>-71</v>
      </c>
      <c r="F52">
        <v>-74</v>
      </c>
      <c r="G52">
        <v>-75</v>
      </c>
      <c r="H52">
        <v>-75</v>
      </c>
      <c r="I52">
        <v>-74</v>
      </c>
      <c r="J52">
        <v>-71</v>
      </c>
      <c r="K52">
        <v>-71</v>
      </c>
      <c r="L52">
        <v>-72</v>
      </c>
      <c r="M52">
        <v>-72</v>
      </c>
      <c r="N52">
        <v>-73</v>
      </c>
      <c r="O52">
        <v>-75</v>
      </c>
      <c r="P52">
        <v>-74</v>
      </c>
      <c r="Q52">
        <v>-73</v>
      </c>
      <c r="R52">
        <v>-71</v>
      </c>
      <c r="S52">
        <v>-70</v>
      </c>
      <c r="T52">
        <v>-69</v>
      </c>
      <c r="U52">
        <v>-69</v>
      </c>
      <c r="V52">
        <v>-71</v>
      </c>
      <c r="W52">
        <v>-71</v>
      </c>
      <c r="X52">
        <v>-71</v>
      </c>
      <c r="Y52">
        <v>-71</v>
      </c>
      <c r="Z52">
        <v>-73</v>
      </c>
      <c r="AA52">
        <v>-72</v>
      </c>
      <c r="AB52">
        <v>-68</v>
      </c>
      <c r="AC52">
        <v>-70</v>
      </c>
      <c r="AD52">
        <v>-73</v>
      </c>
      <c r="AE52">
        <v>-72</v>
      </c>
      <c r="AF52">
        <v>-67</v>
      </c>
      <c r="AG52">
        <v>-69</v>
      </c>
      <c r="AH52">
        <v>-71</v>
      </c>
      <c r="AI52">
        <v>-70</v>
      </c>
      <c r="AJ52">
        <v>-69</v>
      </c>
      <c r="AK52">
        <v>-70</v>
      </c>
      <c r="AL52">
        <v>-71</v>
      </c>
      <c r="AM52">
        <v>-71</v>
      </c>
      <c r="AN52">
        <v>-67</v>
      </c>
      <c r="AO52">
        <v>-69</v>
      </c>
      <c r="AP52">
        <v>-71</v>
      </c>
      <c r="AQ52">
        <v>-72</v>
      </c>
      <c r="AR52">
        <v>-67</v>
      </c>
      <c r="AS52">
        <v>-69</v>
      </c>
      <c r="AT52">
        <v>-71</v>
      </c>
      <c r="AU52">
        <v>-72</v>
      </c>
      <c r="AV52">
        <v>-74</v>
      </c>
      <c r="AW52">
        <v>-73</v>
      </c>
      <c r="AX52">
        <v>-74</v>
      </c>
    </row>
    <row r="53" spans="1:60" ht="16">
      <c r="A53" s="1" t="s">
        <v>1</v>
      </c>
      <c r="B53">
        <f>AVERAGE(54:54)</f>
        <v>-73.62</v>
      </c>
      <c r="C53">
        <f>MEDIAN(54:54)</f>
        <v>-73</v>
      </c>
      <c r="D53">
        <f>AVERAGEIF(54:54,"&gt;="&amp;C53)</f>
        <v>-71.888888888888886</v>
      </c>
    </row>
    <row r="54" spans="1:60" ht="16">
      <c r="A54" s="1">
        <v>-74</v>
      </c>
      <c r="B54">
        <v>-71</v>
      </c>
      <c r="C54">
        <v>-69</v>
      </c>
      <c r="D54">
        <v>-71</v>
      </c>
      <c r="E54">
        <v>-70</v>
      </c>
      <c r="F54">
        <v>-72</v>
      </c>
      <c r="G54">
        <v>-74</v>
      </c>
      <c r="H54">
        <v>-72</v>
      </c>
      <c r="I54">
        <v>-70</v>
      </c>
      <c r="J54">
        <v>-72</v>
      </c>
      <c r="K54">
        <v>-70</v>
      </c>
      <c r="L54">
        <v>-72</v>
      </c>
      <c r="M54">
        <v>-73</v>
      </c>
      <c r="N54">
        <v>-72</v>
      </c>
      <c r="O54">
        <v>-75</v>
      </c>
      <c r="P54">
        <v>-72</v>
      </c>
      <c r="Q54">
        <v>-74</v>
      </c>
      <c r="R54">
        <v>-78</v>
      </c>
      <c r="S54">
        <v>-77</v>
      </c>
      <c r="T54">
        <v>-72</v>
      </c>
      <c r="U54">
        <v>-74</v>
      </c>
      <c r="V54">
        <v>-73</v>
      </c>
      <c r="W54">
        <v>-71</v>
      </c>
      <c r="X54">
        <v>-71</v>
      </c>
      <c r="Y54">
        <v>-72</v>
      </c>
      <c r="Z54">
        <v>-73</v>
      </c>
      <c r="AA54">
        <v>-75</v>
      </c>
      <c r="AB54">
        <v>-73</v>
      </c>
      <c r="AC54">
        <v>-75</v>
      </c>
      <c r="AD54">
        <v>-75</v>
      </c>
      <c r="AE54">
        <v>-72</v>
      </c>
      <c r="AF54">
        <v>-73</v>
      </c>
      <c r="AG54">
        <v>-73</v>
      </c>
      <c r="AH54">
        <v>-75</v>
      </c>
      <c r="AI54">
        <v>-74</v>
      </c>
      <c r="AJ54">
        <v>-73</v>
      </c>
      <c r="AK54">
        <v>-73</v>
      </c>
      <c r="AL54">
        <v>-73</v>
      </c>
      <c r="AM54">
        <v>-75</v>
      </c>
      <c r="AN54">
        <v>-74</v>
      </c>
      <c r="AO54">
        <v>-75</v>
      </c>
      <c r="AP54">
        <v>-78</v>
      </c>
      <c r="AQ54">
        <v>-79</v>
      </c>
      <c r="AR54">
        <v>-79</v>
      </c>
      <c r="AS54">
        <v>-83</v>
      </c>
      <c r="AT54">
        <v>-74</v>
      </c>
      <c r="AU54">
        <v>-73</v>
      </c>
      <c r="AV54">
        <v>-74</v>
      </c>
      <c r="AW54">
        <v>-75</v>
      </c>
      <c r="AX54">
        <v>-74</v>
      </c>
    </row>
    <row r="55" spans="1:60" ht="16">
      <c r="A55" s="1" t="s">
        <v>2</v>
      </c>
      <c r="B55">
        <f>AVERAGE(56:56)</f>
        <v>-65.7</v>
      </c>
      <c r="C55">
        <f>MEDIAN(56:56)</f>
        <v>-66</v>
      </c>
      <c r="D55">
        <f>AVERAGEIF(56:56,"&gt;="&amp;C55)</f>
        <v>-64.515151515151516</v>
      </c>
    </row>
    <row r="56" spans="1:60" ht="16">
      <c r="A56" s="1">
        <v>-63</v>
      </c>
      <c r="B56">
        <v>-62</v>
      </c>
      <c r="C56">
        <v>-62</v>
      </c>
      <c r="D56">
        <v>-66</v>
      </c>
      <c r="E56">
        <v>-68</v>
      </c>
      <c r="F56">
        <v>-66</v>
      </c>
      <c r="G56">
        <v>-64</v>
      </c>
      <c r="H56">
        <v>-65</v>
      </c>
      <c r="I56">
        <v>-67</v>
      </c>
      <c r="J56">
        <v>-62</v>
      </c>
      <c r="K56">
        <v>-63</v>
      </c>
      <c r="L56">
        <v>-64</v>
      </c>
      <c r="M56">
        <v>-67</v>
      </c>
      <c r="N56">
        <v>-67</v>
      </c>
      <c r="O56">
        <v>-66</v>
      </c>
      <c r="P56">
        <v>-63</v>
      </c>
      <c r="Q56">
        <v>-63</v>
      </c>
      <c r="R56">
        <v>-66</v>
      </c>
      <c r="S56">
        <v>-68</v>
      </c>
      <c r="T56">
        <v>-68</v>
      </c>
      <c r="U56">
        <v>-67</v>
      </c>
      <c r="V56">
        <v>-67</v>
      </c>
      <c r="W56">
        <v>-65</v>
      </c>
      <c r="X56">
        <v>-63</v>
      </c>
      <c r="Y56">
        <v>-64</v>
      </c>
      <c r="Z56">
        <v>-67</v>
      </c>
      <c r="AA56">
        <v>-66</v>
      </c>
      <c r="AB56">
        <v>-64</v>
      </c>
      <c r="AC56">
        <v>-64</v>
      </c>
      <c r="AD56">
        <v>-69</v>
      </c>
      <c r="AE56">
        <v>-66</v>
      </c>
      <c r="AF56">
        <v>-66</v>
      </c>
      <c r="AG56">
        <v>-66</v>
      </c>
      <c r="AH56">
        <v>-65</v>
      </c>
      <c r="AI56">
        <v>-65</v>
      </c>
      <c r="AJ56">
        <v>-68</v>
      </c>
      <c r="AK56">
        <v>-66</v>
      </c>
      <c r="AL56">
        <v>-65</v>
      </c>
      <c r="AM56">
        <v>-65</v>
      </c>
      <c r="AN56">
        <v>-67</v>
      </c>
      <c r="AO56">
        <v>-71</v>
      </c>
      <c r="AP56">
        <v>-71</v>
      </c>
      <c r="AQ56">
        <v>-69</v>
      </c>
      <c r="AR56">
        <v>-68</v>
      </c>
      <c r="AS56">
        <v>-67</v>
      </c>
      <c r="AT56">
        <v>-65</v>
      </c>
      <c r="AU56">
        <v>-64</v>
      </c>
      <c r="AV56">
        <v>-65</v>
      </c>
      <c r="AW56">
        <v>-65</v>
      </c>
      <c r="AX56">
        <v>-65</v>
      </c>
    </row>
    <row r="58" spans="1:60" ht="16">
      <c r="A58" s="1" t="s">
        <v>23</v>
      </c>
    </row>
    <row r="59" spans="1:60" ht="16">
      <c r="A59" s="1" t="s">
        <v>0</v>
      </c>
      <c r="B59">
        <f>AVERAGE(60:60)</f>
        <v>-65.916666666666671</v>
      </c>
      <c r="C59">
        <f>MEDIAN(60:60)</f>
        <v>-66</v>
      </c>
      <c r="D59">
        <f>AVERAGEIF(60:60,"&gt;="&amp;C59)</f>
        <v>-64.0625</v>
      </c>
    </row>
    <row r="60" spans="1:60" ht="16">
      <c r="A60" s="1">
        <v>-68</v>
      </c>
      <c r="B60">
        <v>-67</v>
      </c>
      <c r="C60">
        <v>-67</v>
      </c>
      <c r="D60">
        <v>-68</v>
      </c>
      <c r="E60">
        <v>-65</v>
      </c>
      <c r="F60">
        <v>-64</v>
      </c>
      <c r="G60">
        <v>-65</v>
      </c>
      <c r="H60">
        <v>-67</v>
      </c>
      <c r="I60">
        <v>-66</v>
      </c>
      <c r="J60">
        <v>-66</v>
      </c>
      <c r="K60">
        <v>-68</v>
      </c>
      <c r="L60">
        <v>-69</v>
      </c>
      <c r="M60">
        <v>-70</v>
      </c>
      <c r="N60">
        <v>-69</v>
      </c>
      <c r="O60">
        <v>-67</v>
      </c>
      <c r="P60">
        <v>-66</v>
      </c>
      <c r="Q60">
        <v>-67</v>
      </c>
      <c r="R60">
        <v>-64</v>
      </c>
      <c r="S60">
        <v>-68</v>
      </c>
      <c r="T60">
        <v>-69</v>
      </c>
      <c r="U60">
        <v>-69</v>
      </c>
      <c r="V60">
        <v>-67</v>
      </c>
      <c r="W60">
        <v>-65</v>
      </c>
      <c r="X60">
        <v>-64</v>
      </c>
      <c r="Y60">
        <v>-65</v>
      </c>
      <c r="Z60">
        <v>-67</v>
      </c>
      <c r="AA60">
        <v>-67</v>
      </c>
      <c r="AB60">
        <v>-69</v>
      </c>
      <c r="AC60">
        <v>-70</v>
      </c>
      <c r="AD60">
        <v>-67</v>
      </c>
      <c r="AE60">
        <v>-65</v>
      </c>
      <c r="AF60">
        <v>-65</v>
      </c>
      <c r="AG60">
        <v>-66</v>
      </c>
      <c r="AH60">
        <v>-69</v>
      </c>
      <c r="AI60">
        <v>-70</v>
      </c>
      <c r="AJ60">
        <v>-68</v>
      </c>
      <c r="AK60">
        <v>-66</v>
      </c>
      <c r="AL60">
        <v>-67</v>
      </c>
      <c r="AM60">
        <v>-66</v>
      </c>
      <c r="AN60">
        <v>-67</v>
      </c>
      <c r="AO60">
        <v>-67</v>
      </c>
      <c r="AP60">
        <v>-62</v>
      </c>
      <c r="AQ60">
        <v>-66</v>
      </c>
      <c r="AR60">
        <v>-66</v>
      </c>
      <c r="AS60">
        <v>-60</v>
      </c>
      <c r="AT60">
        <v>-61</v>
      </c>
      <c r="AU60">
        <v>-63</v>
      </c>
      <c r="AV60">
        <v>-64</v>
      </c>
      <c r="AW60">
        <v>-62</v>
      </c>
      <c r="AX60">
        <v>-60</v>
      </c>
      <c r="AY60">
        <v>-61</v>
      </c>
      <c r="AZ60">
        <v>-63</v>
      </c>
      <c r="BA60">
        <v>-64</v>
      </c>
      <c r="BB60">
        <v>-65</v>
      </c>
      <c r="BC60">
        <v>-70</v>
      </c>
      <c r="BD60">
        <v>-67</v>
      </c>
      <c r="BE60">
        <v>-64</v>
      </c>
      <c r="BF60">
        <v>-64</v>
      </c>
      <c r="BG60">
        <v>-63</v>
      </c>
      <c r="BH60">
        <v>-64</v>
      </c>
    </row>
    <row r="61" spans="1:60" ht="16">
      <c r="A61" s="1" t="s">
        <v>1</v>
      </c>
      <c r="B61">
        <f>AVERAGE(62:62)</f>
        <v>-74.266666666666666</v>
      </c>
      <c r="C61">
        <f>MEDIAN(62:62)</f>
        <v>-74</v>
      </c>
      <c r="D61">
        <f>AVERAGEIF(62:62,"&gt;="&amp;C61)</f>
        <v>-72.5</v>
      </c>
    </row>
    <row r="62" spans="1:60" ht="16">
      <c r="A62" s="1">
        <v>-74</v>
      </c>
      <c r="B62">
        <v>-74</v>
      </c>
      <c r="C62">
        <v>-73</v>
      </c>
      <c r="D62">
        <v>-74</v>
      </c>
      <c r="E62">
        <v>-72</v>
      </c>
      <c r="F62">
        <v>-71</v>
      </c>
      <c r="G62">
        <v>-72</v>
      </c>
      <c r="H62">
        <v>-74</v>
      </c>
      <c r="I62">
        <v>-76</v>
      </c>
      <c r="J62">
        <v>-77</v>
      </c>
      <c r="K62">
        <v>-76</v>
      </c>
      <c r="L62">
        <v>-73</v>
      </c>
      <c r="M62">
        <v>-76</v>
      </c>
      <c r="N62">
        <v>-82</v>
      </c>
      <c r="O62">
        <v>-77</v>
      </c>
      <c r="P62">
        <v>-73</v>
      </c>
      <c r="Q62">
        <v>-76</v>
      </c>
      <c r="R62">
        <v>-76</v>
      </c>
      <c r="S62">
        <v>-78</v>
      </c>
      <c r="T62">
        <v>-76</v>
      </c>
      <c r="U62">
        <v>-75</v>
      </c>
      <c r="V62">
        <v>-74</v>
      </c>
      <c r="W62">
        <v>-73</v>
      </c>
      <c r="X62">
        <v>-74</v>
      </c>
      <c r="Y62">
        <v>-72</v>
      </c>
      <c r="Z62">
        <v>-75</v>
      </c>
      <c r="AA62">
        <v>-76</v>
      </c>
      <c r="AB62">
        <v>-77</v>
      </c>
      <c r="AC62">
        <v>-72</v>
      </c>
      <c r="AD62">
        <v>-68</v>
      </c>
      <c r="AE62">
        <v>-77</v>
      </c>
      <c r="AF62">
        <v>-72</v>
      </c>
      <c r="AG62">
        <v>-71</v>
      </c>
      <c r="AH62">
        <v>-73</v>
      </c>
      <c r="AI62">
        <v>-68</v>
      </c>
      <c r="AJ62">
        <v>-69</v>
      </c>
      <c r="AK62">
        <v>-72</v>
      </c>
      <c r="AL62">
        <v>-71</v>
      </c>
      <c r="AM62">
        <v>-72</v>
      </c>
      <c r="AN62">
        <v>-73</v>
      </c>
      <c r="AO62">
        <v>-74</v>
      </c>
      <c r="AP62">
        <v>-76</v>
      </c>
      <c r="AQ62">
        <v>-78</v>
      </c>
      <c r="AR62">
        <v>-75</v>
      </c>
      <c r="AS62">
        <v>-74</v>
      </c>
      <c r="AT62">
        <v>-75</v>
      </c>
      <c r="AU62">
        <v>-75</v>
      </c>
      <c r="AV62">
        <v>-74</v>
      </c>
      <c r="AW62">
        <v>-74</v>
      </c>
      <c r="AX62">
        <v>-74</v>
      </c>
      <c r="AY62">
        <v>-75</v>
      </c>
      <c r="AZ62">
        <v>-73</v>
      </c>
      <c r="BA62">
        <v>-73</v>
      </c>
      <c r="BB62">
        <v>-75</v>
      </c>
      <c r="BC62">
        <v>-77</v>
      </c>
      <c r="BD62">
        <v>-77</v>
      </c>
      <c r="BE62">
        <v>-77</v>
      </c>
      <c r="BF62">
        <v>-76</v>
      </c>
      <c r="BG62">
        <v>-75</v>
      </c>
      <c r="BH62">
        <v>-75</v>
      </c>
    </row>
    <row r="63" spans="1:60" ht="16">
      <c r="A63" s="1" t="s">
        <v>2</v>
      </c>
      <c r="B63">
        <f>AVERAGE(64:64)</f>
        <v>-67.483333333333334</v>
      </c>
      <c r="C63">
        <f>MEDIAN(64:64)</f>
        <v>-67.5</v>
      </c>
      <c r="D63">
        <f>AVERAGEIF(64:64,"&gt;="&amp;C63)</f>
        <v>-65.599999999999994</v>
      </c>
    </row>
    <row r="64" spans="1:60" ht="16">
      <c r="A64" s="1">
        <v>-64</v>
      </c>
      <c r="B64">
        <v>-64</v>
      </c>
      <c r="C64">
        <v>-65</v>
      </c>
      <c r="D64">
        <v>-68</v>
      </c>
      <c r="E64">
        <v>-68</v>
      </c>
      <c r="F64">
        <v>-67</v>
      </c>
      <c r="G64">
        <v>-67</v>
      </c>
      <c r="H64">
        <v>-67</v>
      </c>
      <c r="I64">
        <v>-67</v>
      </c>
      <c r="J64">
        <v>-68</v>
      </c>
      <c r="K64">
        <v>-68</v>
      </c>
      <c r="L64">
        <v>-66</v>
      </c>
      <c r="M64">
        <v>-65</v>
      </c>
      <c r="N64">
        <v>-65</v>
      </c>
      <c r="O64">
        <v>-65</v>
      </c>
      <c r="P64">
        <v>-66</v>
      </c>
      <c r="Q64">
        <v>-63</v>
      </c>
      <c r="R64">
        <v>-63</v>
      </c>
      <c r="S64">
        <v>-64</v>
      </c>
      <c r="T64">
        <v>-66</v>
      </c>
      <c r="U64">
        <v>-67</v>
      </c>
      <c r="V64">
        <v>-65</v>
      </c>
      <c r="W64">
        <v>-66</v>
      </c>
      <c r="X64">
        <v>-69</v>
      </c>
      <c r="Y64">
        <v>-68</v>
      </c>
      <c r="Z64">
        <v>-66</v>
      </c>
      <c r="AA64">
        <v>-67</v>
      </c>
      <c r="AB64">
        <v>-70</v>
      </c>
      <c r="AC64">
        <v>-69</v>
      </c>
      <c r="AD64">
        <v>-66</v>
      </c>
      <c r="AE64">
        <v>-67</v>
      </c>
      <c r="AF64">
        <v>-68</v>
      </c>
      <c r="AG64">
        <v>-68</v>
      </c>
      <c r="AH64">
        <v>-70</v>
      </c>
      <c r="AI64">
        <v>-70</v>
      </c>
      <c r="AJ64">
        <v>-65</v>
      </c>
      <c r="AK64">
        <v>-66</v>
      </c>
      <c r="AL64">
        <v>-70</v>
      </c>
      <c r="AM64">
        <v>-65</v>
      </c>
      <c r="AN64">
        <v>-66</v>
      </c>
      <c r="AO64">
        <v>-68</v>
      </c>
      <c r="AP64">
        <v>-66</v>
      </c>
      <c r="AQ64">
        <v>-69</v>
      </c>
      <c r="AR64">
        <v>-68</v>
      </c>
      <c r="AS64">
        <v>-69</v>
      </c>
      <c r="AT64">
        <v>-71</v>
      </c>
      <c r="AU64">
        <v>-75</v>
      </c>
      <c r="AV64">
        <v>-69</v>
      </c>
      <c r="AW64">
        <v>-66</v>
      </c>
      <c r="AX64">
        <v>-66</v>
      </c>
      <c r="AY64">
        <v>-72</v>
      </c>
      <c r="AZ64">
        <v>-71</v>
      </c>
      <c r="BA64">
        <v>-70</v>
      </c>
      <c r="BB64">
        <v>-69</v>
      </c>
      <c r="BC64">
        <v>-68</v>
      </c>
      <c r="BD64">
        <v>-69</v>
      </c>
      <c r="BE64">
        <v>-69</v>
      </c>
      <c r="BF64">
        <v>-70</v>
      </c>
      <c r="BG64">
        <v>-70</v>
      </c>
      <c r="BH64">
        <v>-70</v>
      </c>
    </row>
    <row r="66" spans="1:46" ht="16">
      <c r="A66" s="1" t="s">
        <v>27</v>
      </c>
    </row>
    <row r="67" spans="1:46" ht="16">
      <c r="A67" s="1" t="s">
        <v>0</v>
      </c>
      <c r="B67">
        <f>AVERAGE(68:68)</f>
        <v>-72.227272727272734</v>
      </c>
      <c r="C67">
        <f>MEDIAN(68:68)</f>
        <v>-74</v>
      </c>
      <c r="D67">
        <f>AVERAGEIF(68:68,"&gt;="&amp;C67)</f>
        <v>-67.173913043478265</v>
      </c>
    </row>
    <row r="68" spans="1:46" ht="16">
      <c r="A68" s="1">
        <v>-63</v>
      </c>
      <c r="B68">
        <v>-63</v>
      </c>
      <c r="C68">
        <v>-65</v>
      </c>
      <c r="D68">
        <v>-63</v>
      </c>
      <c r="E68">
        <v>-62</v>
      </c>
      <c r="F68">
        <v>-60</v>
      </c>
      <c r="G68">
        <v>-59</v>
      </c>
      <c r="H68">
        <v>-59</v>
      </c>
      <c r="I68">
        <v>-63</v>
      </c>
      <c r="J68">
        <v>-65</v>
      </c>
      <c r="K68">
        <v>-68</v>
      </c>
      <c r="L68">
        <v>-67</v>
      </c>
      <c r="M68">
        <v>-65</v>
      </c>
      <c r="N68">
        <v>-66</v>
      </c>
      <c r="O68">
        <v>-72</v>
      </c>
      <c r="P68">
        <v>-75</v>
      </c>
      <c r="Q68">
        <v>-79</v>
      </c>
      <c r="S68">
        <v>-79</v>
      </c>
      <c r="T68">
        <v>-79</v>
      </c>
      <c r="U68">
        <v>-82</v>
      </c>
      <c r="V68">
        <v>-79</v>
      </c>
      <c r="W68">
        <v>-79</v>
      </c>
      <c r="Y68">
        <v>-78</v>
      </c>
      <c r="Z68">
        <v>-78</v>
      </c>
      <c r="AA68">
        <v>-75</v>
      </c>
      <c r="AB68">
        <v>-77</v>
      </c>
      <c r="AC68">
        <v>-74</v>
      </c>
      <c r="AD68">
        <v>-73</v>
      </c>
      <c r="AE68">
        <v>-77</v>
      </c>
      <c r="AF68">
        <v>-80</v>
      </c>
      <c r="AG68">
        <v>-81</v>
      </c>
      <c r="AH68">
        <v>-77</v>
      </c>
      <c r="AI68">
        <v>-76</v>
      </c>
      <c r="AJ68">
        <v>-72</v>
      </c>
      <c r="AK68">
        <v>-73</v>
      </c>
      <c r="AL68">
        <v>-77</v>
      </c>
      <c r="AM68">
        <v>-77</v>
      </c>
      <c r="AN68">
        <v>-73</v>
      </c>
      <c r="AO68">
        <v>-75</v>
      </c>
      <c r="AP68">
        <v>-76</v>
      </c>
      <c r="AQ68">
        <v>-74</v>
      </c>
      <c r="AR68">
        <v>-72</v>
      </c>
      <c r="AS68">
        <v>-74</v>
      </c>
      <c r="AT68">
        <v>-77</v>
      </c>
    </row>
    <row r="69" spans="1:46" ht="16">
      <c r="A69" s="1" t="s">
        <v>1</v>
      </c>
      <c r="B69">
        <f>AVERAGE(70:70)</f>
        <v>-69.844444444444449</v>
      </c>
      <c r="C69">
        <f>MEDIAN(70:70)</f>
        <v>-69</v>
      </c>
      <c r="D69">
        <f>AVERAGEIF(70:70,"&gt;="&amp;C69)</f>
        <v>-67.319999999999993</v>
      </c>
      <c r="F69">
        <f>STDEV(70:70)</f>
        <v>3.3841579827964954</v>
      </c>
    </row>
    <row r="70" spans="1:46" ht="16">
      <c r="A70" s="1">
        <v>-74</v>
      </c>
      <c r="B70">
        <v>-73</v>
      </c>
      <c r="C70">
        <v>-74</v>
      </c>
      <c r="D70">
        <v>-74</v>
      </c>
      <c r="E70">
        <v>-75</v>
      </c>
      <c r="F70">
        <v>-72</v>
      </c>
      <c r="G70">
        <v>-72</v>
      </c>
      <c r="H70">
        <v>-73</v>
      </c>
      <c r="I70">
        <v>-74</v>
      </c>
      <c r="J70">
        <v>-76</v>
      </c>
      <c r="K70">
        <v>-77</v>
      </c>
      <c r="L70">
        <v>-77</v>
      </c>
      <c r="M70">
        <v>-71</v>
      </c>
      <c r="N70">
        <v>-65</v>
      </c>
      <c r="O70">
        <v>-70</v>
      </c>
      <c r="P70">
        <v>-68</v>
      </c>
      <c r="Q70">
        <v>-69</v>
      </c>
      <c r="R70">
        <v>-68</v>
      </c>
      <c r="S70">
        <v>-67</v>
      </c>
      <c r="T70">
        <v>-69</v>
      </c>
      <c r="U70">
        <v>-70</v>
      </c>
      <c r="V70">
        <v>-72</v>
      </c>
      <c r="W70">
        <v>-69</v>
      </c>
      <c r="X70">
        <v>-66</v>
      </c>
      <c r="Y70">
        <v>-68</v>
      </c>
      <c r="Z70">
        <v>-70</v>
      </c>
      <c r="AA70">
        <v>-69</v>
      </c>
      <c r="AB70">
        <v>-67</v>
      </c>
      <c r="AC70">
        <v>-69</v>
      </c>
      <c r="AD70">
        <v>-69</v>
      </c>
      <c r="AE70">
        <v>-68</v>
      </c>
      <c r="AF70">
        <v>-66</v>
      </c>
      <c r="AG70">
        <v>-66</v>
      </c>
      <c r="AH70">
        <v>-65</v>
      </c>
      <c r="AI70">
        <v>-66</v>
      </c>
      <c r="AJ70">
        <v>-66</v>
      </c>
      <c r="AK70">
        <v>-67</v>
      </c>
      <c r="AL70">
        <v>-67</v>
      </c>
      <c r="AM70">
        <v>-66</v>
      </c>
      <c r="AN70">
        <v>-65</v>
      </c>
      <c r="AO70">
        <v>-69</v>
      </c>
      <c r="AP70">
        <v>-70</v>
      </c>
      <c r="AQ70">
        <v>-72</v>
      </c>
      <c r="AR70">
        <v>-74</v>
      </c>
      <c r="AS70">
        <v>-69</v>
      </c>
    </row>
    <row r="71" spans="1:46" ht="16">
      <c r="A71" s="1" t="s">
        <v>2</v>
      </c>
      <c r="B71">
        <f>AVERAGE(72:72)</f>
        <v>-70.599999999999994</v>
      </c>
      <c r="C71">
        <f>MEDIAN(72:72)</f>
        <v>-71</v>
      </c>
      <c r="D71">
        <f>AVERAGEIF(72:72,"&gt;="&amp;C71)</f>
        <v>-68.275862068965523</v>
      </c>
      <c r="F71">
        <f>STDEV(72:72)</f>
        <v>4.3348482200544334</v>
      </c>
    </row>
    <row r="72" spans="1:46" ht="16">
      <c r="A72" s="1">
        <v>-70</v>
      </c>
      <c r="B72">
        <v>-69</v>
      </c>
      <c r="C72">
        <v>-70</v>
      </c>
      <c r="D72">
        <v>-71</v>
      </c>
      <c r="E72">
        <v>-73</v>
      </c>
      <c r="F72">
        <v>-71</v>
      </c>
      <c r="G72">
        <v>-71</v>
      </c>
      <c r="H72">
        <v>-70</v>
      </c>
      <c r="I72">
        <v>-73</v>
      </c>
      <c r="J72">
        <v>-71</v>
      </c>
      <c r="K72">
        <v>-71</v>
      </c>
      <c r="L72">
        <v>-61</v>
      </c>
      <c r="M72">
        <v>-62</v>
      </c>
      <c r="N72">
        <v>-63</v>
      </c>
      <c r="O72">
        <v>-63</v>
      </c>
      <c r="P72">
        <v>-65</v>
      </c>
      <c r="Q72">
        <v>-68</v>
      </c>
      <c r="R72">
        <v>-62</v>
      </c>
      <c r="S72">
        <v>-69</v>
      </c>
      <c r="T72">
        <v>-75</v>
      </c>
      <c r="U72">
        <v>-78</v>
      </c>
      <c r="V72">
        <v>-77</v>
      </c>
      <c r="W72">
        <v>-77</v>
      </c>
      <c r="X72">
        <v>-72</v>
      </c>
      <c r="Y72">
        <v>-70</v>
      </c>
      <c r="Z72">
        <v>-73</v>
      </c>
      <c r="AA72">
        <v>-76</v>
      </c>
      <c r="AB72">
        <v>-65</v>
      </c>
      <c r="AC72">
        <v>-65</v>
      </c>
      <c r="AD72">
        <v>-72</v>
      </c>
      <c r="AE72">
        <v>-71</v>
      </c>
      <c r="AF72">
        <v>-71</v>
      </c>
      <c r="AG72">
        <v>-70</v>
      </c>
      <c r="AH72">
        <v>-71</v>
      </c>
      <c r="AI72">
        <v>-71</v>
      </c>
      <c r="AJ72">
        <v>-79</v>
      </c>
      <c r="AK72">
        <v>-74</v>
      </c>
      <c r="AL72">
        <v>-71</v>
      </c>
      <c r="AM72">
        <v>-70</v>
      </c>
      <c r="AN72">
        <v>-70</v>
      </c>
      <c r="AO72">
        <v>-68</v>
      </c>
      <c r="AP72">
        <v>-74</v>
      </c>
      <c r="AQ72">
        <v>-75</v>
      </c>
      <c r="AR72">
        <v>-73</v>
      </c>
      <c r="AS72">
        <v>-76</v>
      </c>
    </row>
    <row r="74" spans="1:46" ht="16">
      <c r="A74" s="1" t="s">
        <v>31</v>
      </c>
    </row>
    <row r="75" spans="1:46" ht="16">
      <c r="A75" s="1" t="s">
        <v>0</v>
      </c>
      <c r="B75">
        <f>AVERAGE(76:76)</f>
        <v>-69.727272727272734</v>
      </c>
      <c r="C75">
        <f>MEDIAN(76:76)</f>
        <v>-69</v>
      </c>
      <c r="D75">
        <f>AVERAGEIF(76:76,"&gt;="&amp;C75)</f>
        <v>-66.88</v>
      </c>
    </row>
    <row r="76" spans="1:46" ht="16">
      <c r="A76" s="1">
        <v>-78</v>
      </c>
      <c r="B76">
        <v>-76</v>
      </c>
      <c r="C76">
        <v>-75</v>
      </c>
      <c r="D76">
        <v>-78</v>
      </c>
      <c r="E76">
        <v>-77</v>
      </c>
      <c r="F76">
        <v>-75</v>
      </c>
      <c r="G76">
        <v>-77</v>
      </c>
      <c r="H76">
        <v>-75</v>
      </c>
      <c r="I76">
        <v>-63</v>
      </c>
      <c r="J76">
        <v>-61</v>
      </c>
      <c r="K76">
        <v>-62</v>
      </c>
      <c r="L76">
        <v>-64</v>
      </c>
      <c r="M76">
        <v>-63</v>
      </c>
      <c r="N76">
        <v>-66</v>
      </c>
      <c r="O76">
        <v>-65</v>
      </c>
      <c r="P76">
        <v>-67</v>
      </c>
      <c r="Q76">
        <v>-70</v>
      </c>
      <c r="R76">
        <v>-70</v>
      </c>
      <c r="S76">
        <v>-72</v>
      </c>
      <c r="T76">
        <v>-74</v>
      </c>
      <c r="U76">
        <v>-73</v>
      </c>
      <c r="V76">
        <v>-74</v>
      </c>
      <c r="W76">
        <v>-69</v>
      </c>
      <c r="X76">
        <v>-69</v>
      </c>
      <c r="Y76">
        <v>-70</v>
      </c>
      <c r="Z76">
        <v>-71</v>
      </c>
      <c r="AA76">
        <v>-71</v>
      </c>
      <c r="AB76">
        <v>-69</v>
      </c>
      <c r="AC76">
        <v>-69</v>
      </c>
      <c r="AD76">
        <v>-67</v>
      </c>
      <c r="AE76">
        <v>-68</v>
      </c>
      <c r="AF76">
        <v>-70</v>
      </c>
      <c r="AG76">
        <v>-69</v>
      </c>
      <c r="AH76">
        <v>-69</v>
      </c>
      <c r="AI76">
        <v>-70</v>
      </c>
      <c r="AJ76">
        <v>-69</v>
      </c>
      <c r="AK76">
        <v>-68</v>
      </c>
      <c r="AL76">
        <v>-68</v>
      </c>
      <c r="AM76">
        <v>-68</v>
      </c>
      <c r="AN76">
        <v>-68</v>
      </c>
      <c r="AO76">
        <v>-67</v>
      </c>
      <c r="AP76">
        <v>-67</v>
      </c>
      <c r="AQ76">
        <v>-68</v>
      </c>
      <c r="AR76">
        <v>-69</v>
      </c>
    </row>
    <row r="77" spans="1:46" ht="16">
      <c r="A77" s="1" t="s">
        <v>1</v>
      </c>
      <c r="B77">
        <f>AVERAGE(78:78)</f>
        <v>-68.38636363636364</v>
      </c>
      <c r="C77">
        <f>MEDIAN(78:78)</f>
        <v>-68</v>
      </c>
      <c r="D77">
        <f>AVERAGEIF(78:78,"&gt;="&amp;C77)</f>
        <v>-66.304347826086953</v>
      </c>
    </row>
    <row r="78" spans="1:46" ht="16">
      <c r="A78" s="1">
        <v>-67</v>
      </c>
      <c r="B78">
        <v>-66</v>
      </c>
      <c r="C78">
        <v>-66</v>
      </c>
      <c r="D78">
        <v>-73</v>
      </c>
      <c r="E78">
        <v>-70</v>
      </c>
      <c r="F78">
        <v>-68</v>
      </c>
      <c r="G78">
        <v>-71</v>
      </c>
      <c r="H78">
        <v>-72</v>
      </c>
      <c r="I78">
        <v>-67</v>
      </c>
      <c r="J78">
        <v>-68</v>
      </c>
      <c r="K78">
        <v>-66</v>
      </c>
      <c r="L78">
        <v>-65</v>
      </c>
      <c r="M78">
        <v>-69</v>
      </c>
      <c r="N78">
        <v>-69</v>
      </c>
      <c r="O78">
        <v>-68</v>
      </c>
      <c r="P78">
        <v>-69</v>
      </c>
      <c r="Q78">
        <v>-64</v>
      </c>
      <c r="R78">
        <v>-64</v>
      </c>
      <c r="S78">
        <v>-64</v>
      </c>
      <c r="T78">
        <v>-67</v>
      </c>
      <c r="U78">
        <v>-68</v>
      </c>
      <c r="V78">
        <v>-65</v>
      </c>
      <c r="W78">
        <v>-64</v>
      </c>
      <c r="X78">
        <v>-69</v>
      </c>
      <c r="Y78">
        <v>-67</v>
      </c>
      <c r="Z78">
        <v>-66</v>
      </c>
      <c r="AA78">
        <v>-68</v>
      </c>
      <c r="AB78">
        <v>-75</v>
      </c>
      <c r="AC78">
        <v>-65</v>
      </c>
      <c r="AD78">
        <v>-66</v>
      </c>
      <c r="AE78">
        <v>-69</v>
      </c>
      <c r="AF78">
        <v>-70</v>
      </c>
      <c r="AG78">
        <v>-71</v>
      </c>
      <c r="AH78">
        <v>-69</v>
      </c>
      <c r="AI78">
        <v>-68</v>
      </c>
      <c r="AJ78">
        <v>-68</v>
      </c>
      <c r="AK78">
        <v>-70</v>
      </c>
      <c r="AL78">
        <v>-70</v>
      </c>
      <c r="AM78">
        <v>-72</v>
      </c>
      <c r="AN78">
        <v>-74</v>
      </c>
      <c r="AO78">
        <v>-72</v>
      </c>
      <c r="AP78">
        <v>-70</v>
      </c>
      <c r="AQ78">
        <v>-69</v>
      </c>
      <c r="AR78">
        <v>-71</v>
      </c>
    </row>
    <row r="79" spans="1:46" ht="16">
      <c r="A79" s="1" t="s">
        <v>2</v>
      </c>
      <c r="B79">
        <f>AVERAGE(80:80)</f>
        <v>-70.466666666666669</v>
      </c>
      <c r="C79">
        <f>MEDIAN(80:80)</f>
        <v>-70</v>
      </c>
      <c r="D79">
        <f>AVERAGEIF(80:80,"&gt;="&amp;C79)</f>
        <v>-67.75</v>
      </c>
    </row>
    <row r="80" spans="1:46" ht="16">
      <c r="A80" s="1">
        <v>-75</v>
      </c>
      <c r="B80">
        <v>-73</v>
      </c>
      <c r="C80">
        <v>-71</v>
      </c>
      <c r="D80">
        <v>-74</v>
      </c>
      <c r="E80">
        <v>-73</v>
      </c>
      <c r="F80">
        <v>-77</v>
      </c>
      <c r="G80">
        <v>-75</v>
      </c>
      <c r="H80">
        <v>-73</v>
      </c>
      <c r="I80">
        <v>-75</v>
      </c>
      <c r="J80">
        <v>-75</v>
      </c>
      <c r="K80">
        <v>-74</v>
      </c>
      <c r="L80">
        <v>-76</v>
      </c>
      <c r="M80">
        <v>-75</v>
      </c>
      <c r="N80">
        <v>-74</v>
      </c>
      <c r="O80">
        <v>-73</v>
      </c>
      <c r="P80">
        <v>-72</v>
      </c>
      <c r="Q80">
        <v>-69</v>
      </c>
      <c r="R80">
        <v>-71</v>
      </c>
      <c r="S80">
        <v>-76</v>
      </c>
      <c r="T80">
        <v>-71</v>
      </c>
      <c r="U80">
        <v>-68</v>
      </c>
      <c r="V80">
        <v>-71</v>
      </c>
      <c r="W80">
        <v>-68</v>
      </c>
      <c r="X80">
        <v>-69</v>
      </c>
      <c r="Y80">
        <v>-70</v>
      </c>
      <c r="Z80">
        <v>-68</v>
      </c>
      <c r="AA80">
        <v>-70</v>
      </c>
      <c r="AB80">
        <v>-71</v>
      </c>
      <c r="AC80">
        <v>-69</v>
      </c>
      <c r="AD80">
        <v>-67</v>
      </c>
      <c r="AE80">
        <v>-68</v>
      </c>
      <c r="AF80">
        <v>-69</v>
      </c>
      <c r="AG80">
        <v>-68</v>
      </c>
      <c r="AH80">
        <v>-68</v>
      </c>
      <c r="AI80">
        <v>-68</v>
      </c>
      <c r="AJ80">
        <v>-69</v>
      </c>
      <c r="AK80">
        <v>-70</v>
      </c>
      <c r="AL80">
        <v>-68</v>
      </c>
      <c r="AM80">
        <v>-68</v>
      </c>
      <c r="AN80">
        <v>-68</v>
      </c>
      <c r="AO80">
        <v>-64</v>
      </c>
      <c r="AP80">
        <v>-63</v>
      </c>
      <c r="AQ80">
        <v>-65</v>
      </c>
      <c r="AR80">
        <v>-68</v>
      </c>
      <c r="AS80">
        <v>-64</v>
      </c>
    </row>
    <row r="82" spans="1:55" ht="16">
      <c r="A82" s="1" t="s">
        <v>35</v>
      </c>
    </row>
    <row r="83" spans="1:55" ht="16">
      <c r="A83" s="1" t="s">
        <v>0</v>
      </c>
      <c r="B83">
        <f>AVERAGE(84:84)</f>
        <v>-68.979591836734699</v>
      </c>
      <c r="C83">
        <f>MEDIAN(84:84)</f>
        <v>-69</v>
      </c>
      <c r="D83">
        <f>AVERAGEIF(84:84,"&gt;="&amp;C83)</f>
        <v>-66.28</v>
      </c>
    </row>
    <row r="84" spans="1:55" ht="16">
      <c r="A84" s="1">
        <v>-70</v>
      </c>
      <c r="B84">
        <v>-70</v>
      </c>
      <c r="C84">
        <v>-71</v>
      </c>
      <c r="D84">
        <v>-71</v>
      </c>
      <c r="E84">
        <v>-71</v>
      </c>
      <c r="F84">
        <v>-71</v>
      </c>
      <c r="G84">
        <v>-69</v>
      </c>
      <c r="H84">
        <v>-70</v>
      </c>
      <c r="I84">
        <v>-69</v>
      </c>
      <c r="J84">
        <v>-72</v>
      </c>
      <c r="K84">
        <v>-73</v>
      </c>
      <c r="L84">
        <v>-77</v>
      </c>
      <c r="M84">
        <v>-75</v>
      </c>
      <c r="N84">
        <v>-75</v>
      </c>
      <c r="O84">
        <v>-73</v>
      </c>
      <c r="P84">
        <v>-72</v>
      </c>
      <c r="Q84">
        <v>-71</v>
      </c>
      <c r="R84">
        <v>-70</v>
      </c>
      <c r="S84">
        <v>-75</v>
      </c>
      <c r="T84">
        <v>-70</v>
      </c>
      <c r="U84">
        <v>-70</v>
      </c>
      <c r="V84">
        <v>-69</v>
      </c>
      <c r="W84">
        <v>-69</v>
      </c>
      <c r="X84">
        <v>-71</v>
      </c>
      <c r="Y84">
        <v>-73</v>
      </c>
      <c r="Z84">
        <v>-71</v>
      </c>
      <c r="AA84">
        <v>-70</v>
      </c>
      <c r="AB84">
        <v>-71</v>
      </c>
      <c r="AC84">
        <v>-69</v>
      </c>
      <c r="AD84">
        <v>-67</v>
      </c>
      <c r="AE84">
        <v>-64</v>
      </c>
      <c r="AF84">
        <v>-65</v>
      </c>
      <c r="AG84">
        <v>-66</v>
      </c>
      <c r="AH84">
        <v>-65</v>
      </c>
      <c r="AI84">
        <v>-64</v>
      </c>
      <c r="AJ84">
        <v>-63</v>
      </c>
      <c r="AK84">
        <v>-64</v>
      </c>
      <c r="AL84">
        <v>-64</v>
      </c>
      <c r="AM84">
        <v>-67</v>
      </c>
      <c r="AN84">
        <v>-66</v>
      </c>
      <c r="AO84">
        <v>-65</v>
      </c>
      <c r="AP84">
        <v>-65</v>
      </c>
      <c r="AQ84">
        <v>-67</v>
      </c>
      <c r="AR84">
        <v>-68</v>
      </c>
      <c r="AS84">
        <v>-66</v>
      </c>
      <c r="AT84">
        <v>-65</v>
      </c>
      <c r="AU84">
        <v>-66</v>
      </c>
      <c r="AV84">
        <v>-69</v>
      </c>
      <c r="AW84">
        <v>-66</v>
      </c>
    </row>
    <row r="85" spans="1:55" ht="16">
      <c r="A85" s="1" t="s">
        <v>1</v>
      </c>
      <c r="B85">
        <f>AVERAGE(86:86)</f>
        <v>-68.816326530612244</v>
      </c>
      <c r="C85">
        <f>MEDIAN(86:86)</f>
        <v>-68</v>
      </c>
      <c r="D85">
        <f>AVERAGEIF(86:86,"&gt;="&amp;C85)</f>
        <v>-65.56</v>
      </c>
    </row>
    <row r="86" spans="1:55" ht="16">
      <c r="A86" s="1">
        <v>-71</v>
      </c>
      <c r="B86">
        <v>-68</v>
      </c>
      <c r="C86">
        <v>-67</v>
      </c>
      <c r="D86">
        <v>-65</v>
      </c>
      <c r="E86">
        <v>-67</v>
      </c>
      <c r="F86">
        <v>-67</v>
      </c>
      <c r="G86">
        <v>-68</v>
      </c>
      <c r="H86">
        <v>-67</v>
      </c>
      <c r="I86">
        <v>-66</v>
      </c>
      <c r="J86">
        <v>-63</v>
      </c>
      <c r="K86">
        <v>-63</v>
      </c>
      <c r="L86">
        <v>-65</v>
      </c>
      <c r="M86">
        <v>-64</v>
      </c>
      <c r="N86">
        <v>-64</v>
      </c>
      <c r="O86">
        <v>-64</v>
      </c>
      <c r="P86">
        <v>-64</v>
      </c>
      <c r="Q86">
        <v>-65</v>
      </c>
      <c r="R86">
        <v>-67</v>
      </c>
      <c r="S86">
        <v>-67</v>
      </c>
      <c r="T86">
        <v>-68</v>
      </c>
      <c r="U86">
        <v>-69</v>
      </c>
      <c r="V86">
        <v>-70</v>
      </c>
      <c r="W86">
        <v>-69</v>
      </c>
      <c r="X86">
        <v>-64</v>
      </c>
      <c r="Y86">
        <v>-63</v>
      </c>
      <c r="Z86">
        <v>-63</v>
      </c>
      <c r="AA86">
        <v>-65</v>
      </c>
      <c r="AB86">
        <v>-67</v>
      </c>
      <c r="AC86">
        <v>-68</v>
      </c>
      <c r="AD86">
        <v>-70</v>
      </c>
      <c r="AE86">
        <v>-69</v>
      </c>
      <c r="AF86">
        <v>-79</v>
      </c>
      <c r="AG86">
        <v>-74</v>
      </c>
      <c r="AH86">
        <v>-71</v>
      </c>
      <c r="AI86">
        <v>-72</v>
      </c>
      <c r="AJ86">
        <v>-74</v>
      </c>
      <c r="AK86">
        <v>-76</v>
      </c>
      <c r="AL86">
        <v>-74</v>
      </c>
      <c r="AM86">
        <v>-70</v>
      </c>
      <c r="AN86">
        <v>-75</v>
      </c>
      <c r="AO86">
        <v>-72</v>
      </c>
      <c r="AP86">
        <v>-71</v>
      </c>
      <c r="AQ86">
        <v>-72</v>
      </c>
      <c r="AR86">
        <v>-71</v>
      </c>
      <c r="AS86">
        <v>-70</v>
      </c>
      <c r="AT86">
        <v>-72</v>
      </c>
      <c r="AU86">
        <v>-74</v>
      </c>
      <c r="AV86">
        <v>-74</v>
      </c>
      <c r="AW86">
        <v>-74</v>
      </c>
    </row>
    <row r="87" spans="1:55" ht="16">
      <c r="A87" s="1" t="s">
        <v>2</v>
      </c>
      <c r="B87">
        <f>AVERAGE(88:88)</f>
        <v>-69.244897959183675</v>
      </c>
      <c r="C87">
        <f>MEDIAN(88:88)</f>
        <v>-69</v>
      </c>
      <c r="D87">
        <f>AVERAGEIF(88:88,"&gt;="&amp;C87)</f>
        <v>-66.538461538461533</v>
      </c>
    </row>
    <row r="88" spans="1:55" ht="16">
      <c r="A88" s="1">
        <v>-67</v>
      </c>
      <c r="B88">
        <v>-64</v>
      </c>
      <c r="C88">
        <v>-67</v>
      </c>
      <c r="D88">
        <v>-68</v>
      </c>
      <c r="E88">
        <v>-70</v>
      </c>
      <c r="F88">
        <v>-64</v>
      </c>
      <c r="G88">
        <v>-64</v>
      </c>
      <c r="H88">
        <v>-66</v>
      </c>
      <c r="I88">
        <v>-66</v>
      </c>
      <c r="J88">
        <v>-65</v>
      </c>
      <c r="K88">
        <v>-65</v>
      </c>
      <c r="L88">
        <v>-65</v>
      </c>
      <c r="M88">
        <v>-67</v>
      </c>
      <c r="N88">
        <v>-66</v>
      </c>
      <c r="O88">
        <v>-66</v>
      </c>
      <c r="P88">
        <v>-67</v>
      </c>
      <c r="Q88">
        <v>-68</v>
      </c>
      <c r="R88">
        <v>-70</v>
      </c>
      <c r="S88">
        <v>-69</v>
      </c>
      <c r="T88">
        <v>-71</v>
      </c>
      <c r="U88">
        <v>-69</v>
      </c>
      <c r="V88">
        <v>-68</v>
      </c>
      <c r="W88">
        <v>-66</v>
      </c>
      <c r="X88">
        <v>-67</v>
      </c>
      <c r="Y88">
        <v>-66</v>
      </c>
      <c r="Z88">
        <v>-65</v>
      </c>
      <c r="AA88">
        <v>-68</v>
      </c>
      <c r="AB88">
        <v>-68</v>
      </c>
      <c r="AC88">
        <v>-69</v>
      </c>
      <c r="AD88">
        <v>-72</v>
      </c>
      <c r="AE88">
        <v>-72</v>
      </c>
      <c r="AF88">
        <v>-70</v>
      </c>
      <c r="AG88">
        <v>-72</v>
      </c>
      <c r="AH88">
        <v>-73</v>
      </c>
      <c r="AI88">
        <v>-74</v>
      </c>
      <c r="AJ88">
        <v>-74</v>
      </c>
      <c r="AK88">
        <v>-76</v>
      </c>
      <c r="AL88">
        <v>-71</v>
      </c>
      <c r="AM88">
        <v>-72</v>
      </c>
      <c r="AN88">
        <v>-71</v>
      </c>
      <c r="AO88">
        <v>-70</v>
      </c>
      <c r="AP88">
        <v>-70</v>
      </c>
      <c r="AQ88">
        <v>-71</v>
      </c>
      <c r="AR88">
        <v>-71</v>
      </c>
      <c r="AS88">
        <v>-73</v>
      </c>
      <c r="AT88">
        <v>-75</v>
      </c>
      <c r="AU88">
        <v>-76</v>
      </c>
      <c r="AV88">
        <v>-75</v>
      </c>
      <c r="AW88">
        <v>-74</v>
      </c>
    </row>
    <row r="91" spans="1:55" ht="16">
      <c r="A91" s="1" t="s">
        <v>39</v>
      </c>
    </row>
    <row r="92" spans="1:55" ht="16">
      <c r="A92" s="1" t="s">
        <v>0</v>
      </c>
      <c r="B92">
        <f>AVERAGE(93:93)</f>
        <v>-62.163636363636364</v>
      </c>
      <c r="C92">
        <f>MEDIAN(93:93)</f>
        <v>-64</v>
      </c>
      <c r="D92">
        <f>AVERAGEIF(93:93,"&gt;="&amp;C92)</f>
        <v>-57.344827586206897</v>
      </c>
    </row>
    <row r="93" spans="1:55" ht="16">
      <c r="A93" s="1">
        <v>-69</v>
      </c>
      <c r="B93">
        <v>-67</v>
      </c>
      <c r="C93">
        <v>-67</v>
      </c>
      <c r="D93">
        <v>-67</v>
      </c>
      <c r="E93">
        <v>-67</v>
      </c>
      <c r="F93">
        <v>-66</v>
      </c>
      <c r="G93">
        <v>-69</v>
      </c>
      <c r="H93">
        <v>-70</v>
      </c>
      <c r="I93">
        <v>-72</v>
      </c>
      <c r="J93">
        <v>-66</v>
      </c>
      <c r="K93">
        <v>-66</v>
      </c>
      <c r="L93">
        <v>-67</v>
      </c>
      <c r="M93">
        <v>-70</v>
      </c>
      <c r="N93">
        <v>-70</v>
      </c>
      <c r="O93">
        <v>-67</v>
      </c>
      <c r="P93">
        <v>-67</v>
      </c>
      <c r="Q93">
        <v>-66</v>
      </c>
      <c r="R93">
        <v>-67</v>
      </c>
      <c r="S93">
        <v>-67</v>
      </c>
      <c r="T93">
        <v>-65</v>
      </c>
      <c r="U93">
        <v>-64</v>
      </c>
      <c r="V93">
        <v>-64</v>
      </c>
      <c r="W93">
        <v>-63</v>
      </c>
      <c r="X93">
        <v>-64</v>
      </c>
      <c r="Y93">
        <v>-66</v>
      </c>
      <c r="Z93">
        <v>-68</v>
      </c>
      <c r="AA93">
        <v>-66</v>
      </c>
      <c r="AB93">
        <v>-64</v>
      </c>
      <c r="AC93">
        <v>-64</v>
      </c>
      <c r="AD93">
        <v>-70</v>
      </c>
      <c r="AE93">
        <v>-69</v>
      </c>
      <c r="AF93">
        <v>-61</v>
      </c>
      <c r="AG93">
        <v>-65</v>
      </c>
      <c r="AH93">
        <v>-61</v>
      </c>
      <c r="AI93">
        <v>-55</v>
      </c>
      <c r="AJ93">
        <v>-55</v>
      </c>
      <c r="AK93">
        <v>-55</v>
      </c>
      <c r="AL93">
        <v>-57</v>
      </c>
      <c r="AM93">
        <v>-56</v>
      </c>
      <c r="AN93">
        <v>-56</v>
      </c>
      <c r="AO93">
        <v>-54</v>
      </c>
      <c r="AP93">
        <v>-53</v>
      </c>
      <c r="AQ93">
        <v>-54</v>
      </c>
      <c r="AR93">
        <v>-54</v>
      </c>
      <c r="AS93">
        <v>-56</v>
      </c>
      <c r="AT93">
        <v>-56</v>
      </c>
      <c r="AU93">
        <v>-56</v>
      </c>
      <c r="AV93">
        <v>-56</v>
      </c>
      <c r="AW93">
        <v>-55</v>
      </c>
      <c r="AX93">
        <v>-55</v>
      </c>
      <c r="AY93">
        <v>-55</v>
      </c>
      <c r="AZ93">
        <v>-55</v>
      </c>
      <c r="BA93">
        <v>-55</v>
      </c>
      <c r="BB93">
        <v>-55</v>
      </c>
      <c r="BC93">
        <v>-55</v>
      </c>
    </row>
    <row r="94" spans="1:55" ht="16">
      <c r="A94" s="1" t="s">
        <v>1</v>
      </c>
      <c r="B94">
        <f>AVERAGE(95:95)</f>
        <v>-72.327272727272728</v>
      </c>
      <c r="C94">
        <f>MEDIAN(95:95)</f>
        <v>-72</v>
      </c>
      <c r="D94">
        <f>AVERAGEIF(95:95,"&gt;="&amp;C94)</f>
        <v>-70.13333333333334</v>
      </c>
    </row>
    <row r="95" spans="1:55" ht="16">
      <c r="A95" s="1">
        <v>-71</v>
      </c>
      <c r="B95">
        <v>-71</v>
      </c>
      <c r="C95">
        <v>-70</v>
      </c>
      <c r="D95">
        <v>-70</v>
      </c>
      <c r="E95">
        <v>-70</v>
      </c>
      <c r="F95">
        <v>-72</v>
      </c>
      <c r="G95">
        <v>-73</v>
      </c>
      <c r="H95">
        <v>-73</v>
      </c>
      <c r="I95">
        <v>-73</v>
      </c>
      <c r="J95">
        <v>-68</v>
      </c>
      <c r="K95">
        <v>-69</v>
      </c>
      <c r="L95">
        <v>-68</v>
      </c>
      <c r="M95">
        <v>-67</v>
      </c>
      <c r="N95">
        <v>-68</v>
      </c>
      <c r="O95">
        <v>-67</v>
      </c>
      <c r="P95">
        <v>-68</v>
      </c>
      <c r="Q95">
        <v>-70</v>
      </c>
      <c r="R95">
        <v>-71</v>
      </c>
      <c r="S95">
        <v>-70</v>
      </c>
      <c r="T95">
        <v>-71</v>
      </c>
      <c r="U95">
        <v>-71</v>
      </c>
      <c r="V95">
        <v>-70</v>
      </c>
      <c r="W95">
        <v>-72</v>
      </c>
      <c r="X95">
        <v>-71</v>
      </c>
      <c r="Y95">
        <v>-72</v>
      </c>
      <c r="Z95">
        <v>-74</v>
      </c>
      <c r="AA95">
        <v>-75</v>
      </c>
      <c r="AB95">
        <v>-77</v>
      </c>
      <c r="AC95">
        <v>-78</v>
      </c>
      <c r="AD95">
        <v>-69</v>
      </c>
      <c r="AE95">
        <v>-68</v>
      </c>
      <c r="AF95">
        <v>-70</v>
      </c>
      <c r="AG95">
        <v>-75</v>
      </c>
      <c r="AH95">
        <v>-75</v>
      </c>
      <c r="AI95">
        <v>-79</v>
      </c>
      <c r="AJ95">
        <v>-75</v>
      </c>
      <c r="AK95">
        <v>-72</v>
      </c>
      <c r="AL95">
        <v>-73</v>
      </c>
      <c r="AM95">
        <v>-75</v>
      </c>
      <c r="AN95">
        <v>-75</v>
      </c>
      <c r="AO95">
        <v>-78</v>
      </c>
      <c r="AP95">
        <v>-76</v>
      </c>
      <c r="AQ95">
        <v>-77</v>
      </c>
      <c r="AR95">
        <v>-77</v>
      </c>
      <c r="AS95">
        <v>-74</v>
      </c>
      <c r="AT95">
        <v>-72</v>
      </c>
      <c r="AU95">
        <v>-74</v>
      </c>
      <c r="AV95">
        <v>-73</v>
      </c>
      <c r="AW95">
        <v>-74</v>
      </c>
      <c r="AX95">
        <v>-75</v>
      </c>
      <c r="AY95">
        <v>-73</v>
      </c>
      <c r="AZ95">
        <v>-72</v>
      </c>
      <c r="BA95">
        <v>-72</v>
      </c>
      <c r="BB95">
        <v>-73</v>
      </c>
      <c r="BC95">
        <v>-72</v>
      </c>
    </row>
    <row r="96" spans="1:55" ht="16">
      <c r="A96" s="1" t="s">
        <v>2</v>
      </c>
      <c r="B96">
        <f>AVERAGE(97:97)</f>
        <v>-74.203703703703709</v>
      </c>
      <c r="C96">
        <f>MEDIAN(97:97)</f>
        <v>-74</v>
      </c>
      <c r="D96">
        <f>AVERAGEIF(97:97,"&gt;="&amp;C96)</f>
        <v>-72.25</v>
      </c>
    </row>
    <row r="97" spans="1:55" ht="16">
      <c r="A97" s="1">
        <v>-75</v>
      </c>
      <c r="B97">
        <v>-73</v>
      </c>
      <c r="C97">
        <v>-74</v>
      </c>
      <c r="D97">
        <v>-73</v>
      </c>
      <c r="E97">
        <v>-71</v>
      </c>
      <c r="F97">
        <v>-72</v>
      </c>
      <c r="G97">
        <v>-72</v>
      </c>
      <c r="H97">
        <v>-73</v>
      </c>
      <c r="I97">
        <v>-71</v>
      </c>
      <c r="J97">
        <v>-71</v>
      </c>
      <c r="K97">
        <v>-74</v>
      </c>
      <c r="L97">
        <v>-76</v>
      </c>
      <c r="M97">
        <v>-77</v>
      </c>
      <c r="N97">
        <v>-77</v>
      </c>
      <c r="O97">
        <v>-74</v>
      </c>
      <c r="P97">
        <v>-73</v>
      </c>
      <c r="Q97">
        <v>-72</v>
      </c>
      <c r="R97">
        <v>-73</v>
      </c>
      <c r="S97">
        <v>-73</v>
      </c>
      <c r="T97">
        <v>-72</v>
      </c>
      <c r="U97">
        <v>-71</v>
      </c>
      <c r="V97">
        <v>-72</v>
      </c>
      <c r="W97">
        <v>-72</v>
      </c>
      <c r="X97">
        <v>-71</v>
      </c>
      <c r="Y97">
        <v>-75</v>
      </c>
      <c r="Z97">
        <v>-71</v>
      </c>
      <c r="AA97">
        <v>-69</v>
      </c>
      <c r="AB97">
        <v>-71</v>
      </c>
      <c r="AC97">
        <v>-71</v>
      </c>
      <c r="AD97">
        <v>-71</v>
      </c>
      <c r="AE97">
        <v>-74</v>
      </c>
      <c r="AF97">
        <v>-74</v>
      </c>
      <c r="AG97">
        <v>-74</v>
      </c>
      <c r="AH97">
        <v>-73</v>
      </c>
      <c r="AI97">
        <v>-73</v>
      </c>
      <c r="AJ97">
        <v>-78</v>
      </c>
      <c r="AK97">
        <v>-83</v>
      </c>
      <c r="AL97">
        <v>-76</v>
      </c>
      <c r="AM97">
        <v>-76</v>
      </c>
      <c r="AN97">
        <v>-76</v>
      </c>
      <c r="AO97">
        <v>-77</v>
      </c>
      <c r="AP97">
        <v>-72</v>
      </c>
      <c r="AQ97">
        <v>-72</v>
      </c>
      <c r="AR97">
        <v>-78</v>
      </c>
      <c r="AS97">
        <v>-79</v>
      </c>
      <c r="AU97">
        <v>-79</v>
      </c>
      <c r="AV97">
        <v>-79</v>
      </c>
      <c r="AW97">
        <v>-78</v>
      </c>
      <c r="AX97">
        <v>-77</v>
      </c>
      <c r="AY97">
        <v>-77</v>
      </c>
      <c r="AZ97">
        <v>-76</v>
      </c>
      <c r="BA97">
        <v>-76</v>
      </c>
      <c r="BB97">
        <v>-75</v>
      </c>
      <c r="BC97">
        <v>-75</v>
      </c>
    </row>
    <row r="99" spans="1:55" ht="16">
      <c r="A99" s="1" t="s">
        <v>43</v>
      </c>
    </row>
    <row r="100" spans="1:55" ht="16">
      <c r="A100" s="1" t="s">
        <v>0</v>
      </c>
      <c r="B100">
        <f>AVERAGE(101:101)</f>
        <v>-74.388888888888886</v>
      </c>
      <c r="C100">
        <f>MEDIAN(101:101)</f>
        <v>-75</v>
      </c>
      <c r="D100">
        <f>AVERAGEIF(101:101,"&gt;="&amp;C100)</f>
        <v>-71.535714285714292</v>
      </c>
      <c r="F100">
        <f>STDEV(101:101)</f>
        <v>3.7638632635454052</v>
      </c>
    </row>
    <row r="101" spans="1:55" ht="16">
      <c r="A101" s="1">
        <f>-68</f>
        <v>-68</v>
      </c>
      <c r="B101">
        <f>-69</f>
        <v>-69</v>
      </c>
      <c r="C101">
        <f>-75</f>
        <v>-75</v>
      </c>
      <c r="D101">
        <f>-76</f>
        <v>-76</v>
      </c>
      <c r="E101">
        <v>-73</v>
      </c>
      <c r="F101">
        <v>-72</v>
      </c>
      <c r="G101">
        <v>-73</v>
      </c>
      <c r="H101">
        <v>-77</v>
      </c>
      <c r="I101">
        <v>-73</v>
      </c>
      <c r="J101">
        <v>-71</v>
      </c>
      <c r="K101">
        <v>-74</v>
      </c>
      <c r="L101">
        <v>-77</v>
      </c>
      <c r="M101">
        <v>-71</v>
      </c>
      <c r="N101">
        <v>-78</v>
      </c>
      <c r="O101">
        <v>-76</v>
      </c>
      <c r="P101">
        <v>-72</v>
      </c>
      <c r="Q101">
        <v>-73</v>
      </c>
      <c r="R101">
        <v>-71</v>
      </c>
      <c r="S101">
        <v>-69</v>
      </c>
      <c r="T101">
        <v>-71</v>
      </c>
      <c r="U101">
        <v>-72</v>
      </c>
      <c r="V101">
        <v>-70</v>
      </c>
      <c r="W101">
        <v>-68</v>
      </c>
      <c r="X101">
        <v>-69</v>
      </c>
      <c r="Y101">
        <v>-77</v>
      </c>
      <c r="Z101">
        <v>-64</v>
      </c>
      <c r="AA101">
        <v>-66</v>
      </c>
      <c r="AB101">
        <v>-71</v>
      </c>
      <c r="AC101">
        <v>-75</v>
      </c>
      <c r="AD101">
        <v>-77</v>
      </c>
      <c r="AE101">
        <v>-81</v>
      </c>
      <c r="AF101">
        <v>-78</v>
      </c>
      <c r="AG101">
        <v>-76</v>
      </c>
      <c r="AH101">
        <v>-81</v>
      </c>
      <c r="AI101">
        <v>-79</v>
      </c>
      <c r="AJ101">
        <v>-78</v>
      </c>
      <c r="AK101">
        <v>-77</v>
      </c>
      <c r="AL101">
        <v>-77</v>
      </c>
      <c r="AM101">
        <v>-75</v>
      </c>
      <c r="AN101">
        <v>-75</v>
      </c>
      <c r="AO101">
        <v>-77</v>
      </c>
      <c r="AP101">
        <v>-77</v>
      </c>
      <c r="AQ101">
        <v>-80</v>
      </c>
      <c r="AR101">
        <v>-79</v>
      </c>
      <c r="AS101">
        <v>-78</v>
      </c>
      <c r="AT101">
        <v>-76</v>
      </c>
      <c r="AU101">
        <v>-76</v>
      </c>
      <c r="AV101">
        <v>-77</v>
      </c>
      <c r="AW101">
        <v>-75</v>
      </c>
      <c r="AX101">
        <v>-76</v>
      </c>
      <c r="AY101">
        <v>-77</v>
      </c>
      <c r="AZ101">
        <v>-74</v>
      </c>
      <c r="BA101">
        <v>-74</v>
      </c>
      <c r="BB101">
        <v>-76</v>
      </c>
    </row>
    <row r="102" spans="1:55" ht="16">
      <c r="A102" s="1" t="s">
        <v>1</v>
      </c>
      <c r="B102">
        <f>AVERAGE(103:103)</f>
        <v>-65.618181818181824</v>
      </c>
      <c r="C102">
        <f>MEDIAN(103:103)</f>
        <v>-69</v>
      </c>
      <c r="D102">
        <f>AVERAGEIF(103:103,"&gt;="&amp;C102)</f>
        <v>-58.379310344827587</v>
      </c>
    </row>
    <row r="103" spans="1:55" ht="16">
      <c r="A103" s="1">
        <v>-75</v>
      </c>
      <c r="B103">
        <v>-76</v>
      </c>
      <c r="C103">
        <v>-73</v>
      </c>
      <c r="D103">
        <v>-69</v>
      </c>
      <c r="E103">
        <v>-69</v>
      </c>
      <c r="F103">
        <v>-70</v>
      </c>
      <c r="G103">
        <v>-72</v>
      </c>
      <c r="H103">
        <v>-73</v>
      </c>
      <c r="I103">
        <v>-75</v>
      </c>
      <c r="J103">
        <v>-75</v>
      </c>
      <c r="K103">
        <v>-77</v>
      </c>
      <c r="L103">
        <v>-75</v>
      </c>
      <c r="M103">
        <v>-74</v>
      </c>
      <c r="N103">
        <v>-72</v>
      </c>
      <c r="O103">
        <v>-70</v>
      </c>
      <c r="P103">
        <v>-73</v>
      </c>
      <c r="Q103">
        <v>-72</v>
      </c>
      <c r="R103">
        <v>-73</v>
      </c>
      <c r="S103">
        <v>-74</v>
      </c>
      <c r="T103">
        <v>-75</v>
      </c>
      <c r="U103">
        <v>-76</v>
      </c>
      <c r="V103">
        <v>-78</v>
      </c>
      <c r="W103">
        <v>-70</v>
      </c>
      <c r="X103">
        <v>-70</v>
      </c>
      <c r="Y103">
        <v>-78</v>
      </c>
      <c r="Z103">
        <v>-76</v>
      </c>
      <c r="AA103">
        <v>-74</v>
      </c>
      <c r="AB103">
        <v>-70</v>
      </c>
      <c r="AC103">
        <v>-64</v>
      </c>
      <c r="AD103">
        <v>-65</v>
      </c>
      <c r="AE103">
        <v>-61</v>
      </c>
      <c r="AF103">
        <v>-60</v>
      </c>
      <c r="AG103">
        <v>-57</v>
      </c>
      <c r="AH103">
        <v>-54</v>
      </c>
      <c r="AI103">
        <v>-54</v>
      </c>
      <c r="AJ103">
        <v>-54</v>
      </c>
      <c r="AK103">
        <v>-52</v>
      </c>
      <c r="AL103">
        <v>-53</v>
      </c>
      <c r="AM103">
        <v>-54</v>
      </c>
      <c r="AN103">
        <v>-53</v>
      </c>
      <c r="AO103">
        <v>-53</v>
      </c>
      <c r="AP103">
        <v>-55</v>
      </c>
      <c r="AQ103">
        <v>-56</v>
      </c>
      <c r="AR103">
        <v>-55</v>
      </c>
      <c r="AS103">
        <v>-56</v>
      </c>
      <c r="AT103">
        <v>-59</v>
      </c>
      <c r="AU103">
        <v>-59</v>
      </c>
      <c r="AV103">
        <v>-59</v>
      </c>
      <c r="AW103">
        <v>-59</v>
      </c>
      <c r="AX103">
        <v>-62</v>
      </c>
      <c r="AY103">
        <v>-62</v>
      </c>
      <c r="AZ103">
        <v>-61</v>
      </c>
      <c r="BA103">
        <v>-59</v>
      </c>
      <c r="BB103">
        <v>-59</v>
      </c>
      <c r="BC103">
        <v>-60</v>
      </c>
    </row>
    <row r="104" spans="1:55" ht="16">
      <c r="A104" s="1" t="s">
        <v>2</v>
      </c>
      <c r="B104">
        <f>AVERAGE(105:105)</f>
        <v>-73.68518518518519</v>
      </c>
      <c r="C104">
        <f>MEDIAN(105:105)</f>
        <v>-73</v>
      </c>
      <c r="D104">
        <f>AVERAGEIF(105:105,"&gt;="&amp;C104)</f>
        <v>-71.620689655172413</v>
      </c>
    </row>
    <row r="105" spans="1:55" ht="16">
      <c r="A105" s="1">
        <v>-76</v>
      </c>
      <c r="B105">
        <v>-76</v>
      </c>
      <c r="C105">
        <v>-74</v>
      </c>
      <c r="D105">
        <v>-72</v>
      </c>
      <c r="E105">
        <v>-73</v>
      </c>
      <c r="F105">
        <v>-74</v>
      </c>
      <c r="G105">
        <v>-72</v>
      </c>
      <c r="H105">
        <v>-72</v>
      </c>
      <c r="I105">
        <v>-72</v>
      </c>
      <c r="J105">
        <v>-72</v>
      </c>
      <c r="K105">
        <v>-72</v>
      </c>
      <c r="L105">
        <v>-72</v>
      </c>
      <c r="M105">
        <v>-70</v>
      </c>
      <c r="N105">
        <v>-69</v>
      </c>
      <c r="O105">
        <v>-70</v>
      </c>
      <c r="P105">
        <v>-69</v>
      </c>
      <c r="Q105">
        <v>-69</v>
      </c>
      <c r="R105">
        <v>-71</v>
      </c>
      <c r="S105">
        <v>-70</v>
      </c>
      <c r="T105">
        <v>-70</v>
      </c>
      <c r="U105">
        <v>-72</v>
      </c>
      <c r="V105">
        <v>-75</v>
      </c>
      <c r="W105">
        <v>-75</v>
      </c>
      <c r="X105">
        <v>-73</v>
      </c>
      <c r="Y105">
        <v>-72</v>
      </c>
      <c r="Z105">
        <v>-73</v>
      </c>
      <c r="AA105">
        <v>-73</v>
      </c>
      <c r="AB105">
        <v>-73</v>
      </c>
      <c r="AC105">
        <v>-78</v>
      </c>
      <c r="AD105">
        <v>-78</v>
      </c>
      <c r="AE105">
        <v>-73</v>
      </c>
      <c r="AF105">
        <v>-72</v>
      </c>
      <c r="AG105">
        <v>-73</v>
      </c>
      <c r="AH105">
        <v>-75</v>
      </c>
      <c r="AI105">
        <v>-77</v>
      </c>
      <c r="AJ105">
        <v>-79</v>
      </c>
      <c r="AK105">
        <v>-79</v>
      </c>
      <c r="AL105">
        <v>-78</v>
      </c>
      <c r="AM105">
        <v>-76</v>
      </c>
      <c r="AN105">
        <v>-76</v>
      </c>
      <c r="AO105">
        <v>-76</v>
      </c>
      <c r="AP105">
        <v>-76</v>
      </c>
      <c r="AQ105">
        <v>-77</v>
      </c>
      <c r="AR105">
        <v>-76</v>
      </c>
      <c r="AS105">
        <v>-75</v>
      </c>
      <c r="AT105">
        <v>-74</v>
      </c>
      <c r="AU105">
        <v>-75</v>
      </c>
      <c r="AV105">
        <v>-75</v>
      </c>
      <c r="AW105">
        <v>-72</v>
      </c>
      <c r="AX105">
        <v>-72</v>
      </c>
      <c r="AY105">
        <v>-71</v>
      </c>
      <c r="AZ105">
        <v>-73</v>
      </c>
      <c r="BA105">
        <v>-76</v>
      </c>
      <c r="BB105">
        <v>-76</v>
      </c>
    </row>
    <row r="107" spans="1:55" ht="16">
      <c r="A107" s="1" t="s">
        <v>47</v>
      </c>
    </row>
    <row r="108" spans="1:55" ht="16">
      <c r="A108" s="1" t="s">
        <v>0</v>
      </c>
      <c r="B108">
        <f>AVERAGE(109:109)</f>
        <v>-73.285714285714292</v>
      </c>
      <c r="C108">
        <f>MEDIAN(109:109)</f>
        <v>-73</v>
      </c>
      <c r="D108">
        <f>AVERAGEIF(109:109,"&gt;="&amp;C108)</f>
        <v>-71.36363636363636</v>
      </c>
    </row>
    <row r="109" spans="1:55" ht="16">
      <c r="A109" s="1">
        <v>-72</v>
      </c>
      <c r="B109">
        <v>-74</v>
      </c>
      <c r="C109">
        <v>-75</v>
      </c>
      <c r="D109">
        <v>-69</v>
      </c>
      <c r="E109">
        <v>-67</v>
      </c>
      <c r="F109">
        <v>-68</v>
      </c>
      <c r="G109">
        <v>-69</v>
      </c>
      <c r="H109">
        <v>-74</v>
      </c>
      <c r="I109">
        <v>-70</v>
      </c>
      <c r="J109">
        <v>-73</v>
      </c>
      <c r="P109">
        <v>-81</v>
      </c>
      <c r="Q109">
        <v>-77</v>
      </c>
      <c r="R109">
        <v>-79</v>
      </c>
      <c r="S109">
        <v>-79</v>
      </c>
      <c r="T109">
        <v>-78</v>
      </c>
      <c r="U109">
        <v>-79</v>
      </c>
      <c r="V109">
        <v>-75</v>
      </c>
      <c r="W109">
        <v>-72</v>
      </c>
      <c r="X109">
        <v>-70</v>
      </c>
      <c r="Y109">
        <v>-71</v>
      </c>
      <c r="Z109">
        <v>-72</v>
      </c>
      <c r="AA109">
        <v>-72</v>
      </c>
      <c r="AB109">
        <v>-71</v>
      </c>
      <c r="AC109">
        <v>-76</v>
      </c>
      <c r="AD109">
        <v>-72</v>
      </c>
      <c r="AE109">
        <v>-73</v>
      </c>
      <c r="AF109">
        <v>-73</v>
      </c>
      <c r="AG109">
        <v>-73</v>
      </c>
      <c r="AH109">
        <v>-72</v>
      </c>
      <c r="AI109">
        <v>-72</v>
      </c>
      <c r="AJ109">
        <v>-73</v>
      </c>
      <c r="AK109">
        <v>-74</v>
      </c>
      <c r="AL109">
        <v>-74</v>
      </c>
      <c r="AM109">
        <v>-73</v>
      </c>
      <c r="AN109">
        <v>-73</v>
      </c>
    </row>
    <row r="110" spans="1:55" ht="16">
      <c r="A110" s="1" t="s">
        <v>1</v>
      </c>
      <c r="B110">
        <f>AVERAGE(111:111)</f>
        <v>-59.487179487179489</v>
      </c>
      <c r="C110">
        <f>MEDIAN(111:111)</f>
        <v>-58</v>
      </c>
      <c r="D110">
        <f>AVERAGEIF(111:111,"&gt;="&amp;C110)</f>
        <v>-55.8</v>
      </c>
    </row>
    <row r="111" spans="1:55" ht="16">
      <c r="A111" s="1">
        <v>-61</v>
      </c>
      <c r="B111">
        <v>-58</v>
      </c>
      <c r="C111">
        <v>-53</v>
      </c>
      <c r="D111">
        <v>-53</v>
      </c>
      <c r="E111">
        <v>-52</v>
      </c>
      <c r="F111">
        <v>-53</v>
      </c>
      <c r="G111">
        <v>-53</v>
      </c>
      <c r="H111">
        <v>-54</v>
      </c>
      <c r="I111">
        <v>-62</v>
      </c>
      <c r="J111">
        <v>-65</v>
      </c>
      <c r="K111">
        <v>-65</v>
      </c>
      <c r="L111">
        <v>-64</v>
      </c>
      <c r="M111">
        <v>-65</v>
      </c>
      <c r="N111">
        <v>-65</v>
      </c>
      <c r="O111">
        <v>-63</v>
      </c>
      <c r="P111">
        <v>-62</v>
      </c>
      <c r="Q111">
        <v>-62</v>
      </c>
      <c r="R111">
        <v>-72</v>
      </c>
      <c r="S111">
        <v>-72</v>
      </c>
      <c r="T111">
        <v>-68</v>
      </c>
      <c r="U111">
        <v>-61</v>
      </c>
      <c r="V111">
        <v>-59</v>
      </c>
      <c r="W111">
        <v>-58</v>
      </c>
      <c r="X111">
        <v>-58</v>
      </c>
      <c r="Y111">
        <v>-60</v>
      </c>
      <c r="Z111">
        <v>-60</v>
      </c>
      <c r="AA111">
        <v>-59</v>
      </c>
      <c r="AB111">
        <v>-56</v>
      </c>
      <c r="AC111">
        <v>-57</v>
      </c>
      <c r="AD111">
        <v>-56</v>
      </c>
      <c r="AE111">
        <v>-56</v>
      </c>
      <c r="AF111">
        <v>-57</v>
      </c>
      <c r="AG111">
        <v>-58</v>
      </c>
      <c r="AH111">
        <v>-57</v>
      </c>
      <c r="AI111">
        <v>-56</v>
      </c>
      <c r="AJ111">
        <v>-56</v>
      </c>
      <c r="AK111">
        <v>-58</v>
      </c>
      <c r="AL111">
        <v>-59</v>
      </c>
      <c r="AM111">
        <v>-57</v>
      </c>
    </row>
    <row r="112" spans="1:55" ht="16">
      <c r="A112" s="1" t="s">
        <v>2</v>
      </c>
      <c r="B112">
        <f>AVERAGE(113:113)</f>
        <v>-73.235294117647058</v>
      </c>
      <c r="C112">
        <f>MEDIAN(113:113)</f>
        <v>-72</v>
      </c>
      <c r="D112">
        <f>AVERAGEIF(113:113,"&gt;="&amp;C112)</f>
        <v>-70.857142857142861</v>
      </c>
    </row>
    <row r="113" spans="1:79" ht="16">
      <c r="A113" s="1">
        <v>-75</v>
      </c>
      <c r="B113">
        <v>-74</v>
      </c>
      <c r="C113">
        <v>-72</v>
      </c>
      <c r="D113">
        <v>-70</v>
      </c>
      <c r="E113">
        <v>-70</v>
      </c>
      <c r="F113">
        <v>-71</v>
      </c>
      <c r="G113">
        <v>-70</v>
      </c>
      <c r="H113">
        <v>-70</v>
      </c>
      <c r="I113">
        <v>-72</v>
      </c>
      <c r="J113">
        <v>-82</v>
      </c>
      <c r="P113">
        <v>-78</v>
      </c>
      <c r="Q113">
        <v>-77</v>
      </c>
      <c r="R113">
        <v>-77</v>
      </c>
      <c r="S113">
        <v>-78</v>
      </c>
      <c r="T113">
        <v>-76</v>
      </c>
      <c r="U113">
        <v>-83</v>
      </c>
      <c r="V113">
        <v>-79</v>
      </c>
      <c r="W113">
        <v>-75</v>
      </c>
      <c r="X113">
        <v>-71</v>
      </c>
      <c r="Y113">
        <v>-69</v>
      </c>
      <c r="Z113">
        <v>-71</v>
      </c>
      <c r="AA113">
        <v>-71</v>
      </c>
      <c r="AB113">
        <v>-72</v>
      </c>
      <c r="AC113">
        <v>-70</v>
      </c>
      <c r="AD113">
        <v>-70</v>
      </c>
      <c r="AE113">
        <v>-70</v>
      </c>
      <c r="AF113">
        <v>-75</v>
      </c>
      <c r="AG113">
        <v>-73</v>
      </c>
      <c r="AH113">
        <v>-71</v>
      </c>
      <c r="AI113">
        <v>-72</v>
      </c>
      <c r="AJ113">
        <v>-70</v>
      </c>
      <c r="AK113">
        <v>-72</v>
      </c>
      <c r="AL113">
        <v>-72</v>
      </c>
      <c r="AM113">
        <v>-72</v>
      </c>
    </row>
    <row r="115" spans="1:79" ht="16">
      <c r="A115" s="1" t="s">
        <v>51</v>
      </c>
    </row>
    <row r="116" spans="1:79" ht="16">
      <c r="A116" s="1" t="s">
        <v>0</v>
      </c>
      <c r="B116">
        <f>AVERAGE(117:117)</f>
        <v>-70.205128205128204</v>
      </c>
      <c r="C116">
        <f>MEDIAN(117:117)</f>
        <v>-69</v>
      </c>
      <c r="D116">
        <f>AVERAGEIF(117:117,"&gt;="&amp;C116)</f>
        <v>-67.400000000000006</v>
      </c>
    </row>
    <row r="117" spans="1:79" ht="16">
      <c r="A117" s="1">
        <v>-73</v>
      </c>
      <c r="B117">
        <v>-73</v>
      </c>
      <c r="C117">
        <v>-75</v>
      </c>
      <c r="D117">
        <v>-73</v>
      </c>
      <c r="E117">
        <v>-74</v>
      </c>
      <c r="F117">
        <v>-78</v>
      </c>
      <c r="G117">
        <v>-72</v>
      </c>
      <c r="H117">
        <v>-72</v>
      </c>
      <c r="I117">
        <v>-74</v>
      </c>
      <c r="J117">
        <v>-71</v>
      </c>
      <c r="K117">
        <v>-70</v>
      </c>
      <c r="L117">
        <v>-71</v>
      </c>
      <c r="M117">
        <v>-73</v>
      </c>
      <c r="N117">
        <v>-73</v>
      </c>
      <c r="O117">
        <v>-73</v>
      </c>
      <c r="P117">
        <v>-74</v>
      </c>
      <c r="Q117">
        <v>-74</v>
      </c>
      <c r="R117">
        <v>-75</v>
      </c>
      <c r="S117">
        <v>-72</v>
      </c>
      <c r="T117">
        <v>-67</v>
      </c>
      <c r="U117">
        <v>-64</v>
      </c>
      <c r="V117">
        <v>-69</v>
      </c>
      <c r="W117">
        <v>-67</v>
      </c>
      <c r="X117">
        <v>-66</v>
      </c>
      <c r="Y117">
        <v>-69</v>
      </c>
      <c r="Z117">
        <v>-67</v>
      </c>
      <c r="AA117">
        <v>-67</v>
      </c>
      <c r="AB117">
        <v>-67</v>
      </c>
      <c r="AC117">
        <v>-67</v>
      </c>
      <c r="AD117">
        <v>-68</v>
      </c>
      <c r="AE117">
        <v>-68</v>
      </c>
      <c r="AF117">
        <v>-68</v>
      </c>
      <c r="AG117">
        <v>-69</v>
      </c>
      <c r="AH117">
        <v>-67</v>
      </c>
      <c r="AI117">
        <v>-68</v>
      </c>
      <c r="AJ117">
        <v>-68</v>
      </c>
      <c r="AK117">
        <v>-68</v>
      </c>
      <c r="AL117">
        <v>-67</v>
      </c>
      <c r="AM117">
        <v>-67</v>
      </c>
    </row>
    <row r="118" spans="1:79" ht="16">
      <c r="A118" s="1" t="s">
        <v>1</v>
      </c>
      <c r="B118">
        <f>AVERAGE(119:119)</f>
        <v>-65.512820512820511</v>
      </c>
      <c r="C118">
        <f>MEDIAN(119:119)</f>
        <v>-66</v>
      </c>
      <c r="D118">
        <f>AVERAGEIF(119:119,"&gt;="&amp;C118)</f>
        <v>-63.72</v>
      </c>
    </row>
    <row r="119" spans="1:79" ht="16">
      <c r="A119" s="1">
        <v>-58</v>
      </c>
      <c r="B119">
        <v>-58</v>
      </c>
      <c r="C119">
        <v>-63</v>
      </c>
      <c r="D119">
        <v>-63</v>
      </c>
      <c r="E119">
        <v>-63</v>
      </c>
      <c r="F119">
        <v>-63</v>
      </c>
      <c r="G119">
        <v>-64</v>
      </c>
      <c r="H119">
        <v>-64</v>
      </c>
      <c r="I119">
        <v>-70</v>
      </c>
      <c r="J119">
        <v>-66</v>
      </c>
      <c r="K119">
        <v>-66</v>
      </c>
      <c r="L119">
        <v>-66</v>
      </c>
      <c r="M119">
        <v>-70</v>
      </c>
      <c r="N119">
        <v>-69</v>
      </c>
      <c r="O119">
        <v>-67</v>
      </c>
      <c r="P119">
        <v>-66</v>
      </c>
      <c r="Q119">
        <v>-66</v>
      </c>
      <c r="R119">
        <v>-66</v>
      </c>
      <c r="S119">
        <v>-66</v>
      </c>
      <c r="T119">
        <v>-69</v>
      </c>
      <c r="U119">
        <v>-72</v>
      </c>
      <c r="V119">
        <v>-73</v>
      </c>
      <c r="W119">
        <v>-68</v>
      </c>
      <c r="X119">
        <v>-69</v>
      </c>
      <c r="Y119">
        <v>-67</v>
      </c>
      <c r="Z119">
        <v>-67</v>
      </c>
      <c r="AA119">
        <v>-63</v>
      </c>
      <c r="AB119">
        <v>-67</v>
      </c>
      <c r="AC119">
        <v>-62</v>
      </c>
      <c r="AD119">
        <v>-61</v>
      </c>
      <c r="AE119">
        <v>-62</v>
      </c>
      <c r="AF119">
        <v>-63</v>
      </c>
      <c r="AG119">
        <v>-64</v>
      </c>
      <c r="AH119">
        <v>-64</v>
      </c>
      <c r="AI119">
        <v>-65</v>
      </c>
      <c r="AJ119">
        <v>-65</v>
      </c>
      <c r="AK119">
        <v>-66</v>
      </c>
      <c r="AL119">
        <v>-67</v>
      </c>
      <c r="AM119">
        <v>-67</v>
      </c>
    </row>
    <row r="120" spans="1:79" ht="16">
      <c r="A120" s="1" t="s">
        <v>2</v>
      </c>
      <c r="B120">
        <f>AVERAGE(121:121)</f>
        <v>-73.589743589743591</v>
      </c>
      <c r="C120">
        <f>MEDIAN(121:121)</f>
        <v>-73</v>
      </c>
      <c r="D120">
        <f>AVERAGEIF(121:121,"&gt;="&amp;C120)</f>
        <v>-71.727272727272734</v>
      </c>
    </row>
    <row r="121" spans="1:79" ht="16">
      <c r="A121" s="1">
        <v>-73</v>
      </c>
      <c r="B121">
        <v>-71</v>
      </c>
      <c r="C121">
        <v>-69</v>
      </c>
      <c r="D121">
        <v>-72</v>
      </c>
      <c r="E121">
        <v>-71</v>
      </c>
      <c r="F121">
        <v>-72</v>
      </c>
      <c r="G121">
        <v>-74</v>
      </c>
      <c r="H121">
        <v>-77</v>
      </c>
      <c r="I121">
        <v>-75</v>
      </c>
      <c r="J121">
        <v>-75</v>
      </c>
      <c r="K121">
        <v>-72</v>
      </c>
      <c r="L121">
        <v>-73</v>
      </c>
      <c r="M121">
        <v>-75</v>
      </c>
      <c r="N121">
        <v>-73</v>
      </c>
      <c r="O121">
        <v>-72</v>
      </c>
      <c r="P121">
        <v>-76</v>
      </c>
      <c r="Q121">
        <v>-76</v>
      </c>
      <c r="R121">
        <v>-76</v>
      </c>
      <c r="S121">
        <v>-75</v>
      </c>
      <c r="T121">
        <v>-73</v>
      </c>
      <c r="U121">
        <v>-73</v>
      </c>
      <c r="V121">
        <v>-78</v>
      </c>
      <c r="W121">
        <v>-73</v>
      </c>
      <c r="X121">
        <v>-74</v>
      </c>
      <c r="Z121">
        <v>-75</v>
      </c>
      <c r="AA121">
        <v>-74</v>
      </c>
      <c r="AB121">
        <v>-76</v>
      </c>
      <c r="AC121">
        <v>-76</v>
      </c>
      <c r="AD121">
        <v>-82</v>
      </c>
      <c r="AE121">
        <v>-78</v>
      </c>
      <c r="AF121">
        <v>-72</v>
      </c>
      <c r="AG121">
        <v>-71</v>
      </c>
      <c r="AH121">
        <v>-73</v>
      </c>
      <c r="AI121">
        <v>-72</v>
      </c>
      <c r="AJ121">
        <v>-71</v>
      </c>
      <c r="AK121">
        <v>-71</v>
      </c>
      <c r="AL121">
        <v>-70</v>
      </c>
      <c r="AM121">
        <v>-70</v>
      </c>
      <c r="AN121">
        <v>-71</v>
      </c>
    </row>
    <row r="123" spans="1:79" ht="16">
      <c r="A123" s="1" t="s">
        <v>55</v>
      </c>
    </row>
    <row r="124" spans="1:79" ht="16">
      <c r="A124" s="1" t="s">
        <v>0</v>
      </c>
      <c r="B124">
        <f>AVERAGE(125:125)</f>
        <v>-67.113924050632917</v>
      </c>
      <c r="C124">
        <f>MEDIAN(125:125)</f>
        <v>-67</v>
      </c>
      <c r="D124">
        <f>AVERAGEIF(125:125,"&gt;="&amp;C124)</f>
        <v>-65.222222222222229</v>
      </c>
    </row>
    <row r="125" spans="1:79" ht="16">
      <c r="A125" s="1">
        <v>-68</v>
      </c>
      <c r="B125">
        <v>-68</v>
      </c>
      <c r="C125">
        <v>-67</v>
      </c>
      <c r="D125">
        <v>-72</v>
      </c>
      <c r="E125">
        <v>-72</v>
      </c>
      <c r="F125">
        <v>-70</v>
      </c>
      <c r="G125">
        <v>-73</v>
      </c>
      <c r="H125">
        <v>-67</v>
      </c>
      <c r="I125">
        <v>-64</v>
      </c>
      <c r="J125">
        <v>-65</v>
      </c>
      <c r="K125">
        <v>-66</v>
      </c>
      <c r="L125">
        <v>-69</v>
      </c>
      <c r="M125">
        <v>-63</v>
      </c>
      <c r="N125">
        <v>-62</v>
      </c>
      <c r="O125">
        <v>-64</v>
      </c>
      <c r="P125">
        <v>-67</v>
      </c>
      <c r="Q125">
        <v>-65</v>
      </c>
      <c r="R125">
        <v>-64</v>
      </c>
      <c r="S125">
        <v>-64</v>
      </c>
      <c r="T125">
        <v>-63</v>
      </c>
      <c r="U125">
        <v>-68</v>
      </c>
      <c r="V125">
        <v>-67</v>
      </c>
      <c r="W125">
        <v>-66</v>
      </c>
      <c r="X125">
        <v>-65</v>
      </c>
      <c r="Y125">
        <v>-65</v>
      </c>
      <c r="Z125">
        <v>-66</v>
      </c>
      <c r="AA125">
        <v>-70</v>
      </c>
      <c r="AB125">
        <v>-68</v>
      </c>
      <c r="AC125">
        <v>-68</v>
      </c>
      <c r="AD125">
        <v>-69</v>
      </c>
      <c r="AE125">
        <v>-68</v>
      </c>
      <c r="AF125">
        <v>-70</v>
      </c>
      <c r="AG125">
        <v>-69</v>
      </c>
      <c r="AH125">
        <v>-68</v>
      </c>
      <c r="AI125">
        <v>-67</v>
      </c>
      <c r="AJ125">
        <v>-65</v>
      </c>
      <c r="AK125">
        <v>-66</v>
      </c>
      <c r="AL125">
        <v>-68</v>
      </c>
      <c r="AM125">
        <v>-65</v>
      </c>
      <c r="AN125">
        <v>-67</v>
      </c>
      <c r="AO125">
        <v>-66</v>
      </c>
      <c r="AP125">
        <v>-67</v>
      </c>
      <c r="AQ125">
        <v>-69</v>
      </c>
      <c r="AR125">
        <v>-68</v>
      </c>
      <c r="AS125">
        <v>-68</v>
      </c>
      <c r="AT125">
        <v>-69</v>
      </c>
      <c r="AU125">
        <v>-64</v>
      </c>
      <c r="AV125">
        <v>-63</v>
      </c>
      <c r="AW125">
        <v>-64</v>
      </c>
      <c r="AX125">
        <v>-65</v>
      </c>
      <c r="AY125">
        <v>-64</v>
      </c>
      <c r="AZ125">
        <v>-62</v>
      </c>
      <c r="BA125">
        <v>-70</v>
      </c>
      <c r="BB125">
        <v>-62</v>
      </c>
      <c r="BC125">
        <v>-62</v>
      </c>
      <c r="BD125">
        <v>-65</v>
      </c>
      <c r="BE125">
        <v>-70</v>
      </c>
      <c r="BF125">
        <v>-65</v>
      </c>
      <c r="BG125">
        <v>-73</v>
      </c>
      <c r="BH125">
        <v>-70</v>
      </c>
      <c r="BI125">
        <v>-66</v>
      </c>
      <c r="BJ125">
        <v>-66</v>
      </c>
      <c r="BK125">
        <v>-66</v>
      </c>
      <c r="BL125">
        <v>-70</v>
      </c>
      <c r="BM125">
        <v>-70</v>
      </c>
      <c r="BN125">
        <v>-67</v>
      </c>
      <c r="BO125">
        <v>-67</v>
      </c>
      <c r="BP125">
        <v>-67</v>
      </c>
      <c r="BQ125">
        <v>-67</v>
      </c>
      <c r="BR125">
        <v>-67</v>
      </c>
      <c r="BS125">
        <v>-69</v>
      </c>
      <c r="BT125">
        <v>-69</v>
      </c>
      <c r="BU125">
        <v>-68</v>
      </c>
      <c r="BV125">
        <v>-66</v>
      </c>
      <c r="BW125">
        <v>-67</v>
      </c>
      <c r="BX125">
        <v>-70</v>
      </c>
      <c r="BY125">
        <v>-73</v>
      </c>
      <c r="BZ125">
        <v>-72</v>
      </c>
      <c r="CA125">
        <v>-71</v>
      </c>
    </row>
    <row r="126" spans="1:79" ht="16">
      <c r="A126" s="1" t="s">
        <v>1</v>
      </c>
      <c r="B126">
        <f>AVERAGE(127:127)</f>
        <v>-72.658227848101262</v>
      </c>
      <c r="C126">
        <f>MEDIAN(127:127)</f>
        <v>-72</v>
      </c>
      <c r="D126">
        <f>AVERAGEIF(127:127,"&gt;="&amp;C126)</f>
        <v>-70.58536585365853</v>
      </c>
    </row>
    <row r="127" spans="1:79" ht="16">
      <c r="A127" s="1">
        <v>-68</v>
      </c>
      <c r="B127">
        <v>-69</v>
      </c>
      <c r="C127">
        <v>-69</v>
      </c>
      <c r="D127">
        <v>-70</v>
      </c>
      <c r="E127">
        <v>-74</v>
      </c>
      <c r="F127">
        <v>-71</v>
      </c>
      <c r="G127">
        <v>-72</v>
      </c>
      <c r="H127">
        <v>-75</v>
      </c>
      <c r="I127">
        <v>-74</v>
      </c>
      <c r="J127">
        <v>-72</v>
      </c>
      <c r="K127">
        <v>-73</v>
      </c>
      <c r="L127">
        <v>-73</v>
      </c>
      <c r="M127">
        <v>-72</v>
      </c>
      <c r="N127">
        <v>-73</v>
      </c>
      <c r="O127">
        <v>-70</v>
      </c>
      <c r="P127">
        <v>-73</v>
      </c>
      <c r="Q127">
        <v>-78</v>
      </c>
      <c r="R127">
        <v>-75</v>
      </c>
      <c r="S127">
        <v>-71</v>
      </c>
      <c r="T127">
        <v>-69</v>
      </c>
      <c r="U127">
        <v>-71</v>
      </c>
      <c r="V127">
        <v>-76</v>
      </c>
      <c r="W127">
        <v>-75</v>
      </c>
      <c r="X127">
        <v>-77</v>
      </c>
      <c r="Y127">
        <v>-78</v>
      </c>
      <c r="Z127">
        <v>-76</v>
      </c>
      <c r="AA127">
        <v>-73</v>
      </c>
      <c r="AB127">
        <v>-71</v>
      </c>
      <c r="AC127">
        <v>-71</v>
      </c>
      <c r="AD127">
        <v>-67</v>
      </c>
      <c r="AE127">
        <v>-70</v>
      </c>
      <c r="AF127">
        <v>-69</v>
      </c>
      <c r="AG127">
        <v>-71</v>
      </c>
      <c r="AH127">
        <v>-72</v>
      </c>
      <c r="AI127">
        <v>-75</v>
      </c>
      <c r="AJ127">
        <v>-73</v>
      </c>
      <c r="AK127">
        <v>-73</v>
      </c>
      <c r="AL127">
        <v>-69</v>
      </c>
      <c r="AM127">
        <v>-68</v>
      </c>
      <c r="AN127">
        <v>-70</v>
      </c>
      <c r="AO127">
        <v>-71</v>
      </c>
      <c r="AP127">
        <v>-72</v>
      </c>
      <c r="AQ127">
        <v>-75</v>
      </c>
      <c r="AR127">
        <v>-73</v>
      </c>
      <c r="AS127">
        <v>-72</v>
      </c>
      <c r="AT127">
        <v>-71</v>
      </c>
      <c r="AU127">
        <v>-72</v>
      </c>
      <c r="AV127">
        <v>-74</v>
      </c>
      <c r="AW127">
        <v>-72</v>
      </c>
      <c r="AX127">
        <v>-70</v>
      </c>
      <c r="AY127">
        <v>-71</v>
      </c>
      <c r="AZ127">
        <v>-74</v>
      </c>
      <c r="BA127">
        <v>-77</v>
      </c>
      <c r="BB127">
        <v>-76</v>
      </c>
      <c r="BC127">
        <v>-76</v>
      </c>
      <c r="BD127">
        <v>-75</v>
      </c>
      <c r="BE127">
        <v>-74</v>
      </c>
      <c r="BF127">
        <v>-74</v>
      </c>
      <c r="BG127">
        <v>-71</v>
      </c>
      <c r="BH127">
        <v>-73</v>
      </c>
      <c r="BI127">
        <v>-76</v>
      </c>
      <c r="BJ127">
        <v>-74</v>
      </c>
      <c r="BK127">
        <v>-83</v>
      </c>
      <c r="BL127">
        <v>-74</v>
      </c>
      <c r="BM127">
        <v>-72</v>
      </c>
      <c r="BN127">
        <v>-70</v>
      </c>
      <c r="BO127">
        <v>-72</v>
      </c>
      <c r="BP127">
        <v>-71</v>
      </c>
      <c r="BQ127">
        <v>-71</v>
      </c>
      <c r="BR127">
        <v>-69</v>
      </c>
      <c r="BS127">
        <v>-70</v>
      </c>
      <c r="BT127">
        <v>-75</v>
      </c>
      <c r="BU127">
        <v>-76</v>
      </c>
      <c r="BV127">
        <v>-74</v>
      </c>
      <c r="BW127">
        <v>-74</v>
      </c>
      <c r="BX127">
        <v>-75</v>
      </c>
      <c r="BY127">
        <v>-72</v>
      </c>
      <c r="BZ127">
        <v>-71</v>
      </c>
      <c r="CA127">
        <v>-72</v>
      </c>
    </row>
    <row r="128" spans="1:79" ht="16">
      <c r="A128" s="1" t="s">
        <v>2</v>
      </c>
      <c r="B128">
        <f>AVERAGE(129:129)</f>
        <v>-75.467532467532465</v>
      </c>
      <c r="C128">
        <f>MEDIAN(129:129)</f>
        <v>-76</v>
      </c>
      <c r="D128">
        <f>AVERAGEIF(129:129,"&gt;="&amp;C128)</f>
        <v>-73.895833333333329</v>
      </c>
    </row>
    <row r="129" spans="1:78" ht="16">
      <c r="A129" s="1">
        <v>-72</v>
      </c>
      <c r="B129">
        <v>-71</v>
      </c>
      <c r="C129">
        <v>-70</v>
      </c>
      <c r="D129">
        <v>-70</v>
      </c>
      <c r="E129">
        <v>-72</v>
      </c>
      <c r="F129">
        <v>-77</v>
      </c>
      <c r="G129">
        <v>-74</v>
      </c>
      <c r="H129">
        <v>-73</v>
      </c>
      <c r="I129">
        <v>-73</v>
      </c>
      <c r="J129">
        <v>-77</v>
      </c>
      <c r="K129">
        <v>-75</v>
      </c>
      <c r="L129">
        <v>-76</v>
      </c>
      <c r="M129">
        <v>-76</v>
      </c>
      <c r="N129">
        <v>-77</v>
      </c>
      <c r="O129">
        <v>-77</v>
      </c>
      <c r="P129">
        <v>-76</v>
      </c>
      <c r="Q129">
        <v>-82</v>
      </c>
      <c r="R129">
        <v>-80</v>
      </c>
      <c r="S129">
        <v>-81</v>
      </c>
      <c r="T129">
        <v>-78</v>
      </c>
      <c r="V129">
        <v>-80</v>
      </c>
      <c r="W129">
        <v>-77</v>
      </c>
      <c r="X129">
        <v>-77</v>
      </c>
      <c r="Y129">
        <v>-76</v>
      </c>
      <c r="Z129">
        <v>-76</v>
      </c>
      <c r="AA129">
        <v>-76</v>
      </c>
      <c r="AB129">
        <v>-77</v>
      </c>
      <c r="AC129">
        <v>-76</v>
      </c>
      <c r="AD129">
        <v>-77</v>
      </c>
      <c r="AE129">
        <v>-78</v>
      </c>
      <c r="AF129">
        <v>-75</v>
      </c>
      <c r="AG129">
        <v>-75</v>
      </c>
      <c r="AH129">
        <v>-79</v>
      </c>
      <c r="AI129">
        <v>-78</v>
      </c>
      <c r="AJ129">
        <v>-75</v>
      </c>
      <c r="AK129">
        <v>-79</v>
      </c>
      <c r="AL129">
        <v>-75</v>
      </c>
      <c r="AM129">
        <v>-72</v>
      </c>
      <c r="AN129">
        <v>-70</v>
      </c>
      <c r="AO129">
        <v>-70</v>
      </c>
      <c r="AP129">
        <v>-71</v>
      </c>
      <c r="AQ129">
        <v>-71</v>
      </c>
      <c r="AR129">
        <v>-73</v>
      </c>
      <c r="AS129">
        <v>-74</v>
      </c>
      <c r="AT129">
        <v>-77</v>
      </c>
      <c r="AU129">
        <v>-76</v>
      </c>
      <c r="AV129">
        <v>-76</v>
      </c>
      <c r="AW129">
        <v>-73</v>
      </c>
      <c r="AX129">
        <v>-74</v>
      </c>
      <c r="AY129">
        <v>-74</v>
      </c>
      <c r="AZ129">
        <v>-73</v>
      </c>
      <c r="BA129">
        <v>-73</v>
      </c>
      <c r="BB129">
        <v>-74</v>
      </c>
      <c r="BC129">
        <v>-72</v>
      </c>
      <c r="BD129">
        <v>-73</v>
      </c>
      <c r="BE129">
        <v>-73</v>
      </c>
      <c r="BF129">
        <v>-76</v>
      </c>
      <c r="BG129">
        <v>-77</v>
      </c>
      <c r="BH129">
        <v>-77</v>
      </c>
      <c r="BI129">
        <v>-78</v>
      </c>
      <c r="BJ129">
        <v>-76</v>
      </c>
      <c r="BK129">
        <v>-75</v>
      </c>
      <c r="BL129">
        <v>-73</v>
      </c>
      <c r="BM129">
        <v>-75</v>
      </c>
      <c r="BN129">
        <v>-78</v>
      </c>
      <c r="BO129">
        <v>-79</v>
      </c>
      <c r="BP129">
        <v>-79</v>
      </c>
      <c r="BQ129">
        <v>-79</v>
      </c>
      <c r="BR129">
        <v>-78</v>
      </c>
      <c r="BS129">
        <v>-76</v>
      </c>
      <c r="BT129">
        <v>-76</v>
      </c>
      <c r="BU129">
        <v>-77</v>
      </c>
      <c r="BV129">
        <v>-77</v>
      </c>
      <c r="BW129">
        <v>-77</v>
      </c>
      <c r="BX129">
        <v>-76</v>
      </c>
      <c r="BY129">
        <v>-76</v>
      </c>
      <c r="BZ129">
        <v>-74</v>
      </c>
    </row>
    <row r="132" spans="1:78" ht="16">
      <c r="A132" s="1" t="s">
        <v>68</v>
      </c>
    </row>
    <row r="133" spans="1:78" ht="16">
      <c r="A133" s="1" t="s">
        <v>0</v>
      </c>
      <c r="B133">
        <f>AVERAGE(134:134)</f>
        <v>-72.486486486486484</v>
      </c>
      <c r="C133">
        <f>MEDIAN(134:134)</f>
        <v>-72</v>
      </c>
      <c r="D133">
        <f>AVERAGEIF(134:134,"&gt;="&amp;C133)</f>
        <v>-71.095238095238102</v>
      </c>
      <c r="F133">
        <f>STDEV(134:134)</f>
        <v>1.8947533058659882</v>
      </c>
    </row>
    <row r="134" spans="1:78" ht="16">
      <c r="A134" s="1">
        <v>-73</v>
      </c>
      <c r="B134">
        <v>-71</v>
      </c>
      <c r="C134">
        <v>-71</v>
      </c>
      <c r="D134">
        <v>-71</v>
      </c>
      <c r="E134">
        <v>-72</v>
      </c>
      <c r="F134">
        <v>-74</v>
      </c>
      <c r="G134">
        <v>-74</v>
      </c>
      <c r="H134">
        <v>-70</v>
      </c>
      <c r="I134">
        <v>-77</v>
      </c>
      <c r="J134">
        <v>-74</v>
      </c>
      <c r="K134">
        <v>-75</v>
      </c>
      <c r="L134">
        <v>-74</v>
      </c>
      <c r="M134">
        <v>-71</v>
      </c>
      <c r="N134">
        <v>-73</v>
      </c>
      <c r="O134">
        <v>-75</v>
      </c>
      <c r="P134">
        <v>-76</v>
      </c>
      <c r="Q134">
        <v>-75</v>
      </c>
      <c r="R134">
        <v>-74</v>
      </c>
      <c r="S134">
        <v>-70</v>
      </c>
      <c r="T134">
        <v>-73</v>
      </c>
      <c r="U134">
        <v>-72</v>
      </c>
      <c r="V134">
        <v>-73</v>
      </c>
      <c r="W134">
        <v>-75</v>
      </c>
      <c r="X134">
        <v>-74</v>
      </c>
      <c r="Y134">
        <v>-71</v>
      </c>
      <c r="Z134">
        <v>-72</v>
      </c>
      <c r="AA134">
        <v>-71</v>
      </c>
      <c r="AB134">
        <v>-70</v>
      </c>
      <c r="AC134">
        <v>-71</v>
      </c>
      <c r="AD134">
        <v>-70</v>
      </c>
      <c r="AE134">
        <v>-69</v>
      </c>
      <c r="AF134">
        <v>-71</v>
      </c>
      <c r="AG134">
        <v>-72</v>
      </c>
      <c r="AH134">
        <v>-72</v>
      </c>
      <c r="AI134">
        <v>-72</v>
      </c>
      <c r="AJ134">
        <v>-72</v>
      </c>
      <c r="AK134">
        <v>-72</v>
      </c>
    </row>
    <row r="135" spans="1:78" ht="16">
      <c r="A135" s="1" t="s">
        <v>1</v>
      </c>
      <c r="B135">
        <f>AVERAGE(136:136)</f>
        <v>-75.612903225806448</v>
      </c>
      <c r="C135">
        <f>MEDIAN(136:136)</f>
        <v>-75</v>
      </c>
      <c r="D135">
        <f>AVERAGEIF(136:136,"&gt;="&amp;C135)</f>
        <v>-73.647058823529406</v>
      </c>
    </row>
    <row r="136" spans="1:78" ht="16">
      <c r="A136" s="1">
        <v>-73</v>
      </c>
      <c r="B136">
        <v>-76</v>
      </c>
      <c r="C136">
        <v>-78</v>
      </c>
      <c r="D136">
        <v>-78</v>
      </c>
      <c r="E136">
        <v>-77</v>
      </c>
      <c r="H136">
        <v>-79</v>
      </c>
      <c r="I136">
        <v>-75</v>
      </c>
      <c r="J136">
        <v>-79</v>
      </c>
      <c r="K136">
        <v>-80</v>
      </c>
      <c r="O136">
        <v>-78</v>
      </c>
      <c r="P136">
        <v>-80</v>
      </c>
      <c r="Q136">
        <v>-79</v>
      </c>
      <c r="R136">
        <v>-78</v>
      </c>
      <c r="S136">
        <v>-76</v>
      </c>
      <c r="T136">
        <v>-75</v>
      </c>
      <c r="U136">
        <v>-77</v>
      </c>
      <c r="V136">
        <v>-77</v>
      </c>
      <c r="W136">
        <v>-73</v>
      </c>
      <c r="X136">
        <v>-73</v>
      </c>
      <c r="Y136">
        <v>-75</v>
      </c>
      <c r="Z136">
        <v>-74</v>
      </c>
      <c r="AA136">
        <v>-73</v>
      </c>
      <c r="AB136">
        <v>-72</v>
      </c>
      <c r="AC136">
        <v>-72</v>
      </c>
      <c r="AD136">
        <v>-74</v>
      </c>
      <c r="AE136">
        <v>-74</v>
      </c>
      <c r="AF136">
        <v>-73</v>
      </c>
      <c r="AG136">
        <v>-75</v>
      </c>
      <c r="AH136">
        <v>-74</v>
      </c>
      <c r="AI136">
        <v>-73</v>
      </c>
      <c r="AJ136">
        <v>-74</v>
      </c>
    </row>
    <row r="137" spans="1:78" ht="16">
      <c r="A137" s="1" t="s">
        <v>2</v>
      </c>
      <c r="B137">
        <f>AVERAGE(138:138)</f>
        <v>-56.891891891891895</v>
      </c>
      <c r="C137">
        <f>MEDIAN(138:138)</f>
        <v>-56</v>
      </c>
      <c r="D137">
        <f>AVERAGEIF(138:138,"&gt;="&amp;C137)</f>
        <v>-55.631578947368418</v>
      </c>
    </row>
    <row r="138" spans="1:78" ht="16">
      <c r="A138" s="1">
        <v>-55</v>
      </c>
      <c r="B138">
        <v>-56</v>
      </c>
      <c r="C138">
        <v>-56</v>
      </c>
      <c r="D138">
        <v>-56</v>
      </c>
      <c r="E138">
        <v>-56</v>
      </c>
      <c r="F138">
        <v>-56</v>
      </c>
      <c r="G138">
        <v>-56</v>
      </c>
      <c r="H138">
        <v>-58</v>
      </c>
      <c r="I138">
        <v>-59</v>
      </c>
      <c r="J138">
        <v>-62</v>
      </c>
      <c r="K138">
        <v>-59</v>
      </c>
      <c r="L138">
        <v>-59</v>
      </c>
      <c r="M138">
        <v>-60</v>
      </c>
      <c r="N138">
        <v>-58</v>
      </c>
      <c r="O138">
        <v>-57</v>
      </c>
      <c r="P138">
        <v>-57</v>
      </c>
      <c r="Q138">
        <v>-58</v>
      </c>
      <c r="R138">
        <v>-57</v>
      </c>
      <c r="S138">
        <v>-57</v>
      </c>
      <c r="T138">
        <v>-59</v>
      </c>
      <c r="U138">
        <v>-57</v>
      </c>
      <c r="V138">
        <v>-56</v>
      </c>
      <c r="W138">
        <v>-57</v>
      </c>
      <c r="X138">
        <v>-59</v>
      </c>
      <c r="Y138">
        <v>-58</v>
      </c>
      <c r="Z138">
        <v>-54</v>
      </c>
      <c r="AA138">
        <v>-55</v>
      </c>
      <c r="AB138">
        <v>-55</v>
      </c>
      <c r="AC138">
        <v>-56</v>
      </c>
      <c r="AD138">
        <v>-57</v>
      </c>
      <c r="AE138">
        <v>-56</v>
      </c>
      <c r="AF138">
        <v>-56</v>
      </c>
      <c r="AG138">
        <v>-56</v>
      </c>
      <c r="AH138">
        <v>-56</v>
      </c>
      <c r="AI138">
        <v>-56</v>
      </c>
      <c r="AJ138">
        <v>-55</v>
      </c>
      <c r="AK138">
        <v>-55</v>
      </c>
    </row>
    <row r="140" spans="1:78" ht="16">
      <c r="A140" s="1" t="s">
        <v>72</v>
      </c>
    </row>
    <row r="141" spans="1:78" ht="16">
      <c r="A141" s="1" t="s">
        <v>0</v>
      </c>
      <c r="B141">
        <f>AVERAGE(142:142)</f>
        <v>-72.558139534883722</v>
      </c>
      <c r="C141">
        <f>MEDIAN(142:142)</f>
        <v>-73</v>
      </c>
      <c r="D141">
        <f>AVERAGEIF(142:142,"&gt;="&amp;C141)</f>
        <v>-70.961538461538467</v>
      </c>
      <c r="F141">
        <f>STDEV(142:142)</f>
        <v>2.5755473350929785</v>
      </c>
    </row>
    <row r="142" spans="1:78" ht="16">
      <c r="A142" s="1">
        <v>-75</v>
      </c>
      <c r="B142">
        <v>-72</v>
      </c>
      <c r="C142">
        <v>-73</v>
      </c>
      <c r="D142">
        <v>-74</v>
      </c>
      <c r="E142">
        <v>-75</v>
      </c>
      <c r="F142">
        <v>-73</v>
      </c>
      <c r="G142">
        <v>-73</v>
      </c>
      <c r="H142">
        <v>-70</v>
      </c>
      <c r="I142">
        <v>-74</v>
      </c>
      <c r="J142">
        <v>-71</v>
      </c>
      <c r="K142">
        <v>-71</v>
      </c>
      <c r="L142">
        <v>-73</v>
      </c>
      <c r="M142">
        <v>-72</v>
      </c>
      <c r="N142">
        <v>-69</v>
      </c>
      <c r="O142">
        <v>-73</v>
      </c>
      <c r="P142">
        <v>-69</v>
      </c>
      <c r="Q142">
        <v>-70</v>
      </c>
      <c r="R142">
        <v>-76</v>
      </c>
      <c r="S142">
        <v>-71</v>
      </c>
      <c r="T142">
        <v>-71</v>
      </c>
      <c r="U142">
        <v>-75</v>
      </c>
      <c r="V142">
        <v>-76</v>
      </c>
      <c r="W142">
        <v>-73</v>
      </c>
      <c r="X142">
        <v>-69</v>
      </c>
      <c r="Y142">
        <v>-69</v>
      </c>
      <c r="Z142">
        <v>-67</v>
      </c>
      <c r="AA142">
        <v>-67</v>
      </c>
      <c r="AB142">
        <v>-71</v>
      </c>
      <c r="AC142">
        <v>-69</v>
      </c>
      <c r="AD142">
        <v>-71</v>
      </c>
      <c r="AE142">
        <v>-76</v>
      </c>
      <c r="AF142">
        <v>-73</v>
      </c>
      <c r="AG142">
        <v>-73</v>
      </c>
      <c r="AH142">
        <v>-74</v>
      </c>
      <c r="AI142">
        <v>-76</v>
      </c>
      <c r="AJ142">
        <v>-74</v>
      </c>
      <c r="AK142">
        <v>-78</v>
      </c>
      <c r="AL142">
        <v>-76</v>
      </c>
      <c r="AM142">
        <v>-74</v>
      </c>
      <c r="AN142">
        <v>-72</v>
      </c>
      <c r="AO142">
        <v>-74</v>
      </c>
      <c r="AP142">
        <v>-74</v>
      </c>
      <c r="AQ142">
        <v>-74</v>
      </c>
    </row>
    <row r="143" spans="1:78" ht="16">
      <c r="A143" s="1" t="s">
        <v>1</v>
      </c>
      <c r="B143">
        <f>AVERAGE(144:144)</f>
        <v>-75.255813953488371</v>
      </c>
      <c r="C143">
        <f>MEDIAN(144:144)</f>
        <v>-75</v>
      </c>
      <c r="D143">
        <f>AVERAGEIF(144:144,"&gt;="&amp;C143)</f>
        <v>-74</v>
      </c>
    </row>
    <row r="144" spans="1:78" ht="16">
      <c r="A144" s="1">
        <v>-75</v>
      </c>
      <c r="B144">
        <v>-76</v>
      </c>
      <c r="C144">
        <v>-75</v>
      </c>
      <c r="D144">
        <v>-75</v>
      </c>
      <c r="E144">
        <v>-73</v>
      </c>
      <c r="F144">
        <v>-78</v>
      </c>
      <c r="G144">
        <v>-78</v>
      </c>
      <c r="H144">
        <v>-76</v>
      </c>
      <c r="I144">
        <v>-75</v>
      </c>
      <c r="J144">
        <v>-75</v>
      </c>
      <c r="K144">
        <v>-76</v>
      </c>
      <c r="L144">
        <v>-76</v>
      </c>
      <c r="M144">
        <v>-77</v>
      </c>
      <c r="N144">
        <v>-75</v>
      </c>
      <c r="O144">
        <v>-77</v>
      </c>
      <c r="P144">
        <v>-77</v>
      </c>
      <c r="Q144">
        <v>-77</v>
      </c>
      <c r="R144">
        <v>-74</v>
      </c>
      <c r="S144">
        <v>-75</v>
      </c>
      <c r="T144">
        <v>-73</v>
      </c>
      <c r="U144">
        <v>-73</v>
      </c>
      <c r="V144">
        <v>-74</v>
      </c>
      <c r="W144">
        <v>-75</v>
      </c>
      <c r="X144">
        <v>-74</v>
      </c>
      <c r="Y144">
        <v>-74</v>
      </c>
      <c r="Z144">
        <v>-78</v>
      </c>
      <c r="AA144">
        <v>-78</v>
      </c>
      <c r="AB144">
        <v>-77</v>
      </c>
      <c r="AC144">
        <v>-74</v>
      </c>
      <c r="AD144">
        <v>-74</v>
      </c>
      <c r="AE144">
        <v>-76</v>
      </c>
      <c r="AF144">
        <v>-72</v>
      </c>
      <c r="AG144">
        <v>-76</v>
      </c>
      <c r="AH144">
        <v>-76</v>
      </c>
      <c r="AI144">
        <v>-74</v>
      </c>
      <c r="AJ144">
        <v>-72</v>
      </c>
      <c r="AK144">
        <v>-73</v>
      </c>
      <c r="AL144">
        <v>-74</v>
      </c>
      <c r="AM144">
        <v>-74</v>
      </c>
      <c r="AN144">
        <v>-76</v>
      </c>
      <c r="AO144">
        <v>-76</v>
      </c>
      <c r="AP144">
        <v>-76</v>
      </c>
      <c r="AQ144">
        <v>-77</v>
      </c>
    </row>
    <row r="145" spans="1:44" ht="16">
      <c r="A145" s="1" t="s">
        <v>2</v>
      </c>
      <c r="B145">
        <f>AVERAGE(146:146)</f>
        <v>-60.790697674418603</v>
      </c>
      <c r="C145">
        <f>MEDIAN(146:146)</f>
        <v>-61</v>
      </c>
      <c r="D145">
        <f>AVERAGEIF(146:146,"&gt;="&amp;C145)</f>
        <v>-58.272727272727273</v>
      </c>
    </row>
    <row r="146" spans="1:44" ht="16">
      <c r="A146" s="1">
        <v>-55</v>
      </c>
      <c r="B146">
        <v>-56</v>
      </c>
      <c r="C146">
        <v>-57</v>
      </c>
      <c r="D146">
        <v>-58</v>
      </c>
      <c r="E146">
        <v>-56</v>
      </c>
      <c r="F146">
        <v>-57</v>
      </c>
      <c r="G146">
        <v>-57</v>
      </c>
      <c r="H146">
        <v>-57</v>
      </c>
      <c r="I146">
        <v>-57</v>
      </c>
      <c r="J146">
        <v>-59</v>
      </c>
      <c r="K146">
        <v>-58</v>
      </c>
      <c r="L146">
        <v>-57</v>
      </c>
      <c r="M146">
        <v>-57</v>
      </c>
      <c r="N146">
        <v>-59</v>
      </c>
      <c r="O146">
        <v>-59</v>
      </c>
      <c r="P146">
        <v>-58</v>
      </c>
      <c r="Q146">
        <v>-61</v>
      </c>
      <c r="R146">
        <v>-63</v>
      </c>
      <c r="S146">
        <v>-65</v>
      </c>
      <c r="T146">
        <v>-67</v>
      </c>
      <c r="U146">
        <v>-64</v>
      </c>
      <c r="V146">
        <v>-64</v>
      </c>
      <c r="W146">
        <v>-62</v>
      </c>
      <c r="X146">
        <v>-61</v>
      </c>
      <c r="Y146">
        <v>-62</v>
      </c>
      <c r="Z146">
        <v>-63</v>
      </c>
      <c r="AA146">
        <v>-63</v>
      </c>
      <c r="AB146">
        <v>-61</v>
      </c>
      <c r="AC146">
        <v>-61</v>
      </c>
      <c r="AD146">
        <v>-60</v>
      </c>
      <c r="AE146">
        <v>-61</v>
      </c>
      <c r="AF146">
        <v>-63</v>
      </c>
      <c r="AG146">
        <v>-62</v>
      </c>
      <c r="AH146">
        <v>-63</v>
      </c>
      <c r="AI146">
        <v>-66</v>
      </c>
      <c r="AJ146">
        <v>-63</v>
      </c>
      <c r="AK146">
        <v>-63</v>
      </c>
      <c r="AL146">
        <v>-63</v>
      </c>
      <c r="AM146">
        <v>-63</v>
      </c>
      <c r="AN146">
        <v>-62</v>
      </c>
      <c r="AO146">
        <v>-62</v>
      </c>
      <c r="AP146">
        <v>-64</v>
      </c>
      <c r="AQ146">
        <v>-65</v>
      </c>
    </row>
    <row r="148" spans="1:44" ht="16">
      <c r="A148" s="1" t="s">
        <v>76</v>
      </c>
    </row>
    <row r="149" spans="1:44" ht="16">
      <c r="A149" s="1" t="s">
        <v>0</v>
      </c>
      <c r="B149">
        <f>AVERAGE(150:150)</f>
        <v>-65.95348837209302</v>
      </c>
      <c r="C149">
        <f>MEDIAN(150:150)</f>
        <v>-64</v>
      </c>
      <c r="D149">
        <f>AVERAGEIF(150:150,"&gt;="&amp;C149)</f>
        <v>-62.333333333333336</v>
      </c>
      <c r="F149">
        <f>STDEV(150:150)</f>
        <v>4.5771351425271254</v>
      </c>
    </row>
    <row r="150" spans="1:44" ht="16">
      <c r="A150" s="1">
        <v>-75</v>
      </c>
      <c r="B150">
        <v>-71</v>
      </c>
      <c r="C150">
        <v>-71</v>
      </c>
      <c r="D150">
        <v>-71</v>
      </c>
      <c r="E150">
        <v>-70</v>
      </c>
      <c r="F150">
        <v>-71</v>
      </c>
      <c r="G150">
        <v>-71</v>
      </c>
      <c r="H150">
        <v>-71</v>
      </c>
      <c r="I150">
        <v>-69</v>
      </c>
      <c r="J150">
        <v>-69</v>
      </c>
      <c r="K150">
        <v>-70</v>
      </c>
      <c r="L150">
        <v>-71</v>
      </c>
      <c r="M150">
        <v>-75</v>
      </c>
      <c r="N150">
        <v>-75</v>
      </c>
      <c r="O150">
        <v>-72</v>
      </c>
      <c r="P150">
        <v>-71</v>
      </c>
      <c r="Q150">
        <v>-67</v>
      </c>
      <c r="R150">
        <v>-65</v>
      </c>
      <c r="S150">
        <v>-62</v>
      </c>
      <c r="T150">
        <v>-62</v>
      </c>
      <c r="U150">
        <v>-61</v>
      </c>
      <c r="V150">
        <v>-61</v>
      </c>
      <c r="W150">
        <v>-63</v>
      </c>
      <c r="X150">
        <v>-62</v>
      </c>
      <c r="Y150">
        <v>-62</v>
      </c>
      <c r="Z150">
        <v>-61</v>
      </c>
      <c r="AA150">
        <v>-62</v>
      </c>
      <c r="AB150">
        <v>-63</v>
      </c>
      <c r="AC150">
        <v>-61</v>
      </c>
      <c r="AD150">
        <v>-61</v>
      </c>
      <c r="AE150">
        <v>-61</v>
      </c>
      <c r="AF150">
        <v>-65</v>
      </c>
      <c r="AG150">
        <v>-64</v>
      </c>
      <c r="AH150">
        <v>-63</v>
      </c>
      <c r="AI150">
        <v>-63</v>
      </c>
      <c r="AJ150">
        <v>-63</v>
      </c>
      <c r="AK150">
        <v>-62</v>
      </c>
      <c r="AL150">
        <v>-62</v>
      </c>
      <c r="AM150">
        <v>-64</v>
      </c>
      <c r="AN150">
        <v>-64</v>
      </c>
      <c r="AO150">
        <v>-64</v>
      </c>
      <c r="AP150">
        <v>-63</v>
      </c>
      <c r="AQ150">
        <v>-62</v>
      </c>
    </row>
    <row r="151" spans="1:44" ht="16">
      <c r="A151" s="1" t="s">
        <v>1</v>
      </c>
      <c r="B151">
        <f>AVERAGE(152:152)</f>
        <v>-75.159090909090907</v>
      </c>
      <c r="C151">
        <f>MEDIAN(152:152)</f>
        <v>-75</v>
      </c>
      <c r="D151">
        <f>AVERAGEIF(152:152,"&gt;="&amp;C151)</f>
        <v>-73.65384615384616</v>
      </c>
    </row>
    <row r="152" spans="1:44" ht="16">
      <c r="A152" s="1">
        <v>-75</v>
      </c>
      <c r="B152">
        <v>-74</v>
      </c>
      <c r="C152">
        <v>-74</v>
      </c>
      <c r="D152">
        <v>-74</v>
      </c>
      <c r="E152">
        <v>-77</v>
      </c>
      <c r="F152">
        <v>-78</v>
      </c>
      <c r="G152">
        <v>-75</v>
      </c>
      <c r="H152">
        <v>-77</v>
      </c>
      <c r="I152">
        <v>-76</v>
      </c>
      <c r="J152">
        <v>-77</v>
      </c>
      <c r="K152">
        <v>-78</v>
      </c>
      <c r="L152">
        <v>-81</v>
      </c>
      <c r="M152">
        <v>-81</v>
      </c>
      <c r="N152">
        <v>-75</v>
      </c>
      <c r="O152">
        <v>-76</v>
      </c>
      <c r="P152">
        <v>-76</v>
      </c>
      <c r="Q152">
        <v>-75</v>
      </c>
      <c r="R152">
        <v>-75</v>
      </c>
      <c r="S152">
        <v>-78</v>
      </c>
      <c r="T152">
        <v>-77</v>
      </c>
      <c r="U152">
        <v>-75</v>
      </c>
      <c r="V152">
        <v>-76</v>
      </c>
      <c r="W152">
        <v>-76</v>
      </c>
      <c r="X152">
        <v>-75</v>
      </c>
      <c r="Y152">
        <v>-73</v>
      </c>
      <c r="Z152">
        <v>-74</v>
      </c>
      <c r="AA152">
        <v>-76</v>
      </c>
      <c r="AB152">
        <v>-76</v>
      </c>
      <c r="AC152">
        <v>-74</v>
      </c>
      <c r="AD152">
        <v>-75</v>
      </c>
      <c r="AE152">
        <v>-73</v>
      </c>
      <c r="AF152">
        <v>-73</v>
      </c>
      <c r="AG152">
        <v>-73</v>
      </c>
      <c r="AH152">
        <v>-73</v>
      </c>
      <c r="AI152">
        <v>-75</v>
      </c>
      <c r="AJ152">
        <v>-78</v>
      </c>
      <c r="AK152">
        <v>-78</v>
      </c>
      <c r="AL152">
        <v>-73</v>
      </c>
      <c r="AM152">
        <v>-73</v>
      </c>
      <c r="AN152">
        <v>-72</v>
      </c>
      <c r="AO152">
        <v>-72</v>
      </c>
      <c r="AP152">
        <v>-72</v>
      </c>
      <c r="AQ152">
        <v>-73</v>
      </c>
      <c r="AR152">
        <v>-70</v>
      </c>
    </row>
    <row r="153" spans="1:44" ht="16">
      <c r="A153" s="1" t="s">
        <v>2</v>
      </c>
      <c r="B153">
        <f>AVERAGE(154:154)</f>
        <v>-65.162790697674424</v>
      </c>
      <c r="C153">
        <f>MEDIAN(154:154)</f>
        <v>-65</v>
      </c>
      <c r="D153">
        <f>AVERAGEIF(154:154,"&gt;="&amp;C153)</f>
        <v>-62.954545454545453</v>
      </c>
    </row>
    <row r="154" spans="1:44" ht="16">
      <c r="A154" s="1">
        <v>-64</v>
      </c>
      <c r="B154">
        <v>-63</v>
      </c>
      <c r="C154">
        <v>-61</v>
      </c>
      <c r="D154">
        <v>-60</v>
      </c>
      <c r="E154">
        <v>-61</v>
      </c>
      <c r="F154">
        <v>-62</v>
      </c>
      <c r="G154">
        <v>-62</v>
      </c>
      <c r="H154">
        <v>-62</v>
      </c>
      <c r="I154">
        <v>-64</v>
      </c>
      <c r="J154">
        <v>-65</v>
      </c>
      <c r="K154">
        <v>-67</v>
      </c>
      <c r="L154">
        <v>-64</v>
      </c>
      <c r="M154">
        <v>-62</v>
      </c>
      <c r="N154">
        <v>-60</v>
      </c>
      <c r="O154">
        <v>-63</v>
      </c>
      <c r="P154">
        <v>-62</v>
      </c>
      <c r="Q154">
        <v>-63</v>
      </c>
      <c r="R154">
        <v>-64</v>
      </c>
      <c r="S154">
        <v>-66</v>
      </c>
      <c r="T154">
        <v>-67</v>
      </c>
      <c r="U154">
        <v>-64</v>
      </c>
      <c r="V154">
        <v>-64</v>
      </c>
      <c r="W154">
        <v>-66</v>
      </c>
      <c r="X154">
        <v>-66</v>
      </c>
      <c r="Y154">
        <v>-69</v>
      </c>
      <c r="Z154">
        <v>-68</v>
      </c>
      <c r="AA154">
        <v>-69</v>
      </c>
      <c r="AB154">
        <v>-71</v>
      </c>
      <c r="AC154">
        <v>-69</v>
      </c>
      <c r="AD154">
        <v>-66</v>
      </c>
      <c r="AE154">
        <v>-68</v>
      </c>
      <c r="AF154">
        <v>-65</v>
      </c>
      <c r="AG154">
        <v>-66</v>
      </c>
      <c r="AH154">
        <v>-65</v>
      </c>
      <c r="AI154">
        <v>-65</v>
      </c>
      <c r="AJ154">
        <v>-66</v>
      </c>
      <c r="AK154">
        <v>-66</v>
      </c>
      <c r="AL154">
        <v>-66</v>
      </c>
      <c r="AM154">
        <v>-68</v>
      </c>
      <c r="AN154">
        <v>-69</v>
      </c>
      <c r="AO154">
        <v>-68</v>
      </c>
      <c r="AP154">
        <v>-67</v>
      </c>
      <c r="AQ154">
        <v>-69</v>
      </c>
    </row>
    <row r="157" spans="1:44" ht="16">
      <c r="A157" s="1" t="s">
        <v>80</v>
      </c>
    </row>
    <row r="158" spans="1:44" ht="16">
      <c r="A158" s="1" t="s">
        <v>0</v>
      </c>
      <c r="B158">
        <f>AVERAGE(159:159)</f>
        <v>-71.142857142857139</v>
      </c>
      <c r="C158">
        <f>MEDIAN(159:159)</f>
        <v>-71</v>
      </c>
      <c r="D158">
        <f>AVERAGEIF(159:159,"&gt;="&amp;C158)</f>
        <v>-69.608695652173907</v>
      </c>
    </row>
    <row r="159" spans="1:44" ht="16">
      <c r="A159" s="1">
        <v>-75</v>
      </c>
      <c r="B159">
        <v>-75</v>
      </c>
      <c r="C159">
        <v>-69</v>
      </c>
      <c r="D159">
        <v>-68</v>
      </c>
      <c r="E159">
        <v>-71</v>
      </c>
      <c r="F159">
        <v>-76</v>
      </c>
      <c r="G159">
        <v>-74</v>
      </c>
      <c r="H159">
        <v>-73</v>
      </c>
      <c r="I159">
        <v>-74</v>
      </c>
      <c r="J159">
        <v>-74</v>
      </c>
      <c r="K159">
        <v>-76</v>
      </c>
      <c r="L159">
        <v>-74</v>
      </c>
      <c r="M159">
        <v>-71</v>
      </c>
      <c r="N159">
        <v>-74</v>
      </c>
      <c r="O159">
        <v>-72</v>
      </c>
      <c r="P159">
        <v>-68</v>
      </c>
      <c r="Q159">
        <v>-70</v>
      </c>
      <c r="R159">
        <v>-68</v>
      </c>
      <c r="S159">
        <v>-69</v>
      </c>
      <c r="T159">
        <v>-67</v>
      </c>
      <c r="U159">
        <v>-69</v>
      </c>
      <c r="V159">
        <v>-71</v>
      </c>
      <c r="W159">
        <v>-70</v>
      </c>
      <c r="X159">
        <v>-68</v>
      </c>
      <c r="Y159">
        <v>-70</v>
      </c>
      <c r="Z159">
        <v>-71</v>
      </c>
      <c r="AA159">
        <v>-70</v>
      </c>
      <c r="AB159">
        <v>-71</v>
      </c>
      <c r="AC159">
        <v>-70</v>
      </c>
      <c r="AD159">
        <v>-71</v>
      </c>
      <c r="AE159">
        <v>-70</v>
      </c>
      <c r="AF159">
        <v>-72</v>
      </c>
      <c r="AG159">
        <v>-70</v>
      </c>
      <c r="AH159">
        <v>-68</v>
      </c>
      <c r="AI159">
        <v>-71</v>
      </c>
    </row>
    <row r="160" spans="1:44" ht="16">
      <c r="A160" s="1" t="s">
        <v>1</v>
      </c>
      <c r="B160">
        <f>AVERAGE(161:161)</f>
        <v>-67.911764705882348</v>
      </c>
      <c r="C160">
        <f>MEDIAN(161:161)</f>
        <v>-68</v>
      </c>
      <c r="D160">
        <f>AVERAGEIF(161:161,"&gt;="&amp;C160)</f>
        <v>-66.55</v>
      </c>
      <c r="F160">
        <f>STDEV(161:161)</f>
        <v>2.2206693921022125</v>
      </c>
    </row>
    <row r="161" spans="1:61" ht="16">
      <c r="A161" s="1">
        <v>-69</v>
      </c>
      <c r="B161">
        <v>-68</v>
      </c>
      <c r="C161">
        <v>-69</v>
      </c>
      <c r="D161">
        <v>-69</v>
      </c>
      <c r="E161">
        <v>-69</v>
      </c>
      <c r="F161">
        <v>-68</v>
      </c>
      <c r="G161">
        <v>-73</v>
      </c>
      <c r="H161">
        <v>-69</v>
      </c>
      <c r="I161">
        <v>-68</v>
      </c>
      <c r="J161">
        <v>-69</v>
      </c>
      <c r="K161">
        <v>-69</v>
      </c>
      <c r="L161">
        <v>-68</v>
      </c>
      <c r="M161">
        <v>-67</v>
      </c>
      <c r="N161">
        <v>-68</v>
      </c>
      <c r="O161">
        <v>-68</v>
      </c>
      <c r="P161">
        <v>-67</v>
      </c>
      <c r="Q161">
        <v>-65</v>
      </c>
      <c r="R161">
        <v>-63</v>
      </c>
      <c r="S161">
        <v>-64</v>
      </c>
      <c r="T161">
        <v>-65</v>
      </c>
      <c r="U161">
        <v>-65</v>
      </c>
      <c r="V161">
        <v>-65</v>
      </c>
      <c r="W161">
        <v>-69</v>
      </c>
      <c r="X161">
        <v>-67</v>
      </c>
      <c r="Y161">
        <v>-72</v>
      </c>
      <c r="Z161">
        <v>-68</v>
      </c>
      <c r="AA161">
        <v>-68</v>
      </c>
      <c r="AB161">
        <v>-69</v>
      </c>
      <c r="AC161">
        <v>-71</v>
      </c>
      <c r="AD161">
        <v>-71</v>
      </c>
      <c r="AE161">
        <v>-70</v>
      </c>
      <c r="AF161">
        <v>-67</v>
      </c>
      <c r="AG161">
        <v>-67</v>
      </c>
      <c r="AH161">
        <v>-65</v>
      </c>
    </row>
    <row r="162" spans="1:61" ht="16">
      <c r="A162" s="1" t="s">
        <v>2</v>
      </c>
      <c r="B162">
        <f>AVERAGE(163:163)</f>
        <v>-69</v>
      </c>
      <c r="C162">
        <f>MEDIAN(163:163)</f>
        <v>-69</v>
      </c>
      <c r="D162">
        <f>AVERAGEIF(163:163,"&gt;="&amp;C162)</f>
        <v>-67.047619047619051</v>
      </c>
      <c r="F162">
        <f>STDEV(163:163)</f>
        <v>2.970442628930023</v>
      </c>
    </row>
    <row r="163" spans="1:61" ht="16">
      <c r="A163" s="1">
        <v>-68</v>
      </c>
      <c r="B163">
        <v>-69</v>
      </c>
      <c r="C163">
        <v>-69</v>
      </c>
      <c r="D163">
        <v>-69</v>
      </c>
      <c r="E163">
        <v>-62</v>
      </c>
      <c r="F163">
        <v>-63</v>
      </c>
      <c r="G163">
        <v>-66</v>
      </c>
      <c r="H163">
        <v>-68</v>
      </c>
      <c r="I163">
        <v>-69</v>
      </c>
      <c r="J163">
        <v>-67</v>
      </c>
      <c r="K163">
        <v>-67</v>
      </c>
      <c r="L163">
        <v>-72</v>
      </c>
      <c r="M163">
        <v>-69</v>
      </c>
      <c r="N163">
        <v>-67</v>
      </c>
      <c r="O163">
        <v>-66</v>
      </c>
      <c r="P163">
        <v>-67</v>
      </c>
      <c r="Q163">
        <v>-64</v>
      </c>
      <c r="R163">
        <v>-73</v>
      </c>
      <c r="S163">
        <v>-66</v>
      </c>
      <c r="T163">
        <v>-72</v>
      </c>
      <c r="U163">
        <v>-68</v>
      </c>
      <c r="V163">
        <v>-70</v>
      </c>
      <c r="W163">
        <v>-72</v>
      </c>
      <c r="X163">
        <v>-71</v>
      </c>
      <c r="Y163">
        <v>-69</v>
      </c>
      <c r="Z163">
        <v>-70</v>
      </c>
      <c r="AA163">
        <v>-72</v>
      </c>
      <c r="AB163">
        <v>-73</v>
      </c>
      <c r="AC163">
        <v>-73</v>
      </c>
      <c r="AD163">
        <v>-73</v>
      </c>
      <c r="AE163">
        <v>-72</v>
      </c>
      <c r="AF163">
        <v>-71</v>
      </c>
      <c r="AG163">
        <v>-73</v>
      </c>
      <c r="AH163">
        <v>-66</v>
      </c>
      <c r="AI163">
        <v>-69</v>
      </c>
    </row>
    <row r="165" spans="1:61" ht="16">
      <c r="A165" s="1" t="s">
        <v>84</v>
      </c>
    </row>
    <row r="166" spans="1:61" ht="16">
      <c r="A166" s="1" t="s">
        <v>0</v>
      </c>
      <c r="B166">
        <f>AVERAGE(167:167)</f>
        <v>-70.313725490196077</v>
      </c>
      <c r="C166">
        <f>MEDIAN(167:167)</f>
        <v>-70</v>
      </c>
      <c r="D166">
        <f>AVERAGEIF(167:167,"&gt;="&amp;C166)</f>
        <v>-68.535714285714292</v>
      </c>
    </row>
    <row r="167" spans="1:61" ht="16">
      <c r="A167" s="1">
        <v>-72</v>
      </c>
      <c r="B167">
        <v>-69</v>
      </c>
      <c r="C167">
        <v>-70</v>
      </c>
      <c r="D167">
        <v>-77</v>
      </c>
      <c r="O167">
        <v>-78</v>
      </c>
      <c r="P167">
        <v>-75</v>
      </c>
      <c r="Q167">
        <v>-69</v>
      </c>
      <c r="R167">
        <v>-71</v>
      </c>
      <c r="S167">
        <v>-73</v>
      </c>
      <c r="T167">
        <v>-74</v>
      </c>
      <c r="U167">
        <v>-70</v>
      </c>
      <c r="V167">
        <v>-75</v>
      </c>
      <c r="W167">
        <v>-71</v>
      </c>
      <c r="X167">
        <v>-71</v>
      </c>
      <c r="Y167">
        <v>-72</v>
      </c>
      <c r="Z167">
        <v>-72</v>
      </c>
      <c r="AA167">
        <v>-69</v>
      </c>
      <c r="AB167">
        <v>-72</v>
      </c>
      <c r="AC167">
        <v>-73</v>
      </c>
      <c r="AD167">
        <v>-70</v>
      </c>
      <c r="AE167">
        <v>-69</v>
      </c>
      <c r="AF167">
        <v>-69</v>
      </c>
      <c r="AG167">
        <v>-68</v>
      </c>
      <c r="AH167">
        <v>-67</v>
      </c>
      <c r="AI167">
        <v>-71</v>
      </c>
      <c r="AJ167">
        <v>-71</v>
      </c>
      <c r="AK167">
        <v>-70</v>
      </c>
      <c r="AL167">
        <v>-71</v>
      </c>
      <c r="AM167">
        <v>-72</v>
      </c>
      <c r="AN167">
        <v>-66</v>
      </c>
      <c r="AO167">
        <v>-67</v>
      </c>
      <c r="AP167">
        <v>-68</v>
      </c>
      <c r="AQ167">
        <v>-64</v>
      </c>
      <c r="AR167">
        <v>-70</v>
      </c>
      <c r="AS167">
        <v>-72</v>
      </c>
      <c r="AT167">
        <v>-69</v>
      </c>
      <c r="AU167">
        <v>-70</v>
      </c>
      <c r="AV167">
        <v>-66</v>
      </c>
      <c r="AW167">
        <v>-68</v>
      </c>
      <c r="AX167">
        <v>-69</v>
      </c>
      <c r="AY167">
        <v>-69</v>
      </c>
      <c r="AZ167">
        <v>-67</v>
      </c>
      <c r="BA167">
        <v>-67</v>
      </c>
      <c r="BB167">
        <v>-71</v>
      </c>
      <c r="BC167">
        <v>-71</v>
      </c>
      <c r="BD167">
        <v>-71</v>
      </c>
      <c r="BE167">
        <v>-71</v>
      </c>
      <c r="BF167">
        <v>-69</v>
      </c>
      <c r="BG167">
        <v>-70</v>
      </c>
      <c r="BH167">
        <v>-70</v>
      </c>
      <c r="BI167">
        <v>-70</v>
      </c>
    </row>
    <row r="168" spans="1:61" ht="16">
      <c r="A168" s="1" t="s">
        <v>1</v>
      </c>
      <c r="B168">
        <f>AVERAGE(169:169)</f>
        <v>-70.280701754385959</v>
      </c>
      <c r="C168">
        <f>MEDIAN(169:169)</f>
        <v>-70</v>
      </c>
      <c r="D168">
        <f>AVERAGEIF(169:169,"&gt;="&amp;C168)</f>
        <v>-67.448275862068968</v>
      </c>
    </row>
    <row r="169" spans="1:61" ht="16">
      <c r="A169" s="1">
        <v>-65</v>
      </c>
      <c r="B169">
        <v>-65</v>
      </c>
      <c r="C169">
        <v>-67</v>
      </c>
      <c r="D169">
        <v>-64</v>
      </c>
      <c r="E169">
        <v>-70</v>
      </c>
      <c r="F169">
        <v>-79</v>
      </c>
      <c r="G169">
        <v>-80</v>
      </c>
      <c r="K169">
        <v>-65</v>
      </c>
      <c r="L169">
        <v>-66</v>
      </c>
      <c r="N169">
        <v>-67</v>
      </c>
      <c r="O169">
        <v>-68</v>
      </c>
      <c r="P169">
        <v>-68</v>
      </c>
      <c r="Q169">
        <v>-69</v>
      </c>
      <c r="R169">
        <v>-66</v>
      </c>
      <c r="S169">
        <v>-66</v>
      </c>
      <c r="T169">
        <v>-68</v>
      </c>
      <c r="U169">
        <v>-68</v>
      </c>
      <c r="V169">
        <v>-65</v>
      </c>
      <c r="W169">
        <v>-68</v>
      </c>
      <c r="X169">
        <v>-68</v>
      </c>
      <c r="Y169">
        <v>-69</v>
      </c>
      <c r="Z169">
        <v>-68</v>
      </c>
      <c r="AA169">
        <v>-69</v>
      </c>
      <c r="AB169">
        <v>-65</v>
      </c>
      <c r="AC169">
        <v>-70</v>
      </c>
      <c r="AD169">
        <v>-71</v>
      </c>
      <c r="AE169">
        <v>-73</v>
      </c>
      <c r="AF169">
        <v>-69</v>
      </c>
      <c r="AG169">
        <v>-68</v>
      </c>
      <c r="AH169">
        <v>-71</v>
      </c>
      <c r="AI169">
        <v>-70</v>
      </c>
      <c r="AJ169">
        <v>-71</v>
      </c>
      <c r="AK169">
        <v>-69</v>
      </c>
      <c r="AL169">
        <v>-68</v>
      </c>
      <c r="AM169">
        <v>-72</v>
      </c>
      <c r="AN169">
        <v>-74</v>
      </c>
      <c r="AO169">
        <v>-73</v>
      </c>
      <c r="AP169">
        <v>-74</v>
      </c>
      <c r="AQ169">
        <v>-74</v>
      </c>
      <c r="AR169">
        <v>-76</v>
      </c>
      <c r="AS169">
        <v>-77</v>
      </c>
      <c r="AT169">
        <v>-74</v>
      </c>
      <c r="AU169">
        <v>-73</v>
      </c>
      <c r="AV169">
        <v>-72</v>
      </c>
      <c r="AW169">
        <v>-68</v>
      </c>
      <c r="AX169">
        <v>-71</v>
      </c>
      <c r="AY169">
        <v>-74</v>
      </c>
      <c r="AZ169">
        <v>-72</v>
      </c>
      <c r="BA169">
        <v>-71</v>
      </c>
      <c r="BB169">
        <v>-73</v>
      </c>
      <c r="BC169">
        <v>-72</v>
      </c>
      <c r="BD169">
        <v>-72</v>
      </c>
      <c r="BE169">
        <v>-72</v>
      </c>
      <c r="BF169">
        <v>-72</v>
      </c>
      <c r="BG169">
        <v>-73</v>
      </c>
      <c r="BH169">
        <v>-73</v>
      </c>
      <c r="BI169">
        <v>-71</v>
      </c>
    </row>
    <row r="170" spans="1:61" ht="16">
      <c r="A170" s="1" t="s">
        <v>2</v>
      </c>
      <c r="B170">
        <f>AVERAGE(171:171)</f>
        <v>-69.407407407407405</v>
      </c>
      <c r="C170">
        <f>MEDIAN(171:171)</f>
        <v>-69</v>
      </c>
      <c r="D170">
        <f>AVERAGEIF(171:171,"&gt;="&amp;C170)</f>
        <v>-67.685714285714283</v>
      </c>
    </row>
    <row r="171" spans="1:61" ht="16">
      <c r="A171" s="1">
        <v>-67</v>
      </c>
      <c r="B171">
        <v>-66</v>
      </c>
      <c r="C171">
        <v>-68</v>
      </c>
      <c r="I171">
        <v>-81</v>
      </c>
      <c r="J171">
        <v>-80</v>
      </c>
      <c r="K171">
        <v>-81</v>
      </c>
      <c r="N171">
        <v>-76</v>
      </c>
      <c r="O171">
        <v>-71</v>
      </c>
      <c r="P171">
        <v>-70</v>
      </c>
      <c r="Q171">
        <v>-70</v>
      </c>
      <c r="R171">
        <v>-69</v>
      </c>
      <c r="S171">
        <v>-69</v>
      </c>
      <c r="T171">
        <v>-68</v>
      </c>
      <c r="U171">
        <v>-70</v>
      </c>
      <c r="V171">
        <v>-69</v>
      </c>
      <c r="W171">
        <v>-67</v>
      </c>
      <c r="X171">
        <v>-67</v>
      </c>
      <c r="Y171">
        <v>-66</v>
      </c>
      <c r="Z171">
        <v>-68</v>
      </c>
      <c r="AA171">
        <v>-67</v>
      </c>
      <c r="AB171">
        <v>-70</v>
      </c>
      <c r="AC171">
        <v>-69</v>
      </c>
      <c r="AD171">
        <v>-67</v>
      </c>
      <c r="AE171">
        <v>-69</v>
      </c>
      <c r="AF171">
        <v>-71</v>
      </c>
      <c r="AG171">
        <v>-71</v>
      </c>
      <c r="AH171">
        <v>-71</v>
      </c>
      <c r="AI171">
        <v>-70</v>
      </c>
      <c r="AJ171">
        <v>-68</v>
      </c>
      <c r="AK171">
        <v>-70</v>
      </c>
      <c r="AL171">
        <v>-71</v>
      </c>
      <c r="AM171">
        <v>-69</v>
      </c>
      <c r="AN171">
        <v>-67</v>
      </c>
      <c r="AO171">
        <v>-68</v>
      </c>
      <c r="AP171">
        <v>-68</v>
      </c>
      <c r="AQ171">
        <v>-68</v>
      </c>
      <c r="AR171">
        <v>-67</v>
      </c>
      <c r="AS171">
        <v>-67</v>
      </c>
      <c r="AT171">
        <v>-67</v>
      </c>
      <c r="AU171">
        <v>-68</v>
      </c>
      <c r="AV171">
        <v>-67</v>
      </c>
      <c r="AW171">
        <v>-68</v>
      </c>
      <c r="AX171">
        <v>-66</v>
      </c>
      <c r="AY171">
        <v>-66</v>
      </c>
      <c r="AZ171">
        <v>-69</v>
      </c>
      <c r="BA171">
        <v>-68</v>
      </c>
      <c r="BB171">
        <v>-69</v>
      </c>
      <c r="BC171">
        <v>-67</v>
      </c>
      <c r="BD171">
        <v>-67</v>
      </c>
      <c r="BE171">
        <v>-69</v>
      </c>
      <c r="BF171">
        <v>-71</v>
      </c>
      <c r="BG171">
        <v>-73</v>
      </c>
      <c r="BH171">
        <v>-71</v>
      </c>
      <c r="BI171">
        <v>-71</v>
      </c>
    </row>
    <row r="173" spans="1:61" ht="16">
      <c r="A173" s="1" t="s">
        <v>0</v>
      </c>
      <c r="B173">
        <f>AVERAGE(174:174)</f>
        <v>-68.933333333333337</v>
      </c>
      <c r="C173">
        <f>MEDIAN(174:174)</f>
        <v>-69</v>
      </c>
      <c r="D173">
        <f>AVERAGEIF(174:174,"&gt;="&amp;C173)</f>
        <v>-67.8</v>
      </c>
    </row>
    <row r="174" spans="1:61" ht="16">
      <c r="A174" s="1">
        <v>-68</v>
      </c>
      <c r="B174">
        <v>-69</v>
      </c>
      <c r="C174">
        <v>-68</v>
      </c>
      <c r="D174">
        <v>-67</v>
      </c>
      <c r="E174">
        <v>-68</v>
      </c>
      <c r="F174">
        <v>-73</v>
      </c>
      <c r="G174">
        <v>-77</v>
      </c>
      <c r="H174">
        <v>-70</v>
      </c>
      <c r="I174">
        <v>-69</v>
      </c>
      <c r="J174">
        <v>-67</v>
      </c>
      <c r="K174">
        <v>-68</v>
      </c>
      <c r="L174">
        <v>-67</v>
      </c>
      <c r="M174">
        <v>-67</v>
      </c>
      <c r="N174">
        <v>-68</v>
      </c>
      <c r="O174">
        <v>-70</v>
      </c>
      <c r="P174">
        <v>-73</v>
      </c>
      <c r="Q174">
        <v>-73</v>
      </c>
      <c r="R174">
        <v>-69</v>
      </c>
      <c r="S174">
        <v>-66</v>
      </c>
      <c r="T174">
        <v>-68</v>
      </c>
      <c r="U174">
        <v>-70</v>
      </c>
      <c r="V174">
        <v>-70</v>
      </c>
      <c r="W174">
        <v>-68</v>
      </c>
      <c r="X174">
        <v>-68</v>
      </c>
      <c r="Y174">
        <v>-66</v>
      </c>
      <c r="Z174">
        <v>-68</v>
      </c>
      <c r="AA174">
        <v>-70</v>
      </c>
      <c r="AB174">
        <v>-68</v>
      </c>
      <c r="AC174">
        <v>-67</v>
      </c>
      <c r="AD174">
        <v>-67</v>
      </c>
      <c r="AE174">
        <v>-65</v>
      </c>
      <c r="AF174">
        <v>-70</v>
      </c>
      <c r="AG174">
        <v>-69</v>
      </c>
      <c r="AH174">
        <v>-68</v>
      </c>
      <c r="AI174">
        <v>-69</v>
      </c>
      <c r="AJ174">
        <v>-70</v>
      </c>
      <c r="AK174">
        <v>-69</v>
      </c>
      <c r="AL174">
        <v>-68</v>
      </c>
      <c r="AM174">
        <v>-72</v>
      </c>
      <c r="AN174">
        <v>-70</v>
      </c>
      <c r="AO174">
        <v>-69</v>
      </c>
      <c r="AP174">
        <v>-67</v>
      </c>
      <c r="AQ174">
        <v>-69</v>
      </c>
      <c r="AR174">
        <v>-70</v>
      </c>
      <c r="AS174">
        <v>-70</v>
      </c>
    </row>
    <row r="175" spans="1:61" ht="16">
      <c r="A175" s="1" t="s">
        <v>1</v>
      </c>
      <c r="B175">
        <f>AVERAGE(176:176)</f>
        <v>-70.37777777777778</v>
      </c>
      <c r="C175">
        <f>MEDIAN(176:176)</f>
        <v>-72</v>
      </c>
      <c r="D175">
        <f>AVERAGEIF(176:176,"&gt;="&amp;C175)</f>
        <v>-66.791666666666671</v>
      </c>
    </row>
    <row r="176" spans="1:61" ht="16">
      <c r="A176" s="1">
        <v>-74</v>
      </c>
      <c r="B176">
        <v>-74</v>
      </c>
      <c r="C176">
        <v>-74</v>
      </c>
      <c r="D176">
        <v>-73</v>
      </c>
      <c r="E176">
        <v>-73</v>
      </c>
      <c r="F176">
        <v>-78</v>
      </c>
      <c r="G176">
        <v>-79</v>
      </c>
      <c r="H176">
        <v>-77</v>
      </c>
      <c r="I176">
        <v>-74</v>
      </c>
      <c r="J176">
        <v>-73</v>
      </c>
      <c r="K176">
        <v>-76</v>
      </c>
      <c r="L176">
        <v>-73</v>
      </c>
      <c r="M176">
        <v>-76</v>
      </c>
      <c r="N176">
        <v>-75</v>
      </c>
      <c r="O176">
        <v>-74</v>
      </c>
      <c r="P176">
        <v>-74</v>
      </c>
      <c r="Q176">
        <v>-68</v>
      </c>
      <c r="R176">
        <v>-68</v>
      </c>
      <c r="S176">
        <v>-70</v>
      </c>
      <c r="T176">
        <v>-72</v>
      </c>
      <c r="U176">
        <v>-73</v>
      </c>
      <c r="V176">
        <v>-73</v>
      </c>
      <c r="W176">
        <v>-73</v>
      </c>
      <c r="X176">
        <v>-75</v>
      </c>
      <c r="Y176">
        <v>-72</v>
      </c>
      <c r="Z176">
        <v>-70</v>
      </c>
      <c r="AA176">
        <v>-73</v>
      </c>
      <c r="AB176">
        <v>-68</v>
      </c>
      <c r="AC176">
        <v>-65</v>
      </c>
      <c r="AD176">
        <v>-65</v>
      </c>
      <c r="AE176">
        <v>-67</v>
      </c>
      <c r="AF176">
        <v>-66</v>
      </c>
      <c r="AG176">
        <v>-65</v>
      </c>
      <c r="AH176">
        <v>-65</v>
      </c>
      <c r="AI176">
        <v>-65</v>
      </c>
      <c r="AJ176">
        <v>-64</v>
      </c>
      <c r="AK176">
        <v>-65</v>
      </c>
      <c r="AL176">
        <v>-65</v>
      </c>
      <c r="AM176">
        <v>-66</v>
      </c>
      <c r="AN176">
        <v>-67</v>
      </c>
      <c r="AO176">
        <v>-66</v>
      </c>
      <c r="AP176">
        <v>-66</v>
      </c>
      <c r="AQ176">
        <v>-67</v>
      </c>
      <c r="AR176">
        <v>-67</v>
      </c>
      <c r="AS176">
        <v>-64</v>
      </c>
    </row>
    <row r="177" spans="1:68" ht="16">
      <c r="A177" s="1" t="s">
        <v>2</v>
      </c>
      <c r="B177">
        <f>AVERAGE(178:178)</f>
        <v>-66.977777777777774</v>
      </c>
      <c r="C177">
        <f>MEDIAN(178:178)</f>
        <v>-67</v>
      </c>
      <c r="D177">
        <f>AVERAGEIF(178:178,"&gt;="&amp;C177)</f>
        <v>-65.34615384615384</v>
      </c>
    </row>
    <row r="178" spans="1:68" ht="16">
      <c r="A178" s="1">
        <v>-68</v>
      </c>
      <c r="B178">
        <v>-70</v>
      </c>
      <c r="C178">
        <v>-70</v>
      </c>
      <c r="D178">
        <v>-67</v>
      </c>
      <c r="E178">
        <v>-67</v>
      </c>
      <c r="F178">
        <v>-70</v>
      </c>
      <c r="G178">
        <v>-65</v>
      </c>
      <c r="H178">
        <v>-67</v>
      </c>
      <c r="I178">
        <v>-65</v>
      </c>
      <c r="J178">
        <v>-66</v>
      </c>
      <c r="K178">
        <v>-67</v>
      </c>
      <c r="L178">
        <v>-67</v>
      </c>
      <c r="M178">
        <v>-68</v>
      </c>
      <c r="N178">
        <v>-68</v>
      </c>
      <c r="O178">
        <v>-68</v>
      </c>
      <c r="P178">
        <v>-70</v>
      </c>
      <c r="Q178">
        <v>-71</v>
      </c>
      <c r="R178">
        <v>-69</v>
      </c>
      <c r="S178">
        <v>-70</v>
      </c>
      <c r="T178">
        <v>-70</v>
      </c>
      <c r="U178">
        <v>-69</v>
      </c>
      <c r="V178">
        <v>-70</v>
      </c>
      <c r="W178">
        <v>-69</v>
      </c>
      <c r="X178">
        <v>-68</v>
      </c>
      <c r="Y178">
        <v>-66</v>
      </c>
      <c r="Z178">
        <v>-64</v>
      </c>
      <c r="AA178">
        <v>-63</v>
      </c>
      <c r="AB178">
        <v>-64</v>
      </c>
      <c r="AC178">
        <v>-62</v>
      </c>
      <c r="AD178">
        <v>-63</v>
      </c>
      <c r="AE178">
        <v>-64</v>
      </c>
      <c r="AF178">
        <v>-64</v>
      </c>
      <c r="AG178">
        <v>-66</v>
      </c>
      <c r="AH178">
        <v>-66</v>
      </c>
      <c r="AI178">
        <v>-65</v>
      </c>
      <c r="AJ178">
        <v>-65</v>
      </c>
      <c r="AK178">
        <v>-65</v>
      </c>
      <c r="AL178">
        <v>-67</v>
      </c>
      <c r="AM178">
        <v>-69</v>
      </c>
      <c r="AN178">
        <v>-69</v>
      </c>
      <c r="AO178">
        <v>-66</v>
      </c>
      <c r="AP178">
        <v>-65</v>
      </c>
      <c r="AQ178">
        <v>-66</v>
      </c>
      <c r="AR178">
        <v>-67</v>
      </c>
      <c r="AS178">
        <v>-69</v>
      </c>
    </row>
    <row r="180" spans="1:68" ht="16">
      <c r="A180" s="1" t="s">
        <v>91</v>
      </c>
    </row>
    <row r="181" spans="1:68" ht="16">
      <c r="A181" s="1" t="s">
        <v>0</v>
      </c>
      <c r="B181">
        <f>AVERAGE(182:182)</f>
        <v>-62.8</v>
      </c>
      <c r="C181">
        <f>MEDIAN(182:182)</f>
        <v>-61</v>
      </c>
      <c r="D181">
        <f>AVERAGEIF(182:182,"&gt;="&amp;C181)</f>
        <v>-58.93333333333333</v>
      </c>
    </row>
    <row r="182" spans="1:68" ht="16">
      <c r="A182" s="1">
        <v>-69</v>
      </c>
      <c r="B182">
        <v>-67</v>
      </c>
      <c r="C182">
        <v>-68</v>
      </c>
      <c r="D182">
        <v>-68</v>
      </c>
      <c r="E182">
        <v>-68</v>
      </c>
      <c r="F182">
        <v>-70</v>
      </c>
      <c r="G182">
        <v>-66</v>
      </c>
      <c r="H182">
        <v>-68</v>
      </c>
      <c r="I182">
        <v>-70</v>
      </c>
      <c r="J182">
        <v>-72</v>
      </c>
      <c r="K182">
        <v>-71</v>
      </c>
      <c r="L182">
        <v>-69</v>
      </c>
      <c r="M182">
        <v>-66</v>
      </c>
      <c r="N182">
        <v>-66</v>
      </c>
      <c r="O182">
        <v>-67</v>
      </c>
      <c r="P182">
        <v>-71</v>
      </c>
      <c r="Q182">
        <v>-71</v>
      </c>
      <c r="R182">
        <v>-66</v>
      </c>
      <c r="S182">
        <v>-65</v>
      </c>
      <c r="T182">
        <v>-64</v>
      </c>
      <c r="U182">
        <v>-67</v>
      </c>
      <c r="V182">
        <v>-68</v>
      </c>
      <c r="W182">
        <v>-63</v>
      </c>
      <c r="X182">
        <v>-61</v>
      </c>
      <c r="Y182">
        <v>-61</v>
      </c>
      <c r="Z182">
        <v>-60</v>
      </c>
      <c r="AA182">
        <v>-59</v>
      </c>
      <c r="AB182">
        <v>-60</v>
      </c>
      <c r="AC182">
        <v>-59</v>
      </c>
      <c r="AD182">
        <v>-59</v>
      </c>
      <c r="AE182">
        <v>-60</v>
      </c>
      <c r="AF182">
        <v>-60</v>
      </c>
      <c r="AG182">
        <v>-59</v>
      </c>
      <c r="AH182">
        <v>-60</v>
      </c>
      <c r="AI182">
        <v>-60</v>
      </c>
      <c r="AJ182">
        <v>-57</v>
      </c>
      <c r="AK182">
        <v>-57</v>
      </c>
      <c r="AL182">
        <v>-62</v>
      </c>
      <c r="AM182">
        <v>-64</v>
      </c>
      <c r="AN182">
        <v>-61</v>
      </c>
      <c r="AO182">
        <v>-55</v>
      </c>
      <c r="AP182">
        <v>-56</v>
      </c>
      <c r="AQ182">
        <v>-60</v>
      </c>
      <c r="AR182">
        <v>-60</v>
      </c>
      <c r="AS182">
        <v>-60</v>
      </c>
      <c r="AT182">
        <v>-58</v>
      </c>
      <c r="AU182">
        <v>-57</v>
      </c>
      <c r="AV182">
        <v>-57</v>
      </c>
      <c r="AW182">
        <v>-58</v>
      </c>
      <c r="AX182">
        <v>-59</v>
      </c>
      <c r="AY182">
        <v>-59</v>
      </c>
      <c r="AZ182">
        <v>-59</v>
      </c>
      <c r="BA182">
        <v>-59</v>
      </c>
      <c r="BB182">
        <v>-59</v>
      </c>
      <c r="BC182">
        <v>-59</v>
      </c>
    </row>
    <row r="183" spans="1:68" ht="16">
      <c r="A183" s="1" t="s">
        <v>1</v>
      </c>
      <c r="B183">
        <f>AVERAGE(184:184)</f>
        <v>-70.527272727272731</v>
      </c>
      <c r="C183">
        <f>MEDIAN(184:184)</f>
        <v>-70</v>
      </c>
      <c r="D183">
        <f>AVERAGEIF(184:184,"&gt;="&amp;C183)</f>
        <v>-68.166666666666671</v>
      </c>
    </row>
    <row r="184" spans="1:68" ht="16">
      <c r="A184" s="1">
        <v>-67</v>
      </c>
      <c r="B184">
        <v>-66</v>
      </c>
      <c r="C184">
        <v>-67</v>
      </c>
      <c r="D184">
        <v>-69</v>
      </c>
      <c r="E184">
        <v>-70</v>
      </c>
      <c r="F184">
        <v>-70</v>
      </c>
      <c r="G184">
        <v>-70</v>
      </c>
      <c r="H184">
        <v>-71</v>
      </c>
      <c r="I184">
        <v>-71</v>
      </c>
      <c r="J184">
        <v>-75</v>
      </c>
      <c r="K184">
        <v>-73</v>
      </c>
      <c r="L184">
        <v>-73</v>
      </c>
      <c r="M184">
        <v>-76</v>
      </c>
      <c r="N184">
        <v>-76</v>
      </c>
      <c r="O184">
        <v>-66</v>
      </c>
      <c r="P184">
        <v>-66</v>
      </c>
      <c r="Q184">
        <v>-65</v>
      </c>
      <c r="R184">
        <v>-65</v>
      </c>
      <c r="S184">
        <v>-66</v>
      </c>
      <c r="T184">
        <v>-69</v>
      </c>
      <c r="U184">
        <v>-70</v>
      </c>
      <c r="V184">
        <v>-74</v>
      </c>
      <c r="W184">
        <v>-78</v>
      </c>
      <c r="X184">
        <v>-74</v>
      </c>
      <c r="Y184">
        <v>-73</v>
      </c>
      <c r="Z184">
        <v>-70</v>
      </c>
      <c r="AA184">
        <v>-73</v>
      </c>
      <c r="AB184">
        <v>-73</v>
      </c>
      <c r="AC184">
        <v>-73</v>
      </c>
      <c r="AD184">
        <v>-74</v>
      </c>
      <c r="AE184">
        <v>-75</v>
      </c>
      <c r="AF184">
        <v>-74</v>
      </c>
      <c r="AG184">
        <v>-71</v>
      </c>
      <c r="AH184">
        <v>-70</v>
      </c>
      <c r="AI184">
        <v>-70</v>
      </c>
      <c r="AJ184">
        <v>-69</v>
      </c>
      <c r="AK184">
        <v>-68</v>
      </c>
      <c r="AL184">
        <v>-65</v>
      </c>
      <c r="AM184">
        <v>-72</v>
      </c>
      <c r="AN184">
        <v>-74</v>
      </c>
      <c r="AO184">
        <v>-72</v>
      </c>
      <c r="AP184">
        <v>-69</v>
      </c>
      <c r="AQ184">
        <v>-69</v>
      </c>
      <c r="AR184">
        <v>-69</v>
      </c>
      <c r="AS184">
        <v>-70</v>
      </c>
      <c r="AT184">
        <v>-75</v>
      </c>
      <c r="AU184">
        <v>-72</v>
      </c>
      <c r="AV184">
        <v>-70</v>
      </c>
      <c r="AW184">
        <v>-71</v>
      </c>
      <c r="AX184">
        <v>-71</v>
      </c>
      <c r="AY184">
        <v>-68</v>
      </c>
      <c r="AZ184">
        <v>-68</v>
      </c>
      <c r="BA184">
        <v>-68</v>
      </c>
      <c r="BB184">
        <v>-68</v>
      </c>
      <c r="BC184">
        <v>-68</v>
      </c>
    </row>
    <row r="185" spans="1:68" ht="16">
      <c r="A185" s="1" t="s">
        <v>2</v>
      </c>
      <c r="B185">
        <f>AVERAGE(186:186)</f>
        <v>-70.690909090909088</v>
      </c>
      <c r="C185">
        <f>MEDIAN(186:186)</f>
        <v>-72</v>
      </c>
      <c r="D185">
        <f>AVERAGEIF(186:186,"&gt;="&amp;C185)</f>
        <v>-68.212121212121218</v>
      </c>
    </row>
    <row r="186" spans="1:68" ht="16">
      <c r="A186" s="1">
        <v>-66</v>
      </c>
      <c r="B186">
        <v>-67</v>
      </c>
      <c r="C186">
        <v>-67</v>
      </c>
      <c r="D186">
        <v>-66</v>
      </c>
      <c r="E186">
        <v>-67</v>
      </c>
      <c r="F186">
        <v>-69</v>
      </c>
      <c r="G186">
        <v>-67</v>
      </c>
      <c r="H186">
        <v>-68</v>
      </c>
      <c r="I186">
        <v>-68</v>
      </c>
      <c r="J186">
        <v>-64</v>
      </c>
      <c r="K186">
        <v>-64</v>
      </c>
      <c r="L186">
        <v>-65</v>
      </c>
      <c r="M186">
        <v>-66</v>
      </c>
      <c r="N186">
        <v>-66</v>
      </c>
      <c r="O186">
        <v>-65</v>
      </c>
      <c r="P186">
        <v>-65</v>
      </c>
      <c r="Q186">
        <v>-69</v>
      </c>
      <c r="R186">
        <v>-75</v>
      </c>
      <c r="S186">
        <v>-71</v>
      </c>
      <c r="T186">
        <v>-68</v>
      </c>
      <c r="U186">
        <v>-66</v>
      </c>
      <c r="V186">
        <v>-66</v>
      </c>
      <c r="W186">
        <v>-68</v>
      </c>
      <c r="X186">
        <v>-72</v>
      </c>
      <c r="Y186">
        <v>-74</v>
      </c>
      <c r="Z186">
        <v>-76</v>
      </c>
      <c r="AA186">
        <v>-74</v>
      </c>
      <c r="AB186">
        <v>-75</v>
      </c>
      <c r="AC186">
        <v>-81</v>
      </c>
      <c r="AD186">
        <v>-75</v>
      </c>
      <c r="AE186">
        <v>-72</v>
      </c>
      <c r="AF186">
        <v>-74</v>
      </c>
      <c r="AG186">
        <v>-75</v>
      </c>
      <c r="AH186">
        <v>-72</v>
      </c>
      <c r="AI186">
        <v>-71</v>
      </c>
      <c r="AJ186">
        <v>-74</v>
      </c>
      <c r="AK186">
        <v>-74</v>
      </c>
      <c r="AL186">
        <v>-75</v>
      </c>
      <c r="AM186">
        <v>-72</v>
      </c>
      <c r="AN186">
        <v>-70</v>
      </c>
      <c r="AO186">
        <v>-73</v>
      </c>
      <c r="AP186">
        <v>-72</v>
      </c>
      <c r="AQ186">
        <v>-70</v>
      </c>
      <c r="AR186">
        <v>-69</v>
      </c>
      <c r="AS186">
        <v>-73</v>
      </c>
      <c r="AT186">
        <v>-71</v>
      </c>
      <c r="AU186">
        <v>-72</v>
      </c>
      <c r="AV186">
        <v>-74</v>
      </c>
      <c r="AW186">
        <v>-75</v>
      </c>
      <c r="AX186">
        <v>-74</v>
      </c>
      <c r="AY186">
        <v>-74</v>
      </c>
      <c r="AZ186">
        <v>-73</v>
      </c>
      <c r="BA186">
        <v>-73</v>
      </c>
      <c r="BB186">
        <v>-73</v>
      </c>
      <c r="BC186">
        <v>-73</v>
      </c>
    </row>
    <row r="189" spans="1:68" ht="16">
      <c r="A189" s="1" t="s">
        <v>95</v>
      </c>
    </row>
    <row r="190" spans="1:68" ht="16">
      <c r="A190" s="1"/>
    </row>
    <row r="191" spans="1:68" ht="16">
      <c r="A191" s="1" t="s">
        <v>0</v>
      </c>
      <c r="B191">
        <f>AVERAGE(192:192)</f>
        <v>-74.42647058823529</v>
      </c>
      <c r="C191">
        <f>MEDIAN(192:192)</f>
        <v>-74</v>
      </c>
      <c r="D191">
        <f>AVERAGEIF(192:192,"&gt;="&amp;C191)</f>
        <v>-71.914285714285711</v>
      </c>
    </row>
    <row r="192" spans="1:68" ht="16">
      <c r="A192" s="1">
        <v>-78</v>
      </c>
      <c r="B192">
        <v>-79</v>
      </c>
      <c r="C192">
        <v>-75</v>
      </c>
      <c r="D192">
        <v>-76</v>
      </c>
      <c r="E192">
        <v>-79</v>
      </c>
      <c r="F192">
        <v>-70</v>
      </c>
      <c r="G192">
        <v>-69</v>
      </c>
      <c r="H192">
        <v>-70</v>
      </c>
      <c r="I192">
        <v>-70</v>
      </c>
      <c r="J192">
        <v>-69</v>
      </c>
      <c r="K192">
        <v>-77</v>
      </c>
      <c r="L192">
        <v>-77</v>
      </c>
      <c r="M192">
        <v>-74</v>
      </c>
      <c r="N192">
        <v>-72</v>
      </c>
      <c r="O192">
        <v>-72</v>
      </c>
      <c r="P192">
        <v>-73</v>
      </c>
      <c r="Q192">
        <v>-71</v>
      </c>
      <c r="R192">
        <v>-71</v>
      </c>
      <c r="S192">
        <v>-71</v>
      </c>
      <c r="T192">
        <v>-71</v>
      </c>
      <c r="U192">
        <v>-71</v>
      </c>
      <c r="V192">
        <v>-70</v>
      </c>
      <c r="W192">
        <v>-71</v>
      </c>
      <c r="X192">
        <v>-72</v>
      </c>
      <c r="Y192">
        <v>-71</v>
      </c>
      <c r="Z192">
        <v>-72</v>
      </c>
      <c r="AA192">
        <v>-72</v>
      </c>
      <c r="AB192">
        <v>-74</v>
      </c>
      <c r="AC192">
        <v>-74</v>
      </c>
      <c r="AD192">
        <v>-75</v>
      </c>
      <c r="AE192">
        <v>-74</v>
      </c>
      <c r="AF192">
        <v>-75</v>
      </c>
      <c r="AG192">
        <v>-75</v>
      </c>
      <c r="AH192">
        <v>-76</v>
      </c>
      <c r="AI192">
        <v>-73</v>
      </c>
      <c r="AJ192">
        <v>-77</v>
      </c>
      <c r="AK192">
        <v>-77</v>
      </c>
      <c r="AL192">
        <v>-77</v>
      </c>
      <c r="AM192">
        <v>-75</v>
      </c>
      <c r="AN192">
        <v>-75</v>
      </c>
      <c r="AO192">
        <v>-73</v>
      </c>
      <c r="AP192">
        <v>-71</v>
      </c>
      <c r="AQ192">
        <v>-71</v>
      </c>
      <c r="AR192">
        <v>-74</v>
      </c>
      <c r="AS192">
        <v>-72</v>
      </c>
      <c r="AT192">
        <v>-72</v>
      </c>
      <c r="AU192">
        <v>-73</v>
      </c>
      <c r="AV192">
        <v>-73</v>
      </c>
      <c r="AW192">
        <v>-74</v>
      </c>
      <c r="AX192">
        <v>-74</v>
      </c>
      <c r="AY192">
        <v>-73</v>
      </c>
      <c r="AZ192">
        <v>-77</v>
      </c>
      <c r="BA192">
        <v>-76</v>
      </c>
      <c r="BB192">
        <v>-76</v>
      </c>
      <c r="BC192">
        <v>-79</v>
      </c>
      <c r="BD192">
        <v>-76</v>
      </c>
      <c r="BE192">
        <v>-77</v>
      </c>
      <c r="BF192">
        <v>-77</v>
      </c>
      <c r="BG192">
        <v>-77</v>
      </c>
      <c r="BH192">
        <v>-77</v>
      </c>
      <c r="BI192">
        <v>-77</v>
      </c>
      <c r="BJ192">
        <v>-79</v>
      </c>
      <c r="BK192">
        <v>-78</v>
      </c>
      <c r="BL192">
        <v>-78</v>
      </c>
      <c r="BM192">
        <v>-79</v>
      </c>
      <c r="BN192">
        <v>-78</v>
      </c>
      <c r="BO192">
        <v>-80</v>
      </c>
      <c r="BP192">
        <v>-80</v>
      </c>
    </row>
    <row r="193" spans="1:68" ht="16">
      <c r="A193" s="1" t="s">
        <v>1</v>
      </c>
      <c r="B193">
        <f>AVERAGE(194:194)</f>
        <v>-61.647058823529413</v>
      </c>
      <c r="C193">
        <f>MEDIAN(194:194)</f>
        <v>-61</v>
      </c>
      <c r="D193">
        <f>AVERAGEIF(194:194,"&gt;="&amp;C193)</f>
        <v>-59.189189189189186</v>
      </c>
    </row>
    <row r="194" spans="1:68" ht="16">
      <c r="A194" s="1">
        <v>-67</v>
      </c>
      <c r="B194">
        <v>-66</v>
      </c>
      <c r="C194">
        <v>-61</v>
      </c>
      <c r="D194">
        <v>-60</v>
      </c>
      <c r="E194">
        <v>-64</v>
      </c>
      <c r="F194">
        <v>-59</v>
      </c>
      <c r="G194">
        <v>-61</v>
      </c>
      <c r="H194">
        <v>-63</v>
      </c>
      <c r="I194">
        <v>-61</v>
      </c>
      <c r="J194">
        <v>-62</v>
      </c>
      <c r="K194">
        <v>-62</v>
      </c>
      <c r="L194">
        <v>-61</v>
      </c>
      <c r="M194">
        <v>-61</v>
      </c>
      <c r="N194">
        <v>-61</v>
      </c>
      <c r="O194">
        <v>-61</v>
      </c>
      <c r="P194">
        <v>-61</v>
      </c>
      <c r="Q194">
        <v>-61</v>
      </c>
      <c r="R194">
        <v>-61</v>
      </c>
      <c r="S194">
        <v>-61</v>
      </c>
      <c r="T194">
        <v>-62</v>
      </c>
      <c r="U194">
        <v>-63</v>
      </c>
      <c r="V194">
        <v>-63</v>
      </c>
      <c r="W194">
        <v>-64</v>
      </c>
      <c r="X194">
        <v>-65</v>
      </c>
      <c r="Y194">
        <v>-66</v>
      </c>
      <c r="Z194">
        <v>-66</v>
      </c>
      <c r="AA194">
        <v>-67</v>
      </c>
      <c r="AB194">
        <v>-62</v>
      </c>
      <c r="AC194">
        <v>-63</v>
      </c>
      <c r="AD194">
        <v>-61</v>
      </c>
      <c r="AE194">
        <v>-62</v>
      </c>
      <c r="AF194">
        <v>-63</v>
      </c>
      <c r="AG194">
        <v>-69</v>
      </c>
      <c r="AH194">
        <v>-67</v>
      </c>
      <c r="AI194">
        <v>-68</v>
      </c>
      <c r="AJ194">
        <v>-66</v>
      </c>
      <c r="AK194">
        <v>-66</v>
      </c>
      <c r="AL194">
        <v>-67</v>
      </c>
      <c r="AM194">
        <v>-66</v>
      </c>
      <c r="AN194">
        <v>-65</v>
      </c>
      <c r="AO194">
        <v>-65</v>
      </c>
      <c r="AP194">
        <v>-63</v>
      </c>
      <c r="AQ194">
        <v>-64</v>
      </c>
      <c r="AR194">
        <v>-64</v>
      </c>
      <c r="AS194">
        <v>-62</v>
      </c>
      <c r="AT194">
        <v>-57</v>
      </c>
      <c r="AU194">
        <v>-57</v>
      </c>
      <c r="AV194">
        <v>-57</v>
      </c>
      <c r="AW194">
        <v>-59</v>
      </c>
      <c r="AX194">
        <v>-60</v>
      </c>
      <c r="AY194">
        <v>-57</v>
      </c>
      <c r="AZ194">
        <v>-60</v>
      </c>
      <c r="BA194">
        <v>-58</v>
      </c>
      <c r="BB194">
        <v>-56</v>
      </c>
      <c r="BC194">
        <v>-58</v>
      </c>
      <c r="BD194">
        <v>-59</v>
      </c>
      <c r="BE194">
        <v>-59</v>
      </c>
      <c r="BF194">
        <v>-59</v>
      </c>
      <c r="BG194">
        <v>-59</v>
      </c>
      <c r="BH194">
        <v>-56</v>
      </c>
      <c r="BI194">
        <v>-59</v>
      </c>
      <c r="BJ194">
        <v>-60</v>
      </c>
      <c r="BK194">
        <v>-59</v>
      </c>
      <c r="BL194">
        <v>-59</v>
      </c>
      <c r="BM194">
        <v>-59</v>
      </c>
      <c r="BN194">
        <v>-58</v>
      </c>
      <c r="BO194">
        <v>-57</v>
      </c>
      <c r="BP194">
        <v>-57</v>
      </c>
    </row>
    <row r="195" spans="1:68" ht="16">
      <c r="A195" s="1" t="s">
        <v>2</v>
      </c>
      <c r="B195">
        <f>AVERAGE(196:196)</f>
        <v>-70.882352941176464</v>
      </c>
      <c r="C195">
        <f>MEDIAN(196:196)</f>
        <v>-71</v>
      </c>
      <c r="D195">
        <f>AVERAGEIF(196:196,"&gt;="&amp;C195)</f>
        <v>-69.083333333333329</v>
      </c>
    </row>
    <row r="196" spans="1:68" ht="16">
      <c r="A196" s="1">
        <v>-71</v>
      </c>
      <c r="B196">
        <v>-73</v>
      </c>
      <c r="C196">
        <v>-72</v>
      </c>
      <c r="D196">
        <v>-69</v>
      </c>
      <c r="E196">
        <v>-70</v>
      </c>
      <c r="F196">
        <v>-71</v>
      </c>
      <c r="G196">
        <v>-71</v>
      </c>
      <c r="H196">
        <v>-73</v>
      </c>
      <c r="I196">
        <v>-72</v>
      </c>
      <c r="J196">
        <v>-69</v>
      </c>
      <c r="K196">
        <v>-67</v>
      </c>
      <c r="L196">
        <v>-69</v>
      </c>
      <c r="M196">
        <v>-72</v>
      </c>
      <c r="N196">
        <v>-69</v>
      </c>
      <c r="O196">
        <v>-68</v>
      </c>
      <c r="P196">
        <v>-69</v>
      </c>
      <c r="Q196">
        <v>-69</v>
      </c>
      <c r="R196">
        <v>-69</v>
      </c>
      <c r="S196">
        <v>-69</v>
      </c>
      <c r="T196">
        <v>-70</v>
      </c>
      <c r="U196">
        <v>-69</v>
      </c>
      <c r="V196">
        <v>-68</v>
      </c>
      <c r="W196">
        <v>-69</v>
      </c>
      <c r="X196">
        <v>-72</v>
      </c>
      <c r="Y196">
        <v>-73</v>
      </c>
      <c r="Z196">
        <v>-73</v>
      </c>
      <c r="AA196">
        <v>-72</v>
      </c>
      <c r="AB196">
        <v>-69</v>
      </c>
      <c r="AC196">
        <v>-71</v>
      </c>
      <c r="AD196">
        <v>-67</v>
      </c>
      <c r="AE196">
        <v>-68</v>
      </c>
      <c r="AF196">
        <v>-68</v>
      </c>
      <c r="AG196">
        <v>-69</v>
      </c>
      <c r="AH196">
        <v>-70</v>
      </c>
      <c r="AI196">
        <v>-69</v>
      </c>
      <c r="AJ196">
        <v>-72</v>
      </c>
      <c r="AK196">
        <v>-73</v>
      </c>
      <c r="AL196">
        <v>-72</v>
      </c>
      <c r="AM196">
        <v>-70</v>
      </c>
      <c r="AN196">
        <v>-70</v>
      </c>
      <c r="AO196">
        <v>-70</v>
      </c>
      <c r="AP196">
        <v>-67</v>
      </c>
      <c r="AQ196">
        <v>-67</v>
      </c>
      <c r="AR196">
        <v>-68</v>
      </c>
      <c r="AS196">
        <v>-73</v>
      </c>
      <c r="AT196">
        <v>-72</v>
      </c>
      <c r="AU196">
        <v>-67</v>
      </c>
      <c r="AV196">
        <v>-73</v>
      </c>
      <c r="AW196">
        <v>-74</v>
      </c>
      <c r="AX196">
        <v>-73</v>
      </c>
      <c r="AY196">
        <v>-74</v>
      </c>
      <c r="AZ196">
        <v>-74</v>
      </c>
      <c r="BA196">
        <v>-73</v>
      </c>
      <c r="BB196">
        <v>-73</v>
      </c>
      <c r="BC196">
        <v>-71</v>
      </c>
      <c r="BD196">
        <v>-73</v>
      </c>
      <c r="BE196">
        <v>-73</v>
      </c>
      <c r="BF196">
        <v>-74</v>
      </c>
      <c r="BG196">
        <v>-75</v>
      </c>
      <c r="BH196">
        <v>-74</v>
      </c>
      <c r="BI196">
        <v>-71</v>
      </c>
      <c r="BJ196">
        <v>-73</v>
      </c>
      <c r="BK196">
        <v>-73</v>
      </c>
      <c r="BL196">
        <v>-73</v>
      </c>
      <c r="BM196">
        <v>-72</v>
      </c>
      <c r="BN196">
        <v>-72</v>
      </c>
      <c r="BO196">
        <v>-69</v>
      </c>
      <c r="BP196">
        <v>-73</v>
      </c>
    </row>
    <row r="199" spans="1:68" ht="16">
      <c r="A199" s="1" t="s">
        <v>99</v>
      </c>
    </row>
    <row r="200" spans="1:68" ht="16">
      <c r="A200" s="1" t="s">
        <v>0</v>
      </c>
      <c r="B200">
        <f>AVERAGE(201:201)</f>
        <v>-72.871794871794876</v>
      </c>
      <c r="C200">
        <f>MEDIAN(201:201)</f>
        <v>-73</v>
      </c>
      <c r="D200">
        <f>AVERAGEIF(201:201,"&gt;="&amp;C200)</f>
        <v>-71.130434782608702</v>
      </c>
    </row>
    <row r="201" spans="1:68" ht="16">
      <c r="A201" s="1"/>
      <c r="C201">
        <v>-73</v>
      </c>
      <c r="D201">
        <v>-72</v>
      </c>
      <c r="E201">
        <v>-76</v>
      </c>
      <c r="F201">
        <v>-77</v>
      </c>
      <c r="G201">
        <v>-77</v>
      </c>
      <c r="H201">
        <v>-76</v>
      </c>
      <c r="I201">
        <v>-76</v>
      </c>
      <c r="J201">
        <v>-75</v>
      </c>
      <c r="K201">
        <v>-74</v>
      </c>
      <c r="L201">
        <v>-74</v>
      </c>
      <c r="M201">
        <v>-75</v>
      </c>
      <c r="N201">
        <v>-76</v>
      </c>
      <c r="O201">
        <v>-73</v>
      </c>
      <c r="P201">
        <v>-72</v>
      </c>
      <c r="Q201">
        <v>-72</v>
      </c>
      <c r="R201">
        <v>-73</v>
      </c>
      <c r="S201">
        <v>-74</v>
      </c>
      <c r="T201">
        <v>-71</v>
      </c>
      <c r="U201">
        <v>-71</v>
      </c>
      <c r="V201">
        <v>-75</v>
      </c>
      <c r="W201">
        <v>-78</v>
      </c>
      <c r="AK201">
        <v>-71</v>
      </c>
      <c r="AL201">
        <v>-70</v>
      </c>
      <c r="AM201">
        <v>-73</v>
      </c>
      <c r="AN201">
        <v>-73</v>
      </c>
      <c r="AO201">
        <v>-75</v>
      </c>
      <c r="AP201">
        <v>-74</v>
      </c>
      <c r="AQ201">
        <v>-71</v>
      </c>
      <c r="AR201">
        <v>-69</v>
      </c>
      <c r="AS201">
        <v>-69</v>
      </c>
      <c r="AT201">
        <v>-69</v>
      </c>
      <c r="AU201">
        <v>-69</v>
      </c>
      <c r="AV201">
        <v>-72</v>
      </c>
      <c r="AW201">
        <v>-70</v>
      </c>
      <c r="AX201">
        <v>-68</v>
      </c>
      <c r="AY201">
        <v>-70</v>
      </c>
      <c r="AZ201">
        <v>-73</v>
      </c>
      <c r="BA201">
        <v>-72</v>
      </c>
      <c r="BB201">
        <v>-74</v>
      </c>
    </row>
    <row r="202" spans="1:68" ht="16">
      <c r="A202" s="1" t="s">
        <v>1</v>
      </c>
      <c r="B202">
        <f>AVERAGE(203:203)</f>
        <v>-65.057692307692307</v>
      </c>
      <c r="C202">
        <f>MEDIAN(203:203)</f>
        <v>-65</v>
      </c>
      <c r="D202">
        <f>AVERAGEIF(203:203,"&gt;="&amp;C202)</f>
        <v>-58.814814814814817</v>
      </c>
    </row>
    <row r="203" spans="1:68" ht="16">
      <c r="A203" s="1">
        <v>-60</v>
      </c>
      <c r="B203">
        <v>-61</v>
      </c>
      <c r="C203">
        <v>-59</v>
      </c>
      <c r="D203">
        <v>-57</v>
      </c>
      <c r="E203">
        <v>-54</v>
      </c>
      <c r="F203">
        <v>-58</v>
      </c>
      <c r="G203">
        <v>-65</v>
      </c>
      <c r="H203">
        <v>-65</v>
      </c>
      <c r="I203">
        <v>-64</v>
      </c>
      <c r="J203">
        <v>-55</v>
      </c>
      <c r="K203">
        <v>-54</v>
      </c>
      <c r="L203">
        <v>-55</v>
      </c>
      <c r="M203">
        <v>-56</v>
      </c>
      <c r="N203">
        <v>-57</v>
      </c>
      <c r="O203">
        <v>-56</v>
      </c>
      <c r="P203">
        <v>-54</v>
      </c>
      <c r="Q203">
        <v>-55</v>
      </c>
      <c r="R203">
        <v>-57</v>
      </c>
      <c r="S203">
        <v>-55</v>
      </c>
      <c r="T203">
        <v>-56</v>
      </c>
      <c r="U203">
        <v>-58</v>
      </c>
      <c r="V203">
        <v>-54</v>
      </c>
      <c r="W203">
        <v>-66</v>
      </c>
      <c r="X203">
        <v>-76</v>
      </c>
      <c r="Y203">
        <v>-73</v>
      </c>
      <c r="Z203">
        <v>-74</v>
      </c>
      <c r="AA203">
        <v>-75</v>
      </c>
      <c r="AB203">
        <v>-76</v>
      </c>
      <c r="AC203">
        <v>-76</v>
      </c>
      <c r="AD203">
        <v>-75</v>
      </c>
      <c r="AE203">
        <v>-76</v>
      </c>
      <c r="AF203">
        <v>-79</v>
      </c>
      <c r="AG203">
        <v>-75</v>
      </c>
      <c r="AH203">
        <v>-77</v>
      </c>
      <c r="AI203">
        <v>-84</v>
      </c>
      <c r="AL203">
        <v>-68</v>
      </c>
      <c r="AM203">
        <v>-64</v>
      </c>
      <c r="AN203">
        <v>-65</v>
      </c>
      <c r="AO203">
        <v>-64</v>
      </c>
      <c r="AP203">
        <v>-65</v>
      </c>
      <c r="AQ203">
        <v>-67</v>
      </c>
      <c r="AR203">
        <v>-67</v>
      </c>
      <c r="AS203">
        <v>-68</v>
      </c>
      <c r="AT203">
        <v>-68</v>
      </c>
      <c r="AU203">
        <v>-67</v>
      </c>
      <c r="AV203">
        <v>-66</v>
      </c>
      <c r="AW203">
        <v>-69</v>
      </c>
      <c r="AX203">
        <v>-70</v>
      </c>
      <c r="AY203">
        <v>-68</v>
      </c>
      <c r="AZ203">
        <v>-67</v>
      </c>
      <c r="BA203">
        <v>-68</v>
      </c>
      <c r="BB203">
        <v>-65</v>
      </c>
    </row>
    <row r="204" spans="1:68" ht="16">
      <c r="A204" s="1" t="s">
        <v>2</v>
      </c>
      <c r="B204">
        <f>AVERAGE(205:205)</f>
        <v>-71.829268292682926</v>
      </c>
      <c r="C204">
        <f>MEDIAN(205:205)</f>
        <v>-72</v>
      </c>
      <c r="D204">
        <f>AVERAGEIF(205:205,"&gt;="&amp;C204)</f>
        <v>-69.680000000000007</v>
      </c>
    </row>
    <row r="205" spans="1:68" ht="16">
      <c r="A205" s="1">
        <v>-72</v>
      </c>
      <c r="B205">
        <v>-71</v>
      </c>
      <c r="C205">
        <v>-70</v>
      </c>
      <c r="D205">
        <v>-72</v>
      </c>
      <c r="E205">
        <v>-74</v>
      </c>
      <c r="F205">
        <v>-78</v>
      </c>
      <c r="G205">
        <v>-77</v>
      </c>
      <c r="H205">
        <v>-77</v>
      </c>
      <c r="I205">
        <v>-76</v>
      </c>
      <c r="J205">
        <v>-72</v>
      </c>
      <c r="K205">
        <v>-73</v>
      </c>
      <c r="L205">
        <v>-74</v>
      </c>
      <c r="M205">
        <v>-75</v>
      </c>
      <c r="N205">
        <v>-73</v>
      </c>
      <c r="O205">
        <v>-72</v>
      </c>
      <c r="P205">
        <v>-71</v>
      </c>
      <c r="Q205">
        <v>-73</v>
      </c>
      <c r="R205">
        <v>-74</v>
      </c>
      <c r="S205">
        <v>-72</v>
      </c>
      <c r="T205">
        <v>-73</v>
      </c>
      <c r="U205">
        <v>-70</v>
      </c>
      <c r="V205">
        <v>-80</v>
      </c>
      <c r="AJ205">
        <v>-80</v>
      </c>
      <c r="AK205">
        <v>-70</v>
      </c>
      <c r="AL205">
        <v>-67</v>
      </c>
      <c r="AM205">
        <v>-67</v>
      </c>
      <c r="AN205">
        <v>-66</v>
      </c>
      <c r="AO205">
        <v>-68</v>
      </c>
      <c r="AP205">
        <v>-68</v>
      </c>
      <c r="AQ205">
        <v>-68</v>
      </c>
      <c r="AR205">
        <v>-71</v>
      </c>
      <c r="AS205">
        <v>-70</v>
      </c>
      <c r="AT205">
        <v>-70</v>
      </c>
      <c r="AU205">
        <v>-69</v>
      </c>
      <c r="AV205">
        <v>-69</v>
      </c>
      <c r="AW205">
        <v>-70</v>
      </c>
      <c r="AX205">
        <v>-68</v>
      </c>
      <c r="AY205">
        <v>-68</v>
      </c>
      <c r="AZ205">
        <v>-73</v>
      </c>
      <c r="BA205">
        <v>-73</v>
      </c>
      <c r="BB205">
        <v>-71</v>
      </c>
    </row>
    <row r="207" spans="1:68" ht="16">
      <c r="A207" s="1" t="s">
        <v>103</v>
      </c>
    </row>
    <row r="208" spans="1:68" ht="16">
      <c r="A208" s="1" t="s">
        <v>0</v>
      </c>
      <c r="B208">
        <f>AVERAGE(209:209)</f>
        <v>-68.857142857142861</v>
      </c>
      <c r="C208">
        <f>MEDIAN(209:209)</f>
        <v>-69</v>
      </c>
      <c r="D208">
        <f>AVERAGEIF(209:209,"&gt;="&amp;C208)</f>
        <v>-67.028571428571425</v>
      </c>
    </row>
    <row r="209" spans="1:63" ht="16">
      <c r="A209" s="1">
        <v>-67</v>
      </c>
      <c r="B209">
        <v>-67</v>
      </c>
      <c r="C209">
        <v>-70</v>
      </c>
      <c r="D209">
        <v>-69</v>
      </c>
      <c r="E209">
        <v>-68</v>
      </c>
      <c r="F209">
        <v>-68</v>
      </c>
      <c r="G209">
        <v>-70</v>
      </c>
      <c r="H209">
        <v>-73</v>
      </c>
      <c r="I209">
        <v>-70</v>
      </c>
      <c r="J209">
        <v>-70</v>
      </c>
      <c r="K209">
        <v>-69</v>
      </c>
      <c r="L209">
        <v>-75</v>
      </c>
      <c r="M209">
        <v>-74</v>
      </c>
      <c r="N209">
        <v>-71</v>
      </c>
      <c r="O209">
        <v>-71</v>
      </c>
      <c r="P209">
        <v>-70</v>
      </c>
      <c r="Q209">
        <v>-70</v>
      </c>
      <c r="R209">
        <v>-71</v>
      </c>
      <c r="S209">
        <v>-70</v>
      </c>
      <c r="T209">
        <v>-69</v>
      </c>
      <c r="U209">
        <v>-70</v>
      </c>
      <c r="V209">
        <v>-69</v>
      </c>
      <c r="W209">
        <v>-70</v>
      </c>
      <c r="X209">
        <v>-69</v>
      </c>
      <c r="Y209">
        <v>-73</v>
      </c>
      <c r="Z209">
        <v>-74</v>
      </c>
      <c r="AA209">
        <v>-71</v>
      </c>
      <c r="AB209">
        <v>-71</v>
      </c>
      <c r="AC209">
        <v>-71</v>
      </c>
      <c r="AD209">
        <v>-74</v>
      </c>
      <c r="AE209">
        <v>-72</v>
      </c>
      <c r="AF209">
        <v>-69</v>
      </c>
      <c r="AG209">
        <v>-67</v>
      </c>
      <c r="AH209">
        <v>-69</v>
      </c>
      <c r="AI209">
        <v>-70</v>
      </c>
      <c r="AJ209">
        <v>-69</v>
      </c>
      <c r="AK209">
        <v>-70</v>
      </c>
      <c r="AL209">
        <v>-67</v>
      </c>
      <c r="AM209">
        <v>-64</v>
      </c>
      <c r="AN209">
        <v>-64</v>
      </c>
      <c r="AO209">
        <v>-64</v>
      </c>
      <c r="AP209">
        <v>-65</v>
      </c>
      <c r="AQ209">
        <v>-65</v>
      </c>
      <c r="AR209">
        <v>-65</v>
      </c>
      <c r="AS209">
        <v>-65</v>
      </c>
      <c r="AT209">
        <v>-62</v>
      </c>
      <c r="AU209">
        <v>-64</v>
      </c>
      <c r="AV209">
        <v>-66</v>
      </c>
      <c r="AW209">
        <v>-68</v>
      </c>
      <c r="AX209">
        <v>-67</v>
      </c>
      <c r="AY209">
        <v>-66</v>
      </c>
      <c r="AZ209">
        <v>-66</v>
      </c>
      <c r="BA209">
        <v>-68</v>
      </c>
      <c r="BB209">
        <v>-69</v>
      </c>
      <c r="BC209">
        <v>-69</v>
      </c>
      <c r="BD209">
        <v>-71</v>
      </c>
      <c r="BE209">
        <v>-68</v>
      </c>
      <c r="BF209">
        <v>-68</v>
      </c>
      <c r="BG209">
        <v>-70</v>
      </c>
      <c r="BH209">
        <v>-70</v>
      </c>
      <c r="BI209">
        <v>-70</v>
      </c>
      <c r="BJ209">
        <v>-68</v>
      </c>
      <c r="BK209">
        <v>-69</v>
      </c>
    </row>
    <row r="210" spans="1:63" ht="16">
      <c r="A210" s="1" t="s">
        <v>1</v>
      </c>
      <c r="B210">
        <f>AVERAGE(211:211)</f>
        <v>-68.857142857142861</v>
      </c>
      <c r="C210">
        <f>MEDIAN(211:211)</f>
        <v>-68</v>
      </c>
      <c r="D210">
        <f>AVERAGEIF(211:211,"&gt;="&amp;C210)</f>
        <v>-66.555555555555557</v>
      </c>
    </row>
    <row r="211" spans="1:63" ht="16">
      <c r="A211" s="1">
        <v>-66</v>
      </c>
      <c r="B211">
        <v>-67</v>
      </c>
      <c r="C211">
        <v>-67</v>
      </c>
      <c r="D211">
        <v>-66</v>
      </c>
      <c r="E211">
        <v>-66</v>
      </c>
      <c r="F211">
        <v>-65</v>
      </c>
      <c r="G211">
        <v>-68</v>
      </c>
      <c r="H211">
        <v>-67</v>
      </c>
      <c r="I211">
        <v>-66</v>
      </c>
      <c r="J211">
        <v>-67</v>
      </c>
      <c r="K211">
        <v>-68</v>
      </c>
      <c r="L211">
        <v>-67</v>
      </c>
      <c r="M211">
        <v>-65</v>
      </c>
      <c r="N211">
        <v>-63</v>
      </c>
      <c r="O211">
        <v>-64</v>
      </c>
      <c r="P211">
        <v>-68</v>
      </c>
      <c r="Q211">
        <v>-65</v>
      </c>
      <c r="R211">
        <v>-66</v>
      </c>
      <c r="S211">
        <v>-68</v>
      </c>
      <c r="T211">
        <v>-69</v>
      </c>
      <c r="U211">
        <v>-68</v>
      </c>
      <c r="V211">
        <v>-67</v>
      </c>
      <c r="W211">
        <v>-66</v>
      </c>
      <c r="X211">
        <v>-65</v>
      </c>
      <c r="Y211">
        <v>-66</v>
      </c>
      <c r="Z211">
        <v>-66</v>
      </c>
      <c r="AA211">
        <v>-66</v>
      </c>
      <c r="AB211">
        <v>-70</v>
      </c>
      <c r="AC211">
        <v>-68</v>
      </c>
      <c r="AD211">
        <v>-67</v>
      </c>
      <c r="AE211">
        <v>-69</v>
      </c>
      <c r="AF211">
        <v>-69</v>
      </c>
      <c r="AG211">
        <v>-66</v>
      </c>
      <c r="AH211">
        <v>-66</v>
      </c>
      <c r="AI211">
        <v>-70</v>
      </c>
      <c r="AJ211">
        <v>-73</v>
      </c>
      <c r="AK211">
        <v>-70</v>
      </c>
      <c r="AL211">
        <v>-73</v>
      </c>
      <c r="AM211">
        <v>-75</v>
      </c>
      <c r="AN211">
        <v>-68</v>
      </c>
      <c r="AO211">
        <v>-67</v>
      </c>
      <c r="AP211">
        <v>-67</v>
      </c>
      <c r="AQ211">
        <v>-68</v>
      </c>
      <c r="AR211">
        <v>-68</v>
      </c>
      <c r="AS211">
        <v>-70</v>
      </c>
      <c r="AT211">
        <v>-72</v>
      </c>
      <c r="AU211">
        <v>-74</v>
      </c>
      <c r="AV211">
        <v>-73</v>
      </c>
      <c r="AW211">
        <v>-73</v>
      </c>
      <c r="AX211">
        <v>-74</v>
      </c>
      <c r="AY211">
        <v>-77</v>
      </c>
      <c r="AZ211">
        <v>-77</v>
      </c>
      <c r="BA211">
        <v>-76</v>
      </c>
      <c r="BB211">
        <v>-71</v>
      </c>
      <c r="BC211">
        <v>-72</v>
      </c>
      <c r="BD211">
        <v>-68</v>
      </c>
      <c r="BE211">
        <v>-71</v>
      </c>
      <c r="BF211">
        <v>-71</v>
      </c>
      <c r="BG211">
        <v>-70</v>
      </c>
      <c r="BH211">
        <v>-69</v>
      </c>
      <c r="BI211">
        <v>-70</v>
      </c>
      <c r="BJ211">
        <v>-70</v>
      </c>
      <c r="BK211">
        <v>-74</v>
      </c>
    </row>
    <row r="212" spans="1:63" ht="16">
      <c r="A212" s="1" t="s">
        <v>2</v>
      </c>
      <c r="B212">
        <f>AVERAGE(213:213)</f>
        <v>-73.349206349206355</v>
      </c>
      <c r="C212">
        <f>MEDIAN(213:213)</f>
        <v>-73</v>
      </c>
      <c r="D212">
        <f>AVERAGEIF(213:213,"&gt;="&amp;C212)</f>
        <v>-71.28125</v>
      </c>
    </row>
    <row r="213" spans="1:63" ht="16">
      <c r="A213" s="1">
        <v>-70</v>
      </c>
      <c r="B213">
        <v>-69</v>
      </c>
      <c r="C213">
        <v>-70</v>
      </c>
      <c r="D213">
        <v>-74</v>
      </c>
      <c r="E213">
        <v>-75</v>
      </c>
      <c r="F213">
        <v>-72</v>
      </c>
      <c r="G213">
        <v>-71</v>
      </c>
      <c r="H213">
        <v>-71</v>
      </c>
      <c r="I213">
        <v>-72</v>
      </c>
      <c r="J213">
        <v>-73</v>
      </c>
      <c r="K213">
        <v>-71</v>
      </c>
      <c r="L213">
        <v>-71</v>
      </c>
      <c r="M213">
        <v>-70</v>
      </c>
      <c r="N213">
        <v>-69</v>
      </c>
      <c r="O213">
        <v>-69</v>
      </c>
      <c r="P213">
        <v>-68</v>
      </c>
      <c r="Q213">
        <v>-71</v>
      </c>
      <c r="R213">
        <v>-71</v>
      </c>
      <c r="S213">
        <v>-70</v>
      </c>
      <c r="T213">
        <v>-71</v>
      </c>
      <c r="U213">
        <v>-71</v>
      </c>
      <c r="V213">
        <v>-73</v>
      </c>
      <c r="W213">
        <v>-74</v>
      </c>
      <c r="X213">
        <v>-74</v>
      </c>
      <c r="Y213">
        <v>-74</v>
      </c>
      <c r="Z213">
        <v>-72</v>
      </c>
      <c r="AA213">
        <v>-72</v>
      </c>
      <c r="AB213">
        <v>-73</v>
      </c>
      <c r="AC213">
        <v>-73</v>
      </c>
      <c r="AD213">
        <v>-73</v>
      </c>
      <c r="AE213">
        <v>-72</v>
      </c>
      <c r="AF213">
        <v>-72</v>
      </c>
      <c r="AG213">
        <v>-75</v>
      </c>
      <c r="AH213">
        <v>-74</v>
      </c>
      <c r="AI213">
        <v>-72</v>
      </c>
      <c r="AJ213">
        <v>-73</v>
      </c>
      <c r="AK213">
        <v>-76</v>
      </c>
      <c r="AL213">
        <v>-71</v>
      </c>
      <c r="AM213">
        <v>-72</v>
      </c>
      <c r="AN213">
        <v>-75</v>
      </c>
      <c r="AO213">
        <v>-75</v>
      </c>
      <c r="AP213">
        <v>-75</v>
      </c>
      <c r="AQ213">
        <v>-73</v>
      </c>
      <c r="AR213">
        <v>-77</v>
      </c>
      <c r="AS213">
        <v>-74</v>
      </c>
      <c r="AT213">
        <v>-74</v>
      </c>
      <c r="AU213">
        <v>-76</v>
      </c>
      <c r="AV213">
        <v>-75</v>
      </c>
      <c r="AW213">
        <v>-74</v>
      </c>
      <c r="AX213">
        <v>-78</v>
      </c>
      <c r="AY213">
        <v>-75</v>
      </c>
      <c r="AZ213">
        <v>-75</v>
      </c>
      <c r="BA213">
        <v>-74</v>
      </c>
      <c r="BB213">
        <v>-74</v>
      </c>
      <c r="BC213">
        <v>-76</v>
      </c>
      <c r="BD213">
        <v>-76</v>
      </c>
      <c r="BE213">
        <v>-82</v>
      </c>
      <c r="BF213">
        <v>-77</v>
      </c>
      <c r="BG213">
        <v>-76</v>
      </c>
      <c r="BH213">
        <v>-76</v>
      </c>
      <c r="BI213">
        <v>-74</v>
      </c>
      <c r="BJ213">
        <v>-76</v>
      </c>
      <c r="BK213">
        <v>-80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8AF80-F4CE-1040-8139-38245CD0FC09}">
  <dimension ref="A1:E26"/>
  <sheetViews>
    <sheetView tabSelected="1" workbookViewId="0">
      <selection activeCell="E26" sqref="E26"/>
    </sheetView>
  </sheetViews>
  <sheetFormatPr baseColWidth="10" defaultRowHeight="15"/>
  <sheetData>
    <row r="1" spans="1:5">
      <c r="A1" t="s">
        <v>111</v>
      </c>
      <c r="B1" t="s">
        <v>112</v>
      </c>
      <c r="C1" t="s">
        <v>113</v>
      </c>
      <c r="D1" t="s">
        <v>114</v>
      </c>
      <c r="E1" t="s">
        <v>115</v>
      </c>
    </row>
    <row r="2" spans="1:5">
      <c r="A2">
        <v>0</v>
      </c>
      <c r="B2">
        <v>0</v>
      </c>
      <c r="C2">
        <v>-73.023255813953483</v>
      </c>
      <c r="D2">
        <v>-71.19047619047619</v>
      </c>
      <c r="E2">
        <v>-47.355555555555554</v>
      </c>
    </row>
    <row r="3" spans="1:5">
      <c r="A3">
        <v>0</v>
      </c>
      <c r="B3">
        <v>2</v>
      </c>
      <c r="C3">
        <v>-72.523364485981304</v>
      </c>
      <c r="D3">
        <v>-71.523255813953483</v>
      </c>
      <c r="E3">
        <v>-51.639175257731956</v>
      </c>
    </row>
    <row r="4" spans="1:5">
      <c r="A4">
        <v>0</v>
      </c>
      <c r="B4">
        <v>4</v>
      </c>
      <c r="C4">
        <v>-69.978723404255319</v>
      </c>
      <c r="D4">
        <v>-72.620689655172413</v>
      </c>
      <c r="E4">
        <v>-55.269230769230766</v>
      </c>
    </row>
    <row r="5" spans="1:5">
      <c r="A5">
        <v>0</v>
      </c>
      <c r="B5">
        <v>6</v>
      </c>
      <c r="C5">
        <v>-69.310344827586206</v>
      </c>
      <c r="D5">
        <v>-73.46987951807229</v>
      </c>
      <c r="E5">
        <v>-55.837499999999999</v>
      </c>
    </row>
    <row r="6" spans="1:5">
      <c r="A6">
        <v>2</v>
      </c>
      <c r="B6">
        <v>0</v>
      </c>
      <c r="C6">
        <v>-71.183673469387756</v>
      </c>
      <c r="D6">
        <v>-70.111111111111114</v>
      </c>
      <c r="E6">
        <v>-63</v>
      </c>
    </row>
    <row r="7" spans="1:5">
      <c r="A7">
        <v>2</v>
      </c>
      <c r="B7">
        <v>2</v>
      </c>
      <c r="C7">
        <v>-70.975609756097555</v>
      </c>
      <c r="D7">
        <v>-70.318181818181813</v>
      </c>
      <c r="E7">
        <v>-63.551724137931032</v>
      </c>
    </row>
    <row r="8" spans="1:5">
      <c r="A8">
        <v>2</v>
      </c>
      <c r="B8">
        <v>4</v>
      </c>
      <c r="C8">
        <v>-69.806451612903231</v>
      </c>
      <c r="D8">
        <v>-71.888888888888886</v>
      </c>
      <c r="E8">
        <v>-64.515151515151516</v>
      </c>
    </row>
    <row r="9" spans="1:5">
      <c r="A9">
        <v>2</v>
      </c>
      <c r="B9">
        <v>6</v>
      </c>
      <c r="C9">
        <v>-64.0625</v>
      </c>
      <c r="D9">
        <v>-72.5</v>
      </c>
      <c r="E9">
        <v>-65.599999999999994</v>
      </c>
    </row>
    <row r="10" spans="1:5">
      <c r="A10">
        <v>4</v>
      </c>
      <c r="B10">
        <v>0</v>
      </c>
      <c r="C10">
        <v>-67.173913043478265</v>
      </c>
      <c r="D10">
        <v>-67.319999999999993</v>
      </c>
      <c r="E10">
        <v>-68.275862068965523</v>
      </c>
    </row>
    <row r="11" spans="1:5">
      <c r="A11">
        <v>4</v>
      </c>
      <c r="B11">
        <v>2</v>
      </c>
      <c r="C11">
        <v>-66.88</v>
      </c>
      <c r="D11">
        <v>-66.304347826086953</v>
      </c>
      <c r="E11">
        <v>-67.75</v>
      </c>
    </row>
    <row r="12" spans="1:5">
      <c r="A12">
        <v>4</v>
      </c>
      <c r="B12">
        <v>4</v>
      </c>
      <c r="C12">
        <v>-66.28</v>
      </c>
      <c r="D12">
        <v>-65.56</v>
      </c>
      <c r="E12">
        <v>-66.538461538461533</v>
      </c>
    </row>
    <row r="13" spans="1:5">
      <c r="A13">
        <v>4</v>
      </c>
      <c r="B13">
        <v>6</v>
      </c>
      <c r="C13">
        <v>-57.344827586206897</v>
      </c>
      <c r="D13">
        <v>-70.13333333333334</v>
      </c>
      <c r="E13">
        <v>-72.25</v>
      </c>
    </row>
    <row r="14" spans="1:5">
      <c r="A14">
        <v>6</v>
      </c>
      <c r="B14">
        <v>0</v>
      </c>
      <c r="C14">
        <v>-71.535714285714292</v>
      </c>
      <c r="D14">
        <v>-58.379310344827587</v>
      </c>
      <c r="E14">
        <v>-71.620689655172413</v>
      </c>
    </row>
    <row r="15" spans="1:5">
      <c r="A15">
        <v>6</v>
      </c>
      <c r="B15">
        <v>2</v>
      </c>
      <c r="C15">
        <v>-71.36363636363636</v>
      </c>
      <c r="D15">
        <v>-55.8</v>
      </c>
      <c r="E15">
        <v>-70.857142857142861</v>
      </c>
    </row>
    <row r="16" spans="1:5">
      <c r="A16">
        <v>6</v>
      </c>
      <c r="B16">
        <v>4</v>
      </c>
      <c r="C16">
        <v>-67.400000000000006</v>
      </c>
      <c r="D16">
        <v>-63.72</v>
      </c>
      <c r="E16">
        <v>-71.727272727272734</v>
      </c>
    </row>
    <row r="17" spans="1:5">
      <c r="A17">
        <v>6</v>
      </c>
      <c r="B17">
        <v>6</v>
      </c>
      <c r="C17">
        <v>-65.222222222222229</v>
      </c>
      <c r="D17" s="2">
        <v>-70.58536585365853</v>
      </c>
      <c r="E17">
        <v>-73.895833333333329</v>
      </c>
    </row>
    <row r="18" spans="1:5">
      <c r="A18">
        <v>1</v>
      </c>
      <c r="B18">
        <v>1</v>
      </c>
      <c r="C18">
        <v>-71.095238095238102</v>
      </c>
      <c r="D18">
        <v>-73.647058823529406</v>
      </c>
      <c r="E18">
        <v>-55.631578947368418</v>
      </c>
    </row>
    <row r="19" spans="1:5">
      <c r="A19">
        <v>1</v>
      </c>
      <c r="B19">
        <v>3</v>
      </c>
      <c r="C19">
        <v>-70.961538461538467</v>
      </c>
      <c r="D19">
        <v>-74</v>
      </c>
      <c r="E19">
        <v>-58.272727272727273</v>
      </c>
    </row>
    <row r="20" spans="1:5">
      <c r="A20">
        <v>1</v>
      </c>
      <c r="B20">
        <v>5</v>
      </c>
      <c r="C20">
        <v>-62.333333333333336</v>
      </c>
      <c r="D20">
        <v>-73.65384615384616</v>
      </c>
      <c r="E20">
        <v>-62.954545454545453</v>
      </c>
    </row>
    <row r="21" spans="1:5">
      <c r="A21">
        <v>3</v>
      </c>
      <c r="B21">
        <v>1</v>
      </c>
      <c r="C21">
        <v>-69.608695652173907</v>
      </c>
      <c r="D21">
        <v>-66.55</v>
      </c>
      <c r="E21">
        <v>-67.047619047619051</v>
      </c>
    </row>
    <row r="22" spans="1:5">
      <c r="A22">
        <v>3</v>
      </c>
      <c r="B22">
        <v>3</v>
      </c>
      <c r="C22">
        <v>-68.535714285714292</v>
      </c>
      <c r="D22">
        <v>-67.448275862068968</v>
      </c>
      <c r="E22">
        <v>-67.685714285714283</v>
      </c>
    </row>
    <row r="23" spans="1:5">
      <c r="A23">
        <v>3</v>
      </c>
      <c r="B23">
        <v>5</v>
      </c>
      <c r="C23">
        <v>-58.93333333333333</v>
      </c>
      <c r="D23">
        <v>-68.166666666666671</v>
      </c>
      <c r="E23">
        <v>-68.212121212121218</v>
      </c>
    </row>
    <row r="24" spans="1:5">
      <c r="A24">
        <v>5</v>
      </c>
      <c r="B24">
        <v>1</v>
      </c>
      <c r="C24">
        <v>-71.914285714285711</v>
      </c>
      <c r="D24">
        <v>-59.189189189189186</v>
      </c>
      <c r="E24">
        <v>-69.083333333333329</v>
      </c>
    </row>
    <row r="25" spans="1:5">
      <c r="A25">
        <v>5</v>
      </c>
      <c r="B25">
        <v>3</v>
      </c>
      <c r="C25">
        <v>-71.130434782608702</v>
      </c>
      <c r="D25">
        <v>-58.814814814814817</v>
      </c>
      <c r="E25">
        <v>-69.680000000000007</v>
      </c>
    </row>
    <row r="26" spans="1:5">
      <c r="A26">
        <v>5</v>
      </c>
      <c r="B26">
        <v>5</v>
      </c>
      <c r="C26">
        <v>-67.028571428571425</v>
      </c>
      <c r="D26">
        <v>-66.555555555555557</v>
      </c>
      <c r="E26">
        <v>-71.28125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raw_data</vt:lpstr>
      <vt:lpstr>average_1</vt:lpstr>
      <vt:lpstr>final_coordinate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2022-05-25T02:46:45Z</dcterms:created>
  <dcterms:modified xsi:type="dcterms:W3CDTF">2022-05-25T12:40:25Z</dcterms:modified>
</cp:coreProperties>
</file>