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changgeunoh/Desktop/Project/iRadar/"/>
    </mc:Choice>
  </mc:AlternateContent>
  <xr:revisionPtr revIDLastSave="0" documentId="13_ncr:1_{1CC5C12E-54F7-C540-9271-ED72A952F507}" xr6:coauthVersionLast="47" xr6:coauthVersionMax="47" xr10:uidLastSave="{00000000-0000-0000-0000-000000000000}"/>
  <bookViews>
    <workbookView xWindow="0" yWindow="500" windowWidth="67200" windowHeight="35580" xr2:uid="{00000000-000D-0000-FFFF-FFFF00000000}"/>
  </bookViews>
  <sheets>
    <sheet name="인빌딩_i-Radar_0726.xlsx" sheetId="1" r:id="rId1"/>
    <sheet name="Sheet1" sheetId="2" r:id="rId2"/>
    <sheet name="Sheet2" sheetId="3" r:id="rId3"/>
  </sheets>
  <definedNames>
    <definedName name="_xlnm._FilterDatabase" localSheetId="0" hidden="1">'인빌딩_i-Radar_0726.xlsx'!$E$1:$E$1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J5" i="3"/>
  <c r="K5" i="3" s="1"/>
  <c r="J3" i="3"/>
  <c r="K3" i="3" s="1"/>
  <c r="K4" i="3"/>
  <c r="J2" i="3"/>
  <c r="K2" i="3" s="1"/>
  <c r="G2" i="3"/>
  <c r="H3" i="3"/>
  <c r="H4" i="3"/>
  <c r="H5" i="3"/>
  <c r="H2" i="3"/>
  <c r="H1" i="2"/>
  <c r="G1" i="2"/>
  <c r="J4" i="2"/>
  <c r="I4" i="2"/>
  <c r="H4" i="2"/>
  <c r="H2" i="2"/>
  <c r="H3" i="2"/>
  <c r="G2" i="2"/>
  <c r="G3" i="2"/>
  <c r="G4" i="2"/>
  <c r="Q1" i="2"/>
</calcChain>
</file>

<file path=xl/sharedStrings.xml><?xml version="1.0" encoding="utf-8"?>
<sst xmlns="http://schemas.openxmlformats.org/spreadsheetml/2006/main" count="96" uniqueCount="91">
  <si>
    <t>TIME_STAMP</t>
  </si>
  <si>
    <t>Lon</t>
  </si>
  <si>
    <t>Lat</t>
  </si>
  <si>
    <t>Qualcomm 5G-NR
ML1 Searcher Measurement
PCell
Neighbor Cell
Summary Neighbor Cell List</t>
  </si>
  <si>
    <t>Qualcomm 5G-NR
ML1 Searcher Measurement
PCell
Serving Cell
Serving Beam PCI</t>
  </si>
  <si>
    <t>Qualcomm 5G-NR
ML1 Searcher Measurement
PCell
Serving Cell
Serving Beam Filtered Tx BRSRP
[dBm]</t>
  </si>
  <si>
    <t>Qualcomm Lte/LteAdv
Intrafreq Measure
Pcell
Neighbor Cell
Summary Neighbor Cell List</t>
  </si>
  <si>
    <t>Qualcomm Lte/LteAdv
Intrafreq Measure
Pcell
Serving Cell
Serving PCI</t>
  </si>
  <si>
    <t>Qualcomm Lte/LteAdv
Intrafreq Measure
Pcell
Serving Cell
Serving RSRP
RSRP[dBm]</t>
  </si>
  <si>
    <t>5G KPI
PCell
RF
CQI</t>
  </si>
  <si>
    <t>5G KPI
PCell
RF
RI</t>
  </si>
  <si>
    <t>5G KPI
PCell
Layer1
DL MCS (Avg)</t>
  </si>
  <si>
    <t>5G KPI
PCell
Layer1
DL Layer Num (Avg)</t>
  </si>
  <si>
    <t>5G KPI
PCell
Layer1
DL RB Num (Including 0)</t>
  </si>
  <si>
    <t>5G KPI
PCell
Layer2
MAC DL Throughput
[Mbps]</t>
  </si>
  <si>
    <t>Qualcomm Lte/LteAdv
Intrafreq Measure
Pcell
EARFCN(DL)</t>
  </si>
  <si>
    <t>Qualcomm Lte/LteAdv
Intrafreq Measure
CA Type</t>
  </si>
  <si>
    <t>Qualcomm Lte/LteAdv
Channel Quality Info
Pri. Component Carrier
WideBand CQI CW0</t>
  </si>
  <si>
    <t>Qualcomm Lte/LteAdv
Channel Quality Info
Pri. Component Carrier
Rank Index</t>
  </si>
  <si>
    <t>Qualcomm Lte/LteAdv
ML1 Downlink Info(Unicast)
PCell
MCS Idx0(Avg)</t>
  </si>
  <si>
    <t>Qualcomm Lte/LteAdv
ML1 Downlink Info(Unicast)
Total Info
Total RB Num(Including 0)</t>
  </si>
  <si>
    <t>Qualcomm Lte/LteAdv
MAC Throughput
DL MAC Throughput
Total Throughput[Mbps]</t>
  </si>
  <si>
    <t>564.612.</t>
  </si>
  <si>
    <t>(0.17km)가호동_윙스타워밑군부대전주_8T_A/NPKN01320S</t>
  </si>
  <si>
    <t>(0.06km)충무공동_[고속]남해-윙스타워C동_32T_A/NRKN03753S</t>
  </si>
  <si>
    <t>(0.09km)충무공동_[인]진주윙스타워2(SK)_8T_A/NPKN01701S</t>
  </si>
  <si>
    <t>182.564.789.</t>
  </si>
  <si>
    <t>(0.06km)충무공동_[고속]남해-윙스타워C동_32T_B/NRKN03754S</t>
  </si>
  <si>
    <t>(0.06km)사파동_성원3차종합상가_32T_A/NRKN01000S</t>
  </si>
  <si>
    <t>256.351.38.557.602.618.656.780.</t>
  </si>
  <si>
    <t>(0.23km)사파동_창원사파초교옆_64T_B/NUKN01008S</t>
  </si>
  <si>
    <t>557.602.740.780.</t>
  </si>
  <si>
    <t>(0.16km)사파동_사파동성앞도로_64T_B/NUKN00994S</t>
  </si>
  <si>
    <t>22.297.306.562.574.768.777.</t>
  </si>
  <si>
    <t>(0.01km)사파동_행정복지센터IP주_64T_A/NUKN04288S</t>
  </si>
  <si>
    <t>122.34.493.576.609.679.</t>
  </si>
  <si>
    <t>(0.17km)상남동_성원그랜드쇼핑_64T_G/NUKN00995S</t>
  </si>
  <si>
    <t>(0.06km)상남동_토월성원102동_32T_A/NRKN04332S</t>
  </si>
  <si>
    <t>(0.29km)사파동_삼복빌딩_64T_A/NUKN00991S</t>
  </si>
  <si>
    <t>126.153.576.6.613.</t>
  </si>
  <si>
    <t>(0.05km)사파동_영재슈퍼(EL)_64T_A/NUKN01067S</t>
  </si>
  <si>
    <t>34.576.6.</t>
  </si>
  <si>
    <t>(0.17km)사파동_삼익종합상가_64T_B/NUKN01016S</t>
  </si>
  <si>
    <t>150.213.34.351.509.602.618.736.780.</t>
  </si>
  <si>
    <t>(0.49km)사파동_가야빌딩_64T_A/NUKN01075S</t>
  </si>
  <si>
    <t>171.351.562.574.602.740.89.</t>
  </si>
  <si>
    <t>(0.18km)사파동_사파동성앞도로_64T_A/NUKN00993S</t>
  </si>
  <si>
    <t>122.126.6.</t>
  </si>
  <si>
    <t>(0.10km)사파동_삼익종합상가_64T_A/NUKN01015S</t>
  </si>
  <si>
    <t>113.311.576.6.</t>
  </si>
  <si>
    <t>(0.24km)사파동_영재슈퍼(EL)_64T_B/NUKN01068S</t>
  </si>
  <si>
    <t>27.34.38.553.6.656.</t>
  </si>
  <si>
    <t>(0.07km)사파동_삼익1차아파트_32T_B/NRKN01042S</t>
  </si>
  <si>
    <t>38.679.740.</t>
  </si>
  <si>
    <t>(0.28km)사파동_삼익1차아파트_64T_A/NUKN01041S</t>
  </si>
  <si>
    <t>(0.26km)상남동_토월성원102동_32T_B/NRKN04333S</t>
  </si>
  <si>
    <t>(0.84km)사파동_창원사파초교옆_64T_A/NUKN01007S</t>
  </si>
  <si>
    <t>297.306.351.562.602.779.780.</t>
  </si>
  <si>
    <t>(0.14km)사파동_성원3차종합상가_64T_B/NUKN00999S</t>
  </si>
  <si>
    <t>(0.09km)사파동_삼복빌딩_64T_B/NUKN00992S</t>
  </si>
  <si>
    <t>(0.43km)사파동_가야빌딩_64T_G/NUKN04140S</t>
  </si>
  <si>
    <t>(0.90km)사파동_삼복빌딩_32T_G/NRKN01001S</t>
  </si>
  <si>
    <t>(0.04km)상남동_성원그랜드쇼핑_32T_A/NRKN02399S</t>
  </si>
  <si>
    <t>(0.53km)가음정동_창원남양_32T_A/NRKN04266S</t>
  </si>
  <si>
    <t>212.297.768.779.784.</t>
  </si>
  <si>
    <t>(0.02km)사파동_행정복지센터IP주_N32T_B/NRKN10188S</t>
  </si>
  <si>
    <t>(0.22km)사파동_강정어린이공원나대지_8T_A/NPKN00816S</t>
  </si>
  <si>
    <t>113.326.603.610.613.</t>
  </si>
  <si>
    <t>(0.38km)사파동_삼복빌딩_64T_D/NUKN01002S</t>
  </si>
  <si>
    <t>248.557.603.604.613.</t>
  </si>
  <si>
    <t>(0.48km)사파동_가야빌딩_64T_B/NUKN01076S</t>
  </si>
  <si>
    <t>(1.50km)용지동_창원용지_32T_A/NRKN00362S</t>
  </si>
  <si>
    <t>(0.32km)사파동_성산반도유보라112동_32T_A/NRKN09365S</t>
  </si>
  <si>
    <t>198.326.509.604.613.</t>
  </si>
  <si>
    <t>(0.41km)사파동_토월초교옆_32T_B/NRKN01003S</t>
  </si>
  <si>
    <t>(0.39km)사파동_성산반도유보라116동_32T_A/NRKN09367S</t>
  </si>
  <si>
    <t>(0.16km)사파동_상남성원_32T_A/NRKN01017S</t>
  </si>
  <si>
    <t>(0.12km)사파동_사파동체육공원_N32T_A/NRKN09774S</t>
  </si>
  <si>
    <t>(0.32km)사파동_성산반도유보라112동_32T_B/NRKN09366S</t>
  </si>
  <si>
    <t>(0.16km)용지동_신월동JSENG_N32T_A/NRKN09757S</t>
  </si>
  <si>
    <t>(0.27km)사파동_사파동성아파트114동_8T_A/NPKN00558S</t>
  </si>
  <si>
    <t>(1.07km)가음정동_창원더샵센트럴파크206동_32T_A/NRKN04276S</t>
  </si>
  <si>
    <t>153.603.613.</t>
  </si>
  <si>
    <t>(0.25km)용지동_달빛어린이공원_32T_B/NRKN04393S</t>
  </si>
  <si>
    <t>(0.68km)사파동_창원사파25번국도DL공용_8T_A/NPKN00578S</t>
  </si>
  <si>
    <t>(0.09km)사파동_사파동86-8주택_N32T_B/NRKN09714S</t>
  </si>
  <si>
    <t>(0.29km)사파동_성산반도유보라102동_32T_A/NRKN09369S</t>
  </si>
  <si>
    <t>(0.11km)사파동_사파동86-8주택_N32T_A/NRKN09713S</t>
  </si>
  <si>
    <t>(0.35km)사파동_국수향기_32T_B/NRKN02429S</t>
  </si>
  <si>
    <t>(0.24km)사파동_토월초교옆_32T_A/NRKN01004S</t>
  </si>
  <si>
    <t>(6.39km)석동_석동푸르지오110동옥상_32T_B/NRKN04707S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</si>
</sst>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333333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9" fillId="0" borderId="0" xfId="42">
      <alignment vertical="center"/>
    </xf>
    <xf numFmtId="0" fontId="20" fillId="0" borderId="0" xfId="0" applyFon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59.20.175.136/iradar/dtl.php?a=%B0%E6%B3%B2_%C7%E0%C1%A4%B5%BF%20%BB%E7%C6%C4%B5%BF(64T%C5%D7%BD%BA%C6%AE)_1" TargetMode="External"/><Relationship Id="rId21" Type="http://schemas.openxmlformats.org/officeDocument/2006/relationships/hyperlink" Target="javascript:open_pop('dtl_pci.php?pci=122&amp;a=%EA%B2%BD%EB%82%A8_%ED%96%89%EC%A0%95%EB%8F%99%20%EC%82%AC%ED%8C%8C%EB%8F%99(64T%ED%85%8C%EC%8A%A4%ED%8A%B8)_1%27)" TargetMode="External"/><Relationship Id="rId42" Type="http://schemas.openxmlformats.org/officeDocument/2006/relationships/hyperlink" Target="javascript:open_pop('dtlmap.html?pci=602&amp;area=%EA%B2%BD%EB%82%A8_%ED%96%89%EC%A0%95%EB%8F%99%20%EC%82%AC%ED%8C%8C%EB%8F%99(64T%ED%85%8C%EC%8A%A4%ED%8A%B8)_1&amp;drp=%27)" TargetMode="External"/><Relationship Id="rId47" Type="http://schemas.openxmlformats.org/officeDocument/2006/relationships/hyperlink" Target="javascript:open_pop('dtlmap.html?pci=311&amp;area=%EA%B2%BD%EB%82%A8_%ED%96%89%EC%A0%95%EB%8F%99%20%EC%82%AC%ED%8C%8C%EB%8F%99(64T%ED%85%8C%EC%8A%A4%ED%8A%B8)_1&amp;drp=%27)" TargetMode="External"/><Relationship Id="rId63" Type="http://schemas.openxmlformats.org/officeDocument/2006/relationships/hyperlink" Target="http://59.20.175.136/iradar/dtl.php?a=%B0%E6%B3%B2_%C7%E0%C1%A4%B5%BF%20%BB%E7%C6%C4%B5%BF(64T%C5%D7%BD%BA%C6%AE)_1" TargetMode="External"/><Relationship Id="rId68" Type="http://schemas.openxmlformats.org/officeDocument/2006/relationships/hyperlink" Target="javascript:open_pop('dtlmap.html?pci=736&amp;area=%EA%B2%BD%EB%82%A8_%ED%96%89%EC%A0%95%EB%8F%99%20%EC%82%AC%ED%8C%8C%EB%8F%99(64T%ED%85%8C%EC%8A%A4%ED%8A%B8)_1&amp;drp=%27)" TargetMode="External"/><Relationship Id="rId7" Type="http://schemas.openxmlformats.org/officeDocument/2006/relationships/hyperlink" Target="javascript:open_pop('dtlmap.html?pci=562&amp;area=%EA%B2%BD%EB%82%A8_%ED%96%89%EC%A0%95%EB%8F%99%20%EC%82%AC%ED%8C%8C%EB%8F%99(64T%ED%85%8C%EC%8A%A4%ED%8A%B8)_1&amp;drp=%27)" TargetMode="External"/><Relationship Id="rId71" Type="http://schemas.openxmlformats.org/officeDocument/2006/relationships/hyperlink" Target="javascript:open_pop('dtlmap.html?pci=171&amp;area=%EA%B2%BD%EB%82%A8_%ED%96%89%EC%A0%95%EB%8F%99%20%EC%82%AC%ED%8C%8C%EB%8F%99(64T%ED%85%8C%EC%8A%A4%ED%8A%B8)_1&amp;drp=%27)" TargetMode="External"/><Relationship Id="rId2" Type="http://schemas.openxmlformats.org/officeDocument/2006/relationships/hyperlink" Target="javascript:open_pop('dtl_pci.php?pci=789&amp;a=%EA%B2%BD%EB%82%A8_%EC%9D%B8%EB%B9%8C%EB%94%A9%20%EC%A7%84%EC%A3%BC%ED%85%8C%EC%8A%A4%ED%8A%B8%27)" TargetMode="External"/><Relationship Id="rId16" Type="http://schemas.openxmlformats.org/officeDocument/2006/relationships/hyperlink" Target="javascript:open_pop('dtlmap.html?pci=34&amp;area=%EA%B2%BD%EB%82%A8_%ED%96%89%EC%A0%95%EB%8F%99%20%EC%82%AC%ED%8C%8C%EB%8F%99(64T%ED%85%8C%EC%8A%A4%ED%8A%B8)_1&amp;drp=%27)" TargetMode="External"/><Relationship Id="rId29" Type="http://schemas.openxmlformats.org/officeDocument/2006/relationships/hyperlink" Target="javascript:open_pop('dtl_pci.php?pci=126&amp;a=%EA%B2%BD%EB%82%A8_%ED%96%89%EC%A0%95%EB%8F%99%20%EC%82%AC%ED%8C%8C%EB%8F%99(64T%ED%85%8C%EC%8A%A4%ED%8A%B8)_1%27)" TargetMode="External"/><Relationship Id="rId11" Type="http://schemas.openxmlformats.org/officeDocument/2006/relationships/hyperlink" Target="javascript:open_pop('dtl_pci.php?pci=351&amp;a=%EA%B2%BD%EB%82%A8_%ED%96%89%EC%A0%95%EB%8F%99%20%EC%82%AC%ED%8C%8C%EB%8F%99(64T%ED%85%8C%EC%8A%A4%ED%8A%B8)_1%27)" TargetMode="External"/><Relationship Id="rId24" Type="http://schemas.openxmlformats.org/officeDocument/2006/relationships/hyperlink" Target="http://59.20.175.136/iradar/dtl.php?a=%B0%E6%B3%B2_%C7%E0%C1%A4%B5%BF%20%BB%E7%C6%C4%B5%BF(64T%C5%D7%BD%BA%C6%AE)_1" TargetMode="External"/><Relationship Id="rId32" Type="http://schemas.openxmlformats.org/officeDocument/2006/relationships/hyperlink" Target="http://59.20.175.136/iradar/dtl.php?a=%B0%E6%B3%B2_%C7%E0%C1%A4%B5%BF%20%BB%E7%C6%C4%B5%BF(64T%C5%D7%BD%BA%C6%AE)_1" TargetMode="External"/><Relationship Id="rId37" Type="http://schemas.openxmlformats.org/officeDocument/2006/relationships/hyperlink" Target="javascript:open_pop('dtl_pci.php?pci=256&amp;a=%EA%B2%BD%EB%82%A8_%ED%96%89%EC%A0%95%EB%8F%99%20%EC%82%AC%ED%8C%8C%EB%8F%99(64T%ED%85%8C%EC%8A%A4%ED%8A%B8)_1%27)" TargetMode="External"/><Relationship Id="rId40" Type="http://schemas.openxmlformats.org/officeDocument/2006/relationships/hyperlink" Target="javascript:open_pop('dtlmap.html?pci=248&amp;area=%EA%B2%BD%EB%82%A8_%ED%96%89%EC%A0%95%EB%8F%99%20%EC%82%AC%ED%8C%8C%EB%8F%99(64T%ED%85%8C%EC%8A%A4%ED%8A%B8)_1&amp;drp=%27)" TargetMode="External"/><Relationship Id="rId45" Type="http://schemas.openxmlformats.org/officeDocument/2006/relationships/hyperlink" Target="http://59.20.175.136/iradar/dtl.php?a=%B0%E6%B3%B2_%C7%E0%C1%A4%B5%BF%20%BB%E7%C6%C4%B5%BF(64T%C5%D7%BD%BA%C6%AE)_1" TargetMode="External"/><Relationship Id="rId53" Type="http://schemas.openxmlformats.org/officeDocument/2006/relationships/hyperlink" Target="javascript:open_pop('dtlmap.html?pci=768&amp;area=%EA%B2%BD%EB%82%A8_%ED%96%89%EC%A0%95%EB%8F%99%20%EC%82%AC%ED%8C%8C%EB%8F%99(64T%ED%85%8C%EC%8A%A4%ED%8A%B8)_1&amp;drp=%27)" TargetMode="External"/><Relationship Id="rId58" Type="http://schemas.openxmlformats.org/officeDocument/2006/relationships/hyperlink" Target="javascript:open_pop('dtlmap.html?pci=618&amp;area=%EA%B2%BD%EB%82%A8_%ED%96%89%EC%A0%95%EB%8F%99%20%EC%82%AC%ED%8C%8C%EB%8F%99(64T%ED%85%8C%EC%8A%A4%ED%8A%B8)_1&amp;drp=%27)" TargetMode="External"/><Relationship Id="rId66" Type="http://schemas.openxmlformats.org/officeDocument/2006/relationships/hyperlink" Target="javascript:open_pop('dtlmap.html?pci=150&amp;area=%EA%B2%BD%EB%82%A8_%ED%96%89%EC%A0%95%EB%8F%99%20%EC%82%AC%ED%8C%8C%EB%8F%99(64T%ED%85%8C%EC%8A%A4%ED%8A%B8)_1&amp;drp=%27)" TargetMode="External"/><Relationship Id="rId5" Type="http://schemas.openxmlformats.org/officeDocument/2006/relationships/hyperlink" Target="http://59.20.175.136/iradar/dtl.php?a=%B0%E6%B3%B2_%C0%CE%BA%F4%B5%F9+%C1%F8%C1%D6%C5%D7%BD%BA%C6%AE&amp;avg=&amp;drp=10" TargetMode="External"/><Relationship Id="rId61" Type="http://schemas.openxmlformats.org/officeDocument/2006/relationships/hyperlink" Target="javascript:open_pop('dtlmap.html?pci=89&amp;area=%EA%B2%BD%EB%82%A8_%ED%96%89%EC%A0%95%EB%8F%99%20%EC%82%AC%ED%8C%8C%EB%8F%99(64T%ED%85%8C%EC%8A%A4%ED%8A%B8)_1&amp;drp=%27)" TargetMode="External"/><Relationship Id="rId19" Type="http://schemas.openxmlformats.org/officeDocument/2006/relationships/hyperlink" Target="javascript:open_pop('dtl_pci.php?pci=113&amp;a=%EA%B2%BD%EB%82%A8_%ED%96%89%EC%A0%95%EB%8F%99%20%EC%82%AC%ED%8C%8C%EB%8F%99(64T%ED%85%8C%EC%8A%A4%ED%8A%B8)_1%27)" TargetMode="External"/><Relationship Id="rId14" Type="http://schemas.openxmlformats.org/officeDocument/2006/relationships/hyperlink" Target="http://59.20.175.136/iradar/dtl.php?a=%B0%E6%B3%B2_%C7%E0%C1%A4%B5%BF%20%BB%E7%C6%C4%B5%BF(64T%C5%D7%BD%BA%C6%AE)_1" TargetMode="External"/><Relationship Id="rId22" Type="http://schemas.openxmlformats.org/officeDocument/2006/relationships/hyperlink" Target="http://59.20.175.136/iradar/dtl.php?a=%B0%E6%B3%B2_%C7%E0%C1%A4%B5%BF%20%BB%E7%C6%C4%B5%BF(64T%C5%D7%BD%BA%C6%AE)_1" TargetMode="External"/><Relationship Id="rId27" Type="http://schemas.openxmlformats.org/officeDocument/2006/relationships/hyperlink" Target="javascript:open_pop('dtl_pci.php?pci=576&amp;a=%EA%B2%BD%EB%82%A8_%ED%96%89%EC%A0%95%EB%8F%99%20%EC%82%AC%ED%8C%8C%EB%8F%99(64T%ED%85%8C%EC%8A%A4%ED%8A%B8)_1%27)" TargetMode="External"/><Relationship Id="rId30" Type="http://schemas.openxmlformats.org/officeDocument/2006/relationships/hyperlink" Target="http://59.20.175.136/iradar/dtl.php?a=%B0%E6%B3%B2_%C7%E0%C1%A4%B5%BF%20%BB%E7%C6%C4%B5%BF(64T%C5%D7%BD%BA%C6%AE)_1" TargetMode="External"/><Relationship Id="rId35" Type="http://schemas.openxmlformats.org/officeDocument/2006/relationships/hyperlink" Target="javascript:open_pop('dtl_pci.php?pci=38&amp;a=%EA%B2%BD%EB%82%A8_%ED%96%89%EC%A0%95%EB%8F%99%20%EC%82%AC%ED%8C%8C%EB%8F%99(64T%ED%85%8C%EC%8A%A4%ED%8A%B8)_1%27)" TargetMode="External"/><Relationship Id="rId43" Type="http://schemas.openxmlformats.org/officeDocument/2006/relationships/hyperlink" Target="javascript:open_pop('dtlmap.html?pci=609&amp;area=%EA%B2%BD%EB%82%A8_%ED%96%89%EC%A0%95%EB%8F%99%20%EC%82%AC%ED%8C%8C%EB%8F%99(64T%ED%85%8C%EC%8A%A4%ED%8A%B8)_1&amp;drp=%27)" TargetMode="External"/><Relationship Id="rId48" Type="http://schemas.openxmlformats.org/officeDocument/2006/relationships/hyperlink" Target="http://59.20.175.136/iradar/dtl.php?a=%B0%E6%B3%B2_%C7%E0%C1%A4%B5%BF%20%BB%E7%C6%C4%B5%BF(64T%C5%D7%BD%BA%C6%AE)_1" TargetMode="External"/><Relationship Id="rId56" Type="http://schemas.openxmlformats.org/officeDocument/2006/relationships/hyperlink" Target="javascript:open_pop('dtlmap.html?pci=784&amp;area=%EA%B2%BD%EB%82%A8_%ED%96%89%EC%A0%95%EB%8F%99%20%EC%82%AC%ED%8C%8C%EB%8F%99(64T%ED%85%8C%EC%8A%A4%ED%8A%B8)_1&amp;drp=%27)" TargetMode="External"/><Relationship Id="rId64" Type="http://schemas.openxmlformats.org/officeDocument/2006/relationships/hyperlink" Target="javascript:open_pop('dtl_pci.php?pci=326&amp;a=%EA%B2%BD%EB%82%A8_%ED%96%89%EC%A0%95%EB%8F%99%20%EC%82%AC%ED%8C%8C%EB%8F%99(64T%ED%85%8C%EC%8A%A4%ED%8A%B8)_1%27)" TargetMode="External"/><Relationship Id="rId69" Type="http://schemas.openxmlformats.org/officeDocument/2006/relationships/hyperlink" Target="javascript:open_pop('dtlmap.html?pci=213&amp;area=%EA%B2%BD%EB%82%A8_%ED%96%89%EC%A0%95%EB%8F%99%20%EC%82%AC%ED%8C%8C%EB%8F%99(64T%ED%85%8C%EC%8A%A4%ED%8A%B8)_1&amp;drp=%27)" TargetMode="External"/><Relationship Id="rId8" Type="http://schemas.openxmlformats.org/officeDocument/2006/relationships/hyperlink" Target="http://59.20.175.136/iradar/dtl.php?a=%B0%E6%B3%B2_%C7%E0%C1%A4%B5%BF%20%BB%E7%C6%C4%B5%BF(64T%C5%D7%BD%BA%C6%AE)_1" TargetMode="External"/><Relationship Id="rId51" Type="http://schemas.openxmlformats.org/officeDocument/2006/relationships/hyperlink" Target="javascript:open_pop('dtl_pci.php?pci=509&amp;a=%EA%B2%BD%EB%82%A8_%ED%96%89%EC%A0%95%EB%8F%99%20%EC%82%AC%ED%8C%8C%EB%8F%99(64T%ED%85%8C%EC%8A%A4%ED%8A%B8)_1%27)" TargetMode="External"/><Relationship Id="rId3" Type="http://schemas.openxmlformats.org/officeDocument/2006/relationships/hyperlink" Target="javascript:open_pop('dtlmap.html?pci=564&amp;area=%EA%B2%BD%EB%82%A8_%EC%9D%B8%EB%B9%8C%EB%94%A9%20%EC%A7%84%EC%A3%BC%ED%85%8C%EC%8A%A4%ED%8A%B8&amp;drp=10%27)" TargetMode="External"/><Relationship Id="rId12" Type="http://schemas.openxmlformats.org/officeDocument/2006/relationships/hyperlink" Target="http://59.20.175.136/iradar/dtl.php?a=%B0%E6%B3%B2_%C7%E0%C1%A4%B5%BF%20%BB%E7%C6%C4%B5%BF(64T%C5%D7%BD%BA%C6%AE)_1" TargetMode="External"/><Relationship Id="rId17" Type="http://schemas.openxmlformats.org/officeDocument/2006/relationships/hyperlink" Target="javascript:open_pop('dtlmap.html?pci=613&amp;area=%EA%B2%BD%EB%82%A8_%ED%96%89%EC%A0%95%EB%8F%99%20%EC%82%AC%ED%8C%8C%EB%8F%99(64T%ED%85%8C%EC%8A%A4%ED%8A%B8)_1&amp;drp=%27)" TargetMode="External"/><Relationship Id="rId25" Type="http://schemas.openxmlformats.org/officeDocument/2006/relationships/hyperlink" Target="javascript:open_pop('dtl_pci.php?pci=780&amp;a=%EA%B2%BD%EB%82%A8_%ED%96%89%EC%A0%95%EB%8F%99%20%EC%82%AC%ED%8C%8C%EB%8F%99(64T%ED%85%8C%EC%8A%A4%ED%8A%B8)_1%27)" TargetMode="External"/><Relationship Id="rId33" Type="http://schemas.openxmlformats.org/officeDocument/2006/relationships/hyperlink" Target="javascript:open_pop('dtl_pci.php?pci=656&amp;a=%EA%B2%BD%EB%82%A8_%ED%96%89%EC%A0%95%EB%8F%99%20%EC%82%AC%ED%8C%8C%EB%8F%99(64T%ED%85%8C%EC%8A%A4%ED%8A%B8)_1%27)" TargetMode="External"/><Relationship Id="rId38" Type="http://schemas.openxmlformats.org/officeDocument/2006/relationships/hyperlink" Target="http://59.20.175.136/iradar/dtl.php?a=%B0%E6%B3%B2_%C7%E0%C1%A4%B5%BF%20%BB%E7%C6%C4%B5%BF(64T%C5%D7%BD%BA%C6%AE)_1" TargetMode="External"/><Relationship Id="rId46" Type="http://schemas.openxmlformats.org/officeDocument/2006/relationships/hyperlink" Target="javascript:open_pop('dtl_pci.php?pci=777&amp;a=%EA%B2%BD%EB%82%A8_%ED%96%89%EC%A0%95%EB%8F%99%20%EC%82%AC%ED%8C%8C%EB%8F%99(64T%ED%85%8C%EC%8A%A4%ED%8A%B8)_1%27)" TargetMode="External"/><Relationship Id="rId59" Type="http://schemas.openxmlformats.org/officeDocument/2006/relationships/hyperlink" Target="javascript:open_pop('dtlmap.html?pci=297&amp;area=%EA%B2%BD%EB%82%A8_%ED%96%89%EC%A0%95%EB%8F%99%20%EC%82%AC%ED%8C%8C%EB%8F%99(64T%ED%85%8C%EC%8A%A4%ED%8A%B8)_1&amp;drp=%27)" TargetMode="External"/><Relationship Id="rId67" Type="http://schemas.openxmlformats.org/officeDocument/2006/relationships/hyperlink" Target="javascript:open_pop('dtlmap.html?pci=212&amp;area=%EA%B2%BD%EB%82%A8_%ED%96%89%EC%A0%95%EB%8F%99%20%EC%82%AC%ED%8C%8C%EB%8F%99(64T%ED%85%8C%EC%8A%A4%ED%8A%B8)_1&amp;drp=%27)" TargetMode="External"/><Relationship Id="rId20" Type="http://schemas.openxmlformats.org/officeDocument/2006/relationships/hyperlink" Target="http://59.20.175.136/iradar/dtl.php?a=%B0%E6%B3%B2_%C7%E0%C1%A4%B5%BF%20%BB%E7%C6%C4%B5%BF(64T%C5%D7%BD%BA%C6%AE)_1" TargetMode="External"/><Relationship Id="rId41" Type="http://schemas.openxmlformats.org/officeDocument/2006/relationships/hyperlink" Target="javascript:open_pop('dtlmap.html?pci=604&amp;area=%EA%B2%BD%EB%82%A8_%ED%96%89%EC%A0%95%EB%8F%99%20%EC%82%AC%ED%8C%8C%EB%8F%99(64T%ED%85%8C%EC%8A%A4%ED%8A%B8)_1&amp;drp=%27)" TargetMode="External"/><Relationship Id="rId54" Type="http://schemas.openxmlformats.org/officeDocument/2006/relationships/hyperlink" Target="http://59.20.175.136/iradar/dtl.php?a=%B0%E6%B3%B2_%C7%E0%C1%A4%B5%BF%20%BB%E7%C6%C4%B5%BF(64T%C5%D7%BD%BA%C6%AE)_1" TargetMode="External"/><Relationship Id="rId62" Type="http://schemas.openxmlformats.org/officeDocument/2006/relationships/hyperlink" Target="javascript:open_pop('dtlmap.html?pci=27&amp;area=%EA%B2%BD%EB%82%A8_%ED%96%89%EC%A0%95%EB%8F%99%20%EC%82%AC%ED%8C%8C%EB%8F%99(64T%ED%85%8C%EC%8A%A4%ED%8A%B8)_1&amp;drp=%27)" TargetMode="External"/><Relationship Id="rId70" Type="http://schemas.openxmlformats.org/officeDocument/2006/relationships/hyperlink" Target="javascript:open_pop('dtlmap.html?pci=198&amp;area=%EA%B2%BD%EB%82%A8_%ED%96%89%EC%A0%95%EB%8F%99%20%EC%82%AC%ED%8C%8C%EB%8F%99(64T%ED%85%8C%EC%8A%A4%ED%8A%B8)_1&amp;drp=%27)" TargetMode="External"/><Relationship Id="rId1" Type="http://schemas.openxmlformats.org/officeDocument/2006/relationships/hyperlink" Target="http://59.20.175.136/iradar/dtl.php?a=%B0%E6%B3%B2_%C0%CE%BA%F4%B5%F9+%C1%F8%C1%D6%C5%D7%BD%BA%C6%AE&amp;avg=&amp;drp=10" TargetMode="External"/><Relationship Id="rId6" Type="http://schemas.openxmlformats.org/officeDocument/2006/relationships/hyperlink" Target="javascript:open_pop('dtl_pci.php?pci=612&amp;a=%EA%B2%BD%EB%82%A8_%EC%9D%B8%EB%B9%8C%EB%94%A9%20%EC%A7%84%EC%A3%BC%ED%85%8C%EC%8A%A4%ED%8A%B8%27)" TargetMode="External"/><Relationship Id="rId15" Type="http://schemas.openxmlformats.org/officeDocument/2006/relationships/hyperlink" Target="javascript:open_pop('dtl_pci.php?pci=6&amp;a=%EA%B2%BD%EB%82%A8_%ED%96%89%EC%A0%95%EB%8F%99%20%EC%82%AC%ED%8C%8C%EB%8F%99(64T%ED%85%8C%EC%8A%A4%ED%8A%B8)_1%27)" TargetMode="External"/><Relationship Id="rId23" Type="http://schemas.openxmlformats.org/officeDocument/2006/relationships/hyperlink" Target="javascript:open_pop('dtl_pci.php?pci=557&amp;a=%EA%B2%BD%EB%82%A8_%ED%96%89%EC%A0%95%EB%8F%99%20%EC%82%AC%ED%8C%8C%EB%8F%99(64T%ED%85%8C%EC%8A%A4%ED%8A%B8)_1%27)" TargetMode="External"/><Relationship Id="rId28" Type="http://schemas.openxmlformats.org/officeDocument/2006/relationships/hyperlink" Target="http://59.20.175.136/iradar/dtl.php?a=%B0%E6%B3%B2_%C7%E0%C1%A4%B5%BF%20%BB%E7%C6%C4%B5%BF(64T%C5%D7%BD%BA%C6%AE)_1" TargetMode="External"/><Relationship Id="rId36" Type="http://schemas.openxmlformats.org/officeDocument/2006/relationships/hyperlink" Target="http://59.20.175.136/iradar/dtl.php?a=%B0%E6%B3%B2_%C7%E0%C1%A4%B5%BF%20%BB%E7%C6%C4%B5%BF(64T%C5%D7%BD%BA%C6%AE)_1" TargetMode="External"/><Relationship Id="rId49" Type="http://schemas.openxmlformats.org/officeDocument/2006/relationships/hyperlink" Target="javascript:open_pop('dtl_pci.php?pci=153&amp;a=%EA%B2%BD%EB%82%A8_%ED%96%89%EC%A0%95%EB%8F%99%20%EC%82%AC%ED%8C%8C%EB%8F%99(64T%ED%85%8C%EC%8A%A4%ED%8A%B8)_1%27)" TargetMode="External"/><Relationship Id="rId57" Type="http://schemas.openxmlformats.org/officeDocument/2006/relationships/hyperlink" Target="javascript:open_pop('dtlmap.html?pci=553&amp;area=%EA%B2%BD%EB%82%A8_%ED%96%89%EC%A0%95%EB%8F%99%20%EC%82%AC%ED%8C%8C%EB%8F%99(64T%ED%85%8C%EC%8A%A4%ED%8A%B8)_1&amp;drp=%27)" TargetMode="External"/><Relationship Id="rId10" Type="http://schemas.openxmlformats.org/officeDocument/2006/relationships/hyperlink" Target="http://59.20.175.136/iradar/dtl.php?a=%B0%E6%B3%B2_%C7%E0%C1%A4%B5%BF%20%BB%E7%C6%C4%B5%BF(64T%C5%D7%BD%BA%C6%AE)_1" TargetMode="External"/><Relationship Id="rId31" Type="http://schemas.openxmlformats.org/officeDocument/2006/relationships/hyperlink" Target="javascript:open_pop('dtl_pci.php?pci=679&amp;a=%EA%B2%BD%EB%82%A8_%ED%96%89%EC%A0%95%EB%8F%99%20%EC%82%AC%ED%8C%8C%EB%8F%99(64T%ED%85%8C%EC%8A%A4%ED%8A%B8)_1%27)" TargetMode="External"/><Relationship Id="rId44" Type="http://schemas.openxmlformats.org/officeDocument/2006/relationships/hyperlink" Target="javascript:open_pop('dtlmap.html?pci=306&amp;area=%EA%B2%BD%EB%82%A8_%ED%96%89%EC%A0%95%EB%8F%99%20%EC%82%AC%ED%8C%8C%EB%8F%99(64T%ED%85%8C%EC%8A%A4%ED%8A%B8)_1&amp;drp=%27)" TargetMode="External"/><Relationship Id="rId52" Type="http://schemas.openxmlformats.org/officeDocument/2006/relationships/hyperlink" Target="javascript:open_pop('dtlmap.html?pci=493&amp;area=%EA%B2%BD%EB%82%A8_%ED%96%89%EC%A0%95%EB%8F%99%20%EC%82%AC%ED%8C%8C%EB%8F%99(64T%ED%85%8C%EC%8A%A4%ED%8A%B8)_1&amp;drp=%27)" TargetMode="External"/><Relationship Id="rId60" Type="http://schemas.openxmlformats.org/officeDocument/2006/relationships/hyperlink" Target="javascript:open_pop('dtlmap.html?pci=610&amp;area=%EA%B2%BD%EB%82%A8_%ED%96%89%EC%A0%95%EB%8F%99%20%EC%82%AC%ED%8C%8C%EB%8F%99(64T%ED%85%8C%EC%8A%A4%ED%8A%B8)_1&amp;drp=%27)" TargetMode="External"/><Relationship Id="rId65" Type="http://schemas.openxmlformats.org/officeDocument/2006/relationships/hyperlink" Target="javascript:open_pop('dtlmap.html?pci=22&amp;area=%EA%B2%BD%EB%82%A8_%ED%96%89%EC%A0%95%EB%8F%99%20%EC%82%AC%ED%8C%8C%EB%8F%99(64T%ED%85%8C%EC%8A%A4%ED%8A%B8)_1&amp;drp=%27)" TargetMode="External"/><Relationship Id="rId4" Type="http://schemas.openxmlformats.org/officeDocument/2006/relationships/hyperlink" Target="javascript:open_pop('dtlmap.html?pci=182&amp;area=%EA%B2%BD%EB%82%A8_%EC%9D%B8%EB%B9%8C%EB%94%A9%20%EC%A7%84%EC%A3%BC%ED%85%8C%EC%8A%A4%ED%8A%B8&amp;drp=10%27)" TargetMode="External"/><Relationship Id="rId9" Type="http://schemas.openxmlformats.org/officeDocument/2006/relationships/hyperlink" Target="javascript:open_pop('dtl_pci.php?pci=740&amp;a=%EA%B2%BD%EB%82%A8_%ED%96%89%EC%A0%95%EB%8F%99%20%EC%82%AC%ED%8C%8C%EB%8F%99(64T%ED%85%8C%EC%8A%A4%ED%8A%B8)_1%27)" TargetMode="External"/><Relationship Id="rId13" Type="http://schemas.openxmlformats.org/officeDocument/2006/relationships/hyperlink" Target="javascript:open_pop('dtl_pci.php?pci=779&amp;a=%EA%B2%BD%EB%82%A8_%ED%96%89%EC%A0%95%EB%8F%99%20%EC%82%AC%ED%8C%8C%EB%8F%99(64T%ED%85%8C%EC%8A%A4%ED%8A%B8)_1%27)" TargetMode="External"/><Relationship Id="rId18" Type="http://schemas.openxmlformats.org/officeDocument/2006/relationships/hyperlink" Target="http://59.20.175.136/iradar/dtl.php?a=%B0%E6%B3%B2_%C7%E0%C1%A4%B5%BF%20%BB%E7%C6%C4%B5%BF(64T%C5%D7%BD%BA%C6%AE)_1" TargetMode="External"/><Relationship Id="rId39" Type="http://schemas.openxmlformats.org/officeDocument/2006/relationships/hyperlink" Target="javascript:open_pop('dtl_pci.php?pci=574&amp;a=%EA%B2%BD%EB%82%A8_%ED%96%89%EC%A0%95%EB%8F%99%20%EC%82%AC%ED%8C%8C%EB%8F%99(64T%ED%85%8C%EC%8A%A4%ED%8A%B8)_1%27)" TargetMode="External"/><Relationship Id="rId34" Type="http://schemas.openxmlformats.org/officeDocument/2006/relationships/hyperlink" Target="http://59.20.175.136/iradar/dtl.php?a=%B0%E6%B3%B2_%C7%E0%C1%A4%B5%BF%20%BB%E7%C6%C4%B5%BF(64T%C5%D7%BD%BA%C6%AE)_1" TargetMode="External"/><Relationship Id="rId50" Type="http://schemas.openxmlformats.org/officeDocument/2006/relationships/hyperlink" Target="http://59.20.175.136/iradar/dtl.php?a=%B0%E6%B3%B2_%C7%E0%C1%A4%B5%BF%20%BB%E7%C6%C4%B5%BF(64T%C5%D7%BD%BA%C6%AE)_1" TargetMode="External"/><Relationship Id="rId55" Type="http://schemas.openxmlformats.org/officeDocument/2006/relationships/hyperlink" Target="javascript:open_pop('dtl_pci.php?pci=603&amp;a=%EA%B2%BD%EB%82%A8_%ED%96%89%EC%A0%95%EB%8F%99%20%EC%82%AC%ED%8C%8C%EB%8F%99(64T%ED%85%8C%EC%8A%A4%ED%8A%B8)_1%27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pen_pop('dtlmap.html?pci=564&amp;area=%EA%B2%BD%EB%82%A8_%EC%9D%B8%EB%B9%8C%EB%94%A9%20%EC%A7%84%EC%A3%BC%ED%85%8C%EC%8A%A4%ED%8A%B8&amp;drp=%27)" TargetMode="External"/><Relationship Id="rId2" Type="http://schemas.openxmlformats.org/officeDocument/2006/relationships/hyperlink" Target="javascript:open_pop('dtl_pci.php?pci=789&amp;a=%EA%B2%BD%EB%82%A8_%EC%9D%B8%EB%B9%8C%EB%94%A9%20%EC%A7%84%EC%A3%BC%ED%85%8C%EC%8A%A4%ED%8A%B8%27)" TargetMode="External"/><Relationship Id="rId1" Type="http://schemas.openxmlformats.org/officeDocument/2006/relationships/hyperlink" Target="http://59.20.175.136/iradar/dtl.php?a=%B0%E6%B3%B2_%C0%CE%BA%F4%B5%F9%20%C1%F8%C1%D6%C5%D7%BD%BA%C6%AE" TargetMode="External"/><Relationship Id="rId6" Type="http://schemas.openxmlformats.org/officeDocument/2006/relationships/hyperlink" Target="javascript:open_pop('dtl_pci.php?pci=612&amp;a=%EA%B2%BD%EB%82%A8_%EC%9D%B8%EB%B9%8C%EB%94%A9%20%EC%A7%84%EC%A3%BC%ED%85%8C%EC%8A%A4%ED%8A%B8%27)" TargetMode="External"/><Relationship Id="rId5" Type="http://schemas.openxmlformats.org/officeDocument/2006/relationships/hyperlink" Target="http://59.20.175.136/iradar/dtl.php?a=%B0%E6%B3%B2_%C0%CE%BA%F4%B5%F9%20%C1%F8%C1%D6%C5%D7%BD%BA%C6%AE" TargetMode="External"/><Relationship Id="rId4" Type="http://schemas.openxmlformats.org/officeDocument/2006/relationships/hyperlink" Target="javascript:open_pop('dtlmap.html?pci=182&amp;area=%EA%B2%BD%EB%82%A8_%EC%9D%B8%EB%B9%8C%EB%94%A9%20%EC%A7%84%EC%A3%BC%ED%85%8C%EC%8A%A4%ED%8A%B8&amp;drp=%27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"/>
  <sheetViews>
    <sheetView tabSelected="1" zoomScale="111" workbookViewId="0">
      <selection activeCell="D1" sqref="D1"/>
    </sheetView>
  </sheetViews>
  <sheetFormatPr baseColWidth="10" defaultColWidth="8.83203125" defaultRowHeight="17"/>
  <cols>
    <col min="1" max="1" width="25.6640625" customWidth="1"/>
    <col min="2" max="3" width="10.6640625" customWidth="1"/>
    <col min="4" max="4" width="56.1640625" bestFit="1" customWidth="1"/>
    <col min="5" max="6" width="10" bestFit="1" customWidth="1"/>
    <col min="7" max="7" width="93" bestFit="1" customWidth="1"/>
    <col min="8" max="8" width="10" bestFit="1" customWidth="1"/>
    <col min="9" max="22" width="10.6640625" customWidth="1"/>
  </cols>
  <sheetData>
    <row r="1" spans="1:22" ht="25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</sheetData>
  <phoneticPr fontId="18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5136A-CF88-9C4F-B98C-19FA31E1CE63}">
  <dimension ref="A1:Q52"/>
  <sheetViews>
    <sheetView zoomScale="370" workbookViewId="0">
      <selection activeCell="C4" sqref="C4"/>
    </sheetView>
  </sheetViews>
  <sheetFormatPr baseColWidth="10" defaultRowHeight="17"/>
  <cols>
    <col min="17" max="17" width="51.6640625" customWidth="1"/>
  </cols>
  <sheetData>
    <row r="1" spans="1:17">
      <c r="A1" s="2">
        <v>789</v>
      </c>
      <c r="B1" s="2" t="s">
        <v>22</v>
      </c>
      <c r="C1" s="3">
        <v>56</v>
      </c>
      <c r="D1" s="3">
        <v>-90.15</v>
      </c>
      <c r="E1" s="3">
        <v>68.27</v>
      </c>
      <c r="F1" s="3">
        <v>0</v>
      </c>
      <c r="G1" s="3">
        <f xml:space="preserve"> 140 + D1</f>
        <v>49.849999999999994</v>
      </c>
      <c r="H1" s="3">
        <f>MAX($C$1:$C$4)*(G1-MIN($G$1:$G$4))/(MAX($G$1:$G$4)-MIN($G$1:$G$4))</f>
        <v>59.738601823708116</v>
      </c>
      <c r="I1" s="3"/>
      <c r="J1" s="3"/>
      <c r="K1" s="3"/>
      <c r="L1" s="3"/>
      <c r="M1" s="3" t="s">
        <v>23</v>
      </c>
      <c r="Q1">
        <f>MAX(C1:C4)</f>
        <v>62</v>
      </c>
    </row>
    <row r="2" spans="1:17">
      <c r="A2" s="2">
        <v>564</v>
      </c>
      <c r="B2" s="3"/>
      <c r="C2" s="3">
        <v>62</v>
      </c>
      <c r="D2" s="3">
        <v>-91.93</v>
      </c>
      <c r="E2" s="3">
        <v>59.72</v>
      </c>
      <c r="F2" s="3">
        <v>0</v>
      </c>
      <c r="G2" s="3">
        <f t="shared" ref="G2:G4" si="0" xml:space="preserve"> 140 + D2</f>
        <v>48.069999999999993</v>
      </c>
      <c r="H2" s="3">
        <f>MAX($C$1:$C$4)*(G2-MIN($G$1:$G$4))/(MAX($G$1:$G$4)-MIN($G$1:$G$4))</f>
        <v>26.194528875379746</v>
      </c>
      <c r="I2" s="3"/>
      <c r="J2" s="3"/>
      <c r="K2" s="3"/>
      <c r="L2" s="3"/>
      <c r="M2" s="3" t="s">
        <v>24</v>
      </c>
    </row>
    <row r="3" spans="1:17">
      <c r="A3" s="2">
        <v>182</v>
      </c>
      <c r="B3" s="3"/>
      <c r="C3" s="3">
        <v>19</v>
      </c>
      <c r="D3" s="3">
        <v>-90.03</v>
      </c>
      <c r="E3" s="3">
        <v>57.32</v>
      </c>
      <c r="F3" s="3">
        <v>0</v>
      </c>
      <c r="G3" s="3">
        <f t="shared" si="0"/>
        <v>49.97</v>
      </c>
      <c r="H3" s="3">
        <f t="shared" ref="H3" si="1">MAX($C$1:$C$4)*(G3-MIN($G$1:$G$4))/(MAX($G$1:$G$4)-MIN($G$1:$G$4))</f>
        <v>62</v>
      </c>
      <c r="I3" s="3"/>
      <c r="J3" s="3"/>
      <c r="K3" s="3"/>
      <c r="L3" s="3"/>
      <c r="M3" s="3" t="s">
        <v>25</v>
      </c>
    </row>
    <row r="4" spans="1:17">
      <c r="A4" s="2">
        <v>612</v>
      </c>
      <c r="B4" s="2" t="s">
        <v>26</v>
      </c>
      <c r="C4" s="3">
        <v>43</v>
      </c>
      <c r="D4" s="3">
        <v>-93.32</v>
      </c>
      <c r="E4" s="3">
        <v>43</v>
      </c>
      <c r="F4" s="3">
        <v>0</v>
      </c>
      <c r="G4" s="3">
        <f t="shared" si="0"/>
        <v>46.680000000000007</v>
      </c>
      <c r="H4" s="3">
        <f>MAX($C$1:$C$4)</f>
        <v>62</v>
      </c>
      <c r="I4" s="3">
        <f>MIN(G1:G4)</f>
        <v>46.680000000000007</v>
      </c>
      <c r="J4" s="3">
        <f>MAX(G1:G4)</f>
        <v>49.97</v>
      </c>
      <c r="K4" s="3"/>
      <c r="L4" s="3"/>
      <c r="M4" s="3" t="s">
        <v>27</v>
      </c>
    </row>
    <row r="8" spans="1:17">
      <c r="A8" s="2">
        <v>562</v>
      </c>
      <c r="B8" s="3"/>
      <c r="C8" s="3">
        <v>93</v>
      </c>
      <c r="D8" s="3">
        <v>-71.08</v>
      </c>
      <c r="E8" s="3">
        <v>111.08</v>
      </c>
      <c r="F8" s="3">
        <v>0</v>
      </c>
      <c r="G8" s="3"/>
      <c r="H8" s="3"/>
      <c r="I8" s="3"/>
      <c r="J8" s="3"/>
      <c r="K8" s="3"/>
      <c r="L8" s="3"/>
      <c r="M8" s="3"/>
      <c r="N8" s="3" t="s">
        <v>28</v>
      </c>
    </row>
    <row r="9" spans="1:17">
      <c r="A9" s="2">
        <v>740</v>
      </c>
      <c r="B9" s="2" t="s">
        <v>29</v>
      </c>
      <c r="C9" s="3">
        <v>43</v>
      </c>
      <c r="D9" s="3">
        <v>-53.95</v>
      </c>
      <c r="E9" s="3">
        <v>102.46</v>
      </c>
      <c r="F9" s="3">
        <v>32</v>
      </c>
      <c r="G9" s="3">
        <v>-79.97</v>
      </c>
      <c r="H9" s="3">
        <v>11.38</v>
      </c>
      <c r="I9" s="3">
        <v>3.44</v>
      </c>
      <c r="J9" s="3">
        <v>19.71</v>
      </c>
      <c r="K9" s="3">
        <v>3.33</v>
      </c>
      <c r="L9" s="3">
        <v>169</v>
      </c>
      <c r="M9" s="3">
        <v>668.49</v>
      </c>
      <c r="N9" s="3" t="s">
        <v>30</v>
      </c>
    </row>
    <row r="10" spans="1:17">
      <c r="A10" s="2">
        <v>351</v>
      </c>
      <c r="B10" s="2" t="s">
        <v>31</v>
      </c>
      <c r="C10" s="3">
        <v>69</v>
      </c>
      <c r="D10" s="3">
        <v>-63.77</v>
      </c>
      <c r="E10" s="3">
        <v>101.54</v>
      </c>
      <c r="F10" s="3">
        <v>12</v>
      </c>
      <c r="G10" s="3">
        <v>-84.61</v>
      </c>
      <c r="H10" s="3">
        <v>10.9</v>
      </c>
      <c r="I10" s="3">
        <v>3.42</v>
      </c>
      <c r="J10" s="3">
        <v>18.32</v>
      </c>
      <c r="K10" s="3">
        <v>3.15</v>
      </c>
      <c r="L10" s="3">
        <v>190.54</v>
      </c>
      <c r="M10" s="3">
        <v>651.20000000000005</v>
      </c>
      <c r="N10" s="3" t="s">
        <v>32</v>
      </c>
    </row>
    <row r="11" spans="1:17">
      <c r="A11" s="2">
        <v>779</v>
      </c>
      <c r="B11" s="2" t="s">
        <v>33</v>
      </c>
      <c r="C11" s="3">
        <v>59</v>
      </c>
      <c r="D11" s="3">
        <v>-62.84</v>
      </c>
      <c r="E11" s="3">
        <v>96.42</v>
      </c>
      <c r="F11" s="3">
        <v>77</v>
      </c>
      <c r="G11" s="3">
        <v>-77.95</v>
      </c>
      <c r="H11" s="3">
        <v>11.43</v>
      </c>
      <c r="I11" s="3">
        <v>3.86</v>
      </c>
      <c r="J11" s="3">
        <v>18.559999999999999</v>
      </c>
      <c r="K11" s="3">
        <v>3.41</v>
      </c>
      <c r="L11" s="3">
        <v>178.85</v>
      </c>
      <c r="M11" s="3">
        <v>712.95</v>
      </c>
      <c r="N11" s="3" t="s">
        <v>34</v>
      </c>
    </row>
    <row r="12" spans="1:17">
      <c r="A12" s="2">
        <v>6</v>
      </c>
      <c r="B12" s="2" t="s">
        <v>35</v>
      </c>
      <c r="C12" s="3">
        <v>48</v>
      </c>
      <c r="D12" s="3">
        <v>-64.56</v>
      </c>
      <c r="E12" s="3">
        <v>87.38</v>
      </c>
      <c r="F12" s="3">
        <v>46</v>
      </c>
      <c r="G12" s="3">
        <v>-78.22</v>
      </c>
      <c r="H12" s="3">
        <v>11.88</v>
      </c>
      <c r="I12" s="3">
        <v>3.93</v>
      </c>
      <c r="J12" s="3">
        <v>21.69</v>
      </c>
      <c r="K12" s="3">
        <v>3.79</v>
      </c>
      <c r="L12" s="3">
        <v>197.97</v>
      </c>
      <c r="M12" s="3">
        <v>980.05</v>
      </c>
      <c r="N12" s="3" t="s">
        <v>36</v>
      </c>
    </row>
    <row r="13" spans="1:17">
      <c r="A13" s="2">
        <v>34</v>
      </c>
      <c r="B13" s="3"/>
      <c r="C13" s="3">
        <v>58</v>
      </c>
      <c r="D13" s="3">
        <v>-70.430000000000007</v>
      </c>
      <c r="E13" s="3">
        <v>84.87</v>
      </c>
      <c r="F13" s="3">
        <v>0</v>
      </c>
      <c r="G13" s="3"/>
      <c r="H13" s="3"/>
      <c r="I13" s="3"/>
      <c r="J13" s="3"/>
      <c r="K13" s="3"/>
      <c r="L13" s="3"/>
      <c r="M13" s="3"/>
      <c r="N13" s="3" t="s">
        <v>37</v>
      </c>
    </row>
    <row r="14" spans="1:17">
      <c r="A14" s="2">
        <v>613</v>
      </c>
      <c r="B14" s="3"/>
      <c r="C14" s="3">
        <v>55</v>
      </c>
      <c r="D14" s="3">
        <v>-70.77</v>
      </c>
      <c r="E14" s="3">
        <v>82.37</v>
      </c>
      <c r="F14" s="3">
        <v>0</v>
      </c>
      <c r="G14" s="3"/>
      <c r="H14" s="3"/>
      <c r="I14" s="3"/>
      <c r="J14" s="3"/>
      <c r="K14" s="3"/>
      <c r="L14" s="3"/>
      <c r="M14" s="3"/>
      <c r="N14" s="3" t="s">
        <v>38</v>
      </c>
    </row>
    <row r="15" spans="1:17">
      <c r="A15" s="2">
        <v>113</v>
      </c>
      <c r="B15" s="2" t="s">
        <v>39</v>
      </c>
      <c r="C15" s="3">
        <v>15</v>
      </c>
      <c r="D15" s="3">
        <v>-60.59</v>
      </c>
      <c r="E15" s="3">
        <v>81.88</v>
      </c>
      <c r="F15" s="3">
        <v>16</v>
      </c>
      <c r="G15" s="3">
        <v>-85.92</v>
      </c>
      <c r="H15" s="3">
        <v>11.08</v>
      </c>
      <c r="I15" s="3">
        <v>3.56</v>
      </c>
      <c r="J15" s="3">
        <v>18.260000000000002</v>
      </c>
      <c r="K15" s="3">
        <v>3.18</v>
      </c>
      <c r="L15" s="3">
        <v>197.29</v>
      </c>
      <c r="M15" s="3">
        <v>694.34</v>
      </c>
      <c r="N15" s="3" t="s">
        <v>40</v>
      </c>
    </row>
    <row r="16" spans="1:17">
      <c r="A16" s="2">
        <v>122</v>
      </c>
      <c r="B16" s="2" t="s">
        <v>41</v>
      </c>
      <c r="C16" s="3">
        <v>38</v>
      </c>
      <c r="D16" s="3">
        <v>-64.91</v>
      </c>
      <c r="E16" s="3">
        <v>81.73</v>
      </c>
      <c r="F16" s="3">
        <v>9</v>
      </c>
      <c r="G16" s="3">
        <v>-68.81</v>
      </c>
      <c r="H16" s="3">
        <v>11.73</v>
      </c>
      <c r="I16" s="3">
        <v>4</v>
      </c>
      <c r="J16" s="3">
        <v>18.899999999999999</v>
      </c>
      <c r="K16" s="3">
        <v>3.62</v>
      </c>
      <c r="L16" s="3">
        <v>165.84</v>
      </c>
      <c r="M16" s="3">
        <v>677.78</v>
      </c>
      <c r="N16" s="3" t="s">
        <v>42</v>
      </c>
    </row>
    <row r="17" spans="1:14">
      <c r="A17" s="2">
        <v>557</v>
      </c>
      <c r="B17" s="2" t="s">
        <v>43</v>
      </c>
      <c r="C17" s="3">
        <v>37</v>
      </c>
      <c r="D17" s="3">
        <v>-64.98</v>
      </c>
      <c r="E17" s="3">
        <v>81.16</v>
      </c>
      <c r="F17" s="3">
        <v>19</v>
      </c>
      <c r="G17" s="3">
        <v>-83.06</v>
      </c>
      <c r="H17" s="3">
        <v>10.6</v>
      </c>
      <c r="I17" s="3">
        <v>3.42</v>
      </c>
      <c r="J17" s="3">
        <v>19.14</v>
      </c>
      <c r="K17" s="3">
        <v>3.28</v>
      </c>
      <c r="L17" s="3">
        <v>199.31</v>
      </c>
      <c r="M17" s="3">
        <v>741.48</v>
      </c>
      <c r="N17" s="3" t="s">
        <v>44</v>
      </c>
    </row>
    <row r="18" spans="1:14">
      <c r="A18" s="2">
        <v>780</v>
      </c>
      <c r="B18" s="2" t="s">
        <v>45</v>
      </c>
      <c r="C18" s="3">
        <v>28</v>
      </c>
      <c r="D18" s="3">
        <v>-63.07</v>
      </c>
      <c r="E18" s="3">
        <v>80.819999999999993</v>
      </c>
      <c r="F18" s="3">
        <v>53</v>
      </c>
      <c r="G18" s="3">
        <v>-81.260000000000005</v>
      </c>
      <c r="H18" s="3">
        <v>11.63</v>
      </c>
      <c r="I18" s="3">
        <v>3.85</v>
      </c>
      <c r="J18" s="3">
        <v>22.05</v>
      </c>
      <c r="K18" s="3">
        <v>3.78</v>
      </c>
      <c r="L18" s="3">
        <v>157.32</v>
      </c>
      <c r="M18" s="3">
        <v>795.91</v>
      </c>
      <c r="N18" s="3" t="s">
        <v>46</v>
      </c>
    </row>
    <row r="19" spans="1:14">
      <c r="A19" s="2">
        <v>576</v>
      </c>
      <c r="B19" s="2" t="s">
        <v>47</v>
      </c>
      <c r="C19" s="3">
        <v>19</v>
      </c>
      <c r="D19" s="3">
        <v>-62.42</v>
      </c>
      <c r="E19" s="3">
        <v>79.36</v>
      </c>
      <c r="F19" s="3">
        <v>28</v>
      </c>
      <c r="G19" s="3">
        <v>-67.62</v>
      </c>
      <c r="H19" s="3">
        <v>11.78</v>
      </c>
      <c r="I19" s="3">
        <v>4</v>
      </c>
      <c r="J19" s="3">
        <v>23.08</v>
      </c>
      <c r="K19" s="3">
        <v>3.94</v>
      </c>
      <c r="L19" s="3">
        <v>203</v>
      </c>
      <c r="M19" s="3">
        <v>1151.21</v>
      </c>
      <c r="N19" s="3" t="s">
        <v>48</v>
      </c>
    </row>
    <row r="20" spans="1:14">
      <c r="A20" s="2">
        <v>126</v>
      </c>
      <c r="B20" s="2" t="s">
        <v>49</v>
      </c>
      <c r="C20" s="3">
        <v>27</v>
      </c>
      <c r="D20" s="3">
        <v>-64.28</v>
      </c>
      <c r="E20" s="3">
        <v>78.34</v>
      </c>
      <c r="F20" s="3">
        <v>16</v>
      </c>
      <c r="G20" s="3">
        <v>-67.010000000000005</v>
      </c>
      <c r="H20" s="3">
        <v>12.18</v>
      </c>
      <c r="I20" s="3">
        <v>4</v>
      </c>
      <c r="J20" s="3">
        <v>20.399999999999999</v>
      </c>
      <c r="K20" s="3">
        <v>3.76</v>
      </c>
      <c r="L20" s="3">
        <v>204.04</v>
      </c>
      <c r="M20" s="3">
        <v>928.47</v>
      </c>
      <c r="N20" s="3" t="s">
        <v>50</v>
      </c>
    </row>
    <row r="21" spans="1:14">
      <c r="A21" s="2">
        <v>679</v>
      </c>
      <c r="B21" s="2" t="s">
        <v>51</v>
      </c>
      <c r="C21" s="3">
        <v>19</v>
      </c>
      <c r="D21" s="3">
        <v>-63.38</v>
      </c>
      <c r="E21" s="3">
        <v>77.599999999999994</v>
      </c>
      <c r="F21" s="3">
        <v>49</v>
      </c>
      <c r="G21" s="3">
        <v>-76.95</v>
      </c>
      <c r="H21" s="3">
        <v>10.73</v>
      </c>
      <c r="I21" s="3">
        <v>3.86</v>
      </c>
      <c r="J21" s="3">
        <v>17.8</v>
      </c>
      <c r="K21" s="3">
        <v>3.18</v>
      </c>
      <c r="L21" s="3">
        <v>158.94999999999999</v>
      </c>
      <c r="M21" s="3">
        <v>539.62</v>
      </c>
      <c r="N21" s="3" t="s">
        <v>52</v>
      </c>
    </row>
    <row r="22" spans="1:14">
      <c r="A22" s="2">
        <v>656</v>
      </c>
      <c r="B22" s="2" t="s">
        <v>53</v>
      </c>
      <c r="C22" s="3">
        <v>29</v>
      </c>
      <c r="D22" s="3">
        <v>-66.06</v>
      </c>
      <c r="E22" s="3">
        <v>75.94</v>
      </c>
      <c r="F22" s="3">
        <v>16</v>
      </c>
      <c r="G22" s="3">
        <v>-71.58</v>
      </c>
      <c r="H22" s="3">
        <v>11.38</v>
      </c>
      <c r="I22" s="3">
        <v>4</v>
      </c>
      <c r="J22" s="3">
        <v>17.73</v>
      </c>
      <c r="K22" s="3">
        <v>3.36</v>
      </c>
      <c r="L22" s="3">
        <v>201.63</v>
      </c>
      <c r="M22" s="3">
        <v>704.35</v>
      </c>
      <c r="N22" s="3" t="s">
        <v>54</v>
      </c>
    </row>
    <row r="23" spans="1:14">
      <c r="A23" s="2">
        <v>38</v>
      </c>
      <c r="B23" s="2">
        <v>679</v>
      </c>
      <c r="C23" s="3">
        <v>33</v>
      </c>
      <c r="D23" s="3">
        <v>-68.14</v>
      </c>
      <c r="E23" s="3">
        <v>74.040000000000006</v>
      </c>
      <c r="F23" s="3">
        <v>1</v>
      </c>
      <c r="G23" s="3">
        <v>-87.53</v>
      </c>
      <c r="H23" s="3">
        <v>10.45</v>
      </c>
      <c r="I23" s="3">
        <v>3</v>
      </c>
      <c r="J23" s="3">
        <v>18.7</v>
      </c>
      <c r="K23" s="3">
        <v>2.59</v>
      </c>
      <c r="L23" s="3">
        <v>177.92</v>
      </c>
      <c r="M23" s="3">
        <v>491.84</v>
      </c>
      <c r="N23" s="3" t="s">
        <v>55</v>
      </c>
    </row>
    <row r="24" spans="1:14">
      <c r="A24" s="2">
        <v>256</v>
      </c>
      <c r="B24" s="2">
        <v>740</v>
      </c>
      <c r="C24" s="3">
        <v>28</v>
      </c>
      <c r="D24" s="3">
        <v>-67.989999999999995</v>
      </c>
      <c r="E24" s="3">
        <v>72.209999999999994</v>
      </c>
      <c r="F24" s="3">
        <v>32</v>
      </c>
      <c r="G24" s="3">
        <v>-64.069999999999993</v>
      </c>
      <c r="H24" s="3">
        <v>11.48</v>
      </c>
      <c r="I24" s="3">
        <v>3.66</v>
      </c>
      <c r="J24" s="3">
        <v>24.1</v>
      </c>
      <c r="K24" s="3">
        <v>3.64</v>
      </c>
      <c r="L24" s="3">
        <v>179.73</v>
      </c>
      <c r="M24" s="3">
        <v>993.57</v>
      </c>
      <c r="N24" s="3" t="s">
        <v>56</v>
      </c>
    </row>
    <row r="25" spans="1:14">
      <c r="A25" s="2">
        <v>574</v>
      </c>
      <c r="B25" s="2" t="s">
        <v>57</v>
      </c>
      <c r="C25" s="3">
        <v>48</v>
      </c>
      <c r="D25" s="3">
        <v>-74.83</v>
      </c>
      <c r="E25" s="3">
        <v>72.010000000000005</v>
      </c>
      <c r="F25" s="3">
        <v>189</v>
      </c>
      <c r="G25" s="3">
        <v>-74.45</v>
      </c>
      <c r="H25" s="3">
        <v>11.92</v>
      </c>
      <c r="I25" s="3">
        <v>3.9</v>
      </c>
      <c r="J25" s="3">
        <v>23.19</v>
      </c>
      <c r="K25" s="3">
        <v>3.71</v>
      </c>
      <c r="L25" s="3">
        <v>204.24</v>
      </c>
      <c r="M25" s="3">
        <v>1112.95</v>
      </c>
      <c r="N25" s="3" t="s">
        <v>58</v>
      </c>
    </row>
    <row r="26" spans="1:14">
      <c r="A26" s="2">
        <v>248</v>
      </c>
      <c r="B26" s="3"/>
      <c r="C26" s="3">
        <v>24</v>
      </c>
      <c r="D26" s="3">
        <v>-69.55</v>
      </c>
      <c r="E26" s="3">
        <v>68</v>
      </c>
      <c r="F26" s="3">
        <v>0</v>
      </c>
      <c r="G26" s="3"/>
      <c r="H26" s="3"/>
      <c r="I26" s="3"/>
      <c r="J26" s="3"/>
      <c r="K26" s="3"/>
      <c r="L26" s="3"/>
      <c r="M26" s="3"/>
      <c r="N26" s="3" t="s">
        <v>59</v>
      </c>
    </row>
    <row r="27" spans="1:14">
      <c r="A27" s="2">
        <v>604</v>
      </c>
      <c r="B27" s="3"/>
      <c r="C27" s="3">
        <v>23</v>
      </c>
      <c r="D27" s="3">
        <v>-72.959999999999994</v>
      </c>
      <c r="E27" s="3">
        <v>61.65</v>
      </c>
      <c r="F27" s="3">
        <v>0</v>
      </c>
      <c r="G27" s="3"/>
      <c r="H27" s="3"/>
      <c r="I27" s="3"/>
      <c r="J27" s="3"/>
      <c r="K27" s="3"/>
      <c r="L27" s="3"/>
      <c r="M27" s="3"/>
      <c r="N27" s="3" t="s">
        <v>60</v>
      </c>
    </row>
    <row r="28" spans="1:14">
      <c r="A28" s="2">
        <v>602</v>
      </c>
      <c r="B28" s="3"/>
      <c r="C28" s="3">
        <v>36</v>
      </c>
      <c r="D28" s="3">
        <v>-78.260000000000005</v>
      </c>
      <c r="E28" s="3">
        <v>59.38</v>
      </c>
      <c r="F28" s="3">
        <v>0</v>
      </c>
      <c r="G28" s="3"/>
      <c r="H28" s="3"/>
      <c r="I28" s="3"/>
      <c r="J28" s="3"/>
      <c r="K28" s="3"/>
      <c r="L28" s="3"/>
      <c r="M28" s="3"/>
      <c r="N28" s="3" t="s">
        <v>61</v>
      </c>
    </row>
    <row r="29" spans="1:14">
      <c r="A29" s="2">
        <v>609</v>
      </c>
      <c r="B29" s="3"/>
      <c r="C29" s="3">
        <v>7</v>
      </c>
      <c r="D29" s="3">
        <v>-75.75</v>
      </c>
      <c r="E29" s="3">
        <v>52.42</v>
      </c>
      <c r="F29" s="3">
        <v>0</v>
      </c>
      <c r="G29" s="3"/>
      <c r="H29" s="3"/>
      <c r="I29" s="3"/>
      <c r="J29" s="3"/>
      <c r="K29" s="3"/>
      <c r="L29" s="3"/>
      <c r="M29" s="3"/>
      <c r="N29" s="3" t="s">
        <v>62</v>
      </c>
    </row>
    <row r="30" spans="1:14">
      <c r="A30" s="2">
        <v>306</v>
      </c>
      <c r="B30" s="3"/>
      <c r="C30" s="3">
        <v>31</v>
      </c>
      <c r="D30" s="3">
        <v>-81.349999999999994</v>
      </c>
      <c r="E30" s="3">
        <v>51.72</v>
      </c>
      <c r="F30" s="3">
        <v>0</v>
      </c>
      <c r="G30" s="3"/>
      <c r="H30" s="3"/>
      <c r="I30" s="3"/>
      <c r="J30" s="3"/>
      <c r="K30" s="3"/>
      <c r="L30" s="3"/>
      <c r="M30" s="3"/>
      <c r="N30" s="3" t="s">
        <v>63</v>
      </c>
    </row>
    <row r="31" spans="1:14">
      <c r="A31" s="2">
        <v>777</v>
      </c>
      <c r="B31" s="2" t="s">
        <v>64</v>
      </c>
      <c r="C31" s="3">
        <v>15</v>
      </c>
      <c r="D31" s="3">
        <v>-77.58</v>
      </c>
      <c r="E31" s="3">
        <v>50.77</v>
      </c>
      <c r="F31" s="3">
        <v>58</v>
      </c>
      <c r="G31" s="3">
        <v>-66.06</v>
      </c>
      <c r="H31" s="3">
        <v>13.67</v>
      </c>
      <c r="I31" s="3">
        <v>4</v>
      </c>
      <c r="J31" s="3">
        <v>25.1</v>
      </c>
      <c r="K31" s="3">
        <v>3.94</v>
      </c>
      <c r="L31" s="3">
        <v>138.12</v>
      </c>
      <c r="M31" s="3">
        <v>884.2</v>
      </c>
      <c r="N31" s="3" t="s">
        <v>65</v>
      </c>
    </row>
    <row r="32" spans="1:14">
      <c r="A32" s="2">
        <v>311</v>
      </c>
      <c r="B32" s="3"/>
      <c r="C32" s="3">
        <v>4</v>
      </c>
      <c r="D32" s="3">
        <v>-76.540000000000006</v>
      </c>
      <c r="E32" s="3">
        <v>50.62</v>
      </c>
      <c r="F32" s="3">
        <v>0</v>
      </c>
      <c r="G32" s="3"/>
      <c r="H32" s="3"/>
      <c r="I32" s="3"/>
      <c r="J32" s="3"/>
      <c r="K32" s="3"/>
      <c r="L32" s="3"/>
      <c r="M32" s="3"/>
      <c r="N32" s="3" t="s">
        <v>66</v>
      </c>
    </row>
    <row r="33" spans="1:14">
      <c r="A33" s="2">
        <v>153</v>
      </c>
      <c r="B33" s="2" t="s">
        <v>67</v>
      </c>
      <c r="C33" s="3">
        <v>20</v>
      </c>
      <c r="D33" s="3">
        <v>-79.38</v>
      </c>
      <c r="E33" s="3">
        <v>49.34</v>
      </c>
      <c r="F33" s="3">
        <v>26</v>
      </c>
      <c r="G33" s="3">
        <v>-91.9</v>
      </c>
      <c r="H33" s="3">
        <v>10.58</v>
      </c>
      <c r="I33" s="3">
        <v>3.08</v>
      </c>
      <c r="J33" s="3">
        <v>17.09</v>
      </c>
      <c r="K33" s="3">
        <v>2.99</v>
      </c>
      <c r="L33" s="3">
        <v>190.03</v>
      </c>
      <c r="M33" s="3">
        <v>558.51</v>
      </c>
      <c r="N33" s="3" t="s">
        <v>68</v>
      </c>
    </row>
    <row r="34" spans="1:14">
      <c r="A34" s="2">
        <v>509</v>
      </c>
      <c r="B34" s="2" t="s">
        <v>69</v>
      </c>
      <c r="C34" s="3">
        <v>18</v>
      </c>
      <c r="D34" s="3">
        <v>-79.45</v>
      </c>
      <c r="E34" s="3">
        <v>48.45</v>
      </c>
      <c r="F34" s="3">
        <v>110</v>
      </c>
      <c r="G34" s="3">
        <v>-68.989999999999995</v>
      </c>
      <c r="H34" s="3">
        <v>11.87</v>
      </c>
      <c r="I34" s="3">
        <v>3.93</v>
      </c>
      <c r="J34" s="3">
        <v>22.7</v>
      </c>
      <c r="K34" s="3">
        <v>3.73</v>
      </c>
      <c r="L34" s="3">
        <v>191.68</v>
      </c>
      <c r="M34" s="3">
        <v>1039.55</v>
      </c>
      <c r="N34" s="3" t="s">
        <v>70</v>
      </c>
    </row>
    <row r="35" spans="1:14">
      <c r="A35" s="2">
        <v>493</v>
      </c>
      <c r="B35" s="3"/>
      <c r="C35" s="3">
        <v>3</v>
      </c>
      <c r="D35" s="3">
        <v>-78.180000000000007</v>
      </c>
      <c r="E35" s="3">
        <v>47.46</v>
      </c>
      <c r="F35" s="3">
        <v>0</v>
      </c>
      <c r="G35" s="3"/>
      <c r="H35" s="3"/>
      <c r="I35" s="3"/>
      <c r="J35" s="3"/>
      <c r="K35" s="3"/>
      <c r="L35" s="3"/>
      <c r="M35" s="3"/>
      <c r="N35" s="3" t="s">
        <v>71</v>
      </c>
    </row>
    <row r="36" spans="1:14">
      <c r="A36" s="2">
        <v>768</v>
      </c>
      <c r="B36" s="3"/>
      <c r="C36" s="3">
        <v>15</v>
      </c>
      <c r="D36" s="3">
        <v>-80.150000000000006</v>
      </c>
      <c r="E36" s="3">
        <v>46.16</v>
      </c>
      <c r="F36" s="3">
        <v>0</v>
      </c>
      <c r="G36" s="3"/>
      <c r="H36" s="3"/>
      <c r="I36" s="3"/>
      <c r="J36" s="3"/>
      <c r="K36" s="3"/>
      <c r="L36" s="3"/>
      <c r="M36" s="3"/>
      <c r="N36" s="3" t="s">
        <v>72</v>
      </c>
    </row>
    <row r="37" spans="1:14">
      <c r="A37" s="2">
        <v>603</v>
      </c>
      <c r="B37" s="2" t="s">
        <v>73</v>
      </c>
      <c r="C37" s="3">
        <v>19</v>
      </c>
      <c r="D37" s="3">
        <v>-82.62</v>
      </c>
      <c r="E37" s="3">
        <v>43.39</v>
      </c>
      <c r="F37" s="3">
        <v>14</v>
      </c>
      <c r="G37" s="3">
        <v>-83.29</v>
      </c>
      <c r="H37" s="3">
        <v>10.81</v>
      </c>
      <c r="I37" s="3">
        <v>3.21</v>
      </c>
      <c r="J37" s="3">
        <v>15.31</v>
      </c>
      <c r="K37" s="3">
        <v>2.99</v>
      </c>
      <c r="L37" s="3">
        <v>208.32</v>
      </c>
      <c r="M37" s="3">
        <v>554.85</v>
      </c>
      <c r="N37" s="3" t="s">
        <v>74</v>
      </c>
    </row>
    <row r="38" spans="1:14">
      <c r="A38" s="2">
        <v>784</v>
      </c>
      <c r="B38" s="3"/>
      <c r="C38" s="3">
        <v>10</v>
      </c>
      <c r="D38" s="3">
        <v>-81.48</v>
      </c>
      <c r="E38" s="3">
        <v>42.36</v>
      </c>
      <c r="F38" s="3">
        <v>0</v>
      </c>
      <c r="G38" s="3"/>
      <c r="H38" s="3"/>
      <c r="I38" s="3"/>
      <c r="J38" s="3"/>
      <c r="K38" s="3"/>
      <c r="L38" s="3"/>
      <c r="M38" s="3"/>
      <c r="N38" s="3" t="s">
        <v>75</v>
      </c>
    </row>
    <row r="39" spans="1:14">
      <c r="A39" s="2">
        <v>553</v>
      </c>
      <c r="B39" s="3"/>
      <c r="C39" s="3">
        <v>9</v>
      </c>
      <c r="D39" s="3">
        <v>-82.04</v>
      </c>
      <c r="E39" s="3">
        <v>41.1</v>
      </c>
      <c r="F39" s="3">
        <v>0</v>
      </c>
      <c r="G39" s="3"/>
      <c r="H39" s="3"/>
      <c r="I39" s="3"/>
      <c r="J39" s="3"/>
      <c r="K39" s="3"/>
      <c r="L39" s="3"/>
      <c r="M39" s="3"/>
      <c r="N39" s="3" t="s">
        <v>76</v>
      </c>
    </row>
    <row r="40" spans="1:14">
      <c r="A40" s="2">
        <v>618</v>
      </c>
      <c r="B40" s="3"/>
      <c r="C40" s="3">
        <v>16</v>
      </c>
      <c r="D40" s="3">
        <v>-83.41</v>
      </c>
      <c r="E40" s="3">
        <v>40.79</v>
      </c>
      <c r="F40" s="3">
        <v>0</v>
      </c>
      <c r="G40" s="3"/>
      <c r="H40" s="3"/>
      <c r="I40" s="3"/>
      <c r="J40" s="3"/>
      <c r="K40" s="3"/>
      <c r="L40" s="3"/>
      <c r="M40" s="3"/>
      <c r="N40" s="3" t="s">
        <v>77</v>
      </c>
    </row>
    <row r="41" spans="1:14">
      <c r="A41" s="2">
        <v>297</v>
      </c>
      <c r="B41" s="3"/>
      <c r="C41" s="3">
        <v>14</v>
      </c>
      <c r="D41" s="3">
        <v>-86.17</v>
      </c>
      <c r="E41" s="3">
        <v>35.22</v>
      </c>
      <c r="F41" s="3">
        <v>0</v>
      </c>
      <c r="G41" s="3"/>
      <c r="H41" s="3"/>
      <c r="I41" s="3"/>
      <c r="J41" s="3"/>
      <c r="K41" s="3"/>
      <c r="L41" s="3"/>
      <c r="M41" s="3"/>
      <c r="N41" s="3" t="s">
        <v>78</v>
      </c>
    </row>
    <row r="42" spans="1:14">
      <c r="A42" s="2">
        <v>610</v>
      </c>
      <c r="B42" s="3"/>
      <c r="C42" s="3">
        <v>9</v>
      </c>
      <c r="D42" s="3">
        <v>-89.98</v>
      </c>
      <c r="E42" s="3">
        <v>26.71</v>
      </c>
      <c r="F42" s="3">
        <v>0</v>
      </c>
      <c r="G42" s="3"/>
      <c r="H42" s="3"/>
      <c r="I42" s="3"/>
      <c r="J42" s="3"/>
      <c r="K42" s="3"/>
      <c r="L42" s="3"/>
      <c r="M42" s="3"/>
      <c r="N42" s="3" t="s">
        <v>79</v>
      </c>
    </row>
    <row r="43" spans="1:14">
      <c r="A43" s="2">
        <v>89</v>
      </c>
      <c r="B43" s="3"/>
      <c r="C43" s="3">
        <v>6</v>
      </c>
      <c r="D43" s="3">
        <v>-89.79</v>
      </c>
      <c r="E43" s="3">
        <v>26.21</v>
      </c>
      <c r="F43" s="3">
        <v>0</v>
      </c>
      <c r="G43" s="3"/>
      <c r="H43" s="3"/>
      <c r="I43" s="3"/>
      <c r="J43" s="3"/>
      <c r="K43" s="3"/>
      <c r="L43" s="3"/>
      <c r="M43" s="3"/>
      <c r="N43" s="3" t="s">
        <v>80</v>
      </c>
    </row>
    <row r="44" spans="1:14">
      <c r="A44" s="2">
        <v>27</v>
      </c>
      <c r="B44" s="3"/>
      <c r="C44" s="3">
        <v>2</v>
      </c>
      <c r="D44" s="3">
        <v>-89.79</v>
      </c>
      <c r="E44" s="3">
        <v>25.59</v>
      </c>
      <c r="F44" s="3">
        <v>0</v>
      </c>
      <c r="G44" s="3"/>
      <c r="H44" s="3"/>
      <c r="I44" s="3"/>
      <c r="J44" s="3"/>
      <c r="K44" s="3"/>
      <c r="L44" s="3"/>
      <c r="M44" s="3"/>
      <c r="N44" s="3" t="s">
        <v>81</v>
      </c>
    </row>
    <row r="45" spans="1:14">
      <c r="A45" s="2">
        <v>326</v>
      </c>
      <c r="B45" s="2" t="s">
        <v>82</v>
      </c>
      <c r="C45" s="3">
        <v>8</v>
      </c>
      <c r="D45" s="3">
        <v>-91.74</v>
      </c>
      <c r="E45" s="3">
        <v>23.26</v>
      </c>
      <c r="F45" s="3">
        <v>3</v>
      </c>
      <c r="G45" s="3">
        <v>-92.21</v>
      </c>
      <c r="H45" s="3">
        <v>10.15</v>
      </c>
      <c r="I45" s="3">
        <v>3</v>
      </c>
      <c r="J45" s="3">
        <v>11.95</v>
      </c>
      <c r="K45" s="3">
        <v>3</v>
      </c>
      <c r="L45" s="3">
        <v>158.21</v>
      </c>
      <c r="M45" s="3">
        <v>304.54000000000002</v>
      </c>
      <c r="N45" s="3" t="s">
        <v>83</v>
      </c>
    </row>
    <row r="46" spans="1:14">
      <c r="A46" s="2">
        <v>22</v>
      </c>
      <c r="B46" s="3"/>
      <c r="C46" s="3">
        <v>7</v>
      </c>
      <c r="D46" s="3">
        <v>-92.13</v>
      </c>
      <c r="E46" s="3">
        <v>22.23</v>
      </c>
      <c r="F46" s="3">
        <v>0</v>
      </c>
      <c r="G46" s="3"/>
      <c r="H46" s="3"/>
      <c r="I46" s="3"/>
      <c r="J46" s="3"/>
      <c r="K46" s="3"/>
      <c r="L46" s="3"/>
      <c r="M46" s="3"/>
      <c r="N46" s="3" t="s">
        <v>84</v>
      </c>
    </row>
    <row r="47" spans="1:14">
      <c r="A47" s="2">
        <v>150</v>
      </c>
      <c r="B47" s="3"/>
      <c r="C47" s="3">
        <v>4</v>
      </c>
      <c r="D47" s="3">
        <v>-92.6</v>
      </c>
      <c r="E47" s="3">
        <v>20.61</v>
      </c>
      <c r="F47" s="3">
        <v>0</v>
      </c>
      <c r="G47" s="3"/>
      <c r="H47" s="3"/>
      <c r="I47" s="3"/>
      <c r="J47" s="3"/>
      <c r="K47" s="3"/>
      <c r="L47" s="3"/>
      <c r="M47" s="3"/>
      <c r="N47" s="3" t="s">
        <v>85</v>
      </c>
    </row>
    <row r="48" spans="1:14">
      <c r="A48" s="2">
        <v>212</v>
      </c>
      <c r="B48" s="3"/>
      <c r="C48" s="3">
        <v>3</v>
      </c>
      <c r="D48" s="3">
        <v>-93.57</v>
      </c>
      <c r="E48" s="3">
        <v>18.63</v>
      </c>
      <c r="F48" s="3">
        <v>0</v>
      </c>
      <c r="G48" s="3"/>
      <c r="H48" s="3"/>
      <c r="I48" s="3"/>
      <c r="J48" s="3"/>
      <c r="K48" s="3"/>
      <c r="L48" s="3"/>
      <c r="M48" s="3"/>
      <c r="N48" s="3" t="s">
        <v>86</v>
      </c>
    </row>
    <row r="49" spans="1:14">
      <c r="A49" s="2">
        <v>736</v>
      </c>
      <c r="B49" s="3"/>
      <c r="C49" s="3">
        <v>4</v>
      </c>
      <c r="D49" s="3">
        <v>-95.28</v>
      </c>
      <c r="E49" s="3">
        <v>15.69</v>
      </c>
      <c r="F49" s="3">
        <v>0</v>
      </c>
      <c r="G49" s="3"/>
      <c r="H49" s="3"/>
      <c r="I49" s="3"/>
      <c r="J49" s="3"/>
      <c r="K49" s="3"/>
      <c r="L49" s="3"/>
      <c r="M49" s="3"/>
      <c r="N49" s="3" t="s">
        <v>87</v>
      </c>
    </row>
    <row r="50" spans="1:14">
      <c r="A50" s="2">
        <v>213</v>
      </c>
      <c r="B50" s="3"/>
      <c r="C50" s="3">
        <v>2</v>
      </c>
      <c r="D50" s="3">
        <v>-98.22</v>
      </c>
      <c r="E50" s="3">
        <v>9.84</v>
      </c>
      <c r="F50" s="3">
        <v>0</v>
      </c>
      <c r="G50" s="3"/>
      <c r="H50" s="3"/>
      <c r="I50" s="3"/>
      <c r="J50" s="3"/>
      <c r="K50" s="3"/>
      <c r="L50" s="3"/>
      <c r="M50" s="3"/>
      <c r="N50" s="3" t="s">
        <v>88</v>
      </c>
    </row>
    <row r="51" spans="1:14">
      <c r="A51" s="2">
        <v>198</v>
      </c>
      <c r="B51" s="3"/>
      <c r="C51" s="3">
        <v>6</v>
      </c>
      <c r="D51" s="3">
        <v>-103.34</v>
      </c>
      <c r="E51" s="3">
        <v>6</v>
      </c>
      <c r="F51" s="3">
        <v>0</v>
      </c>
      <c r="G51" s="3"/>
      <c r="H51" s="3"/>
      <c r="I51" s="3"/>
      <c r="J51" s="3"/>
      <c r="K51" s="3"/>
      <c r="L51" s="3"/>
      <c r="M51" s="3"/>
      <c r="N51" s="3" t="s">
        <v>89</v>
      </c>
    </row>
    <row r="52" spans="1:14">
      <c r="A52" s="2">
        <v>171</v>
      </c>
      <c r="B52" s="3"/>
      <c r="C52" s="3">
        <v>2</v>
      </c>
      <c r="D52" s="3">
        <v>-100.53</v>
      </c>
      <c r="E52" s="3">
        <v>5.65</v>
      </c>
      <c r="F52" s="3">
        <v>0</v>
      </c>
      <c r="G52" s="3"/>
      <c r="H52" s="3"/>
      <c r="I52" s="3"/>
      <c r="J52" s="3"/>
      <c r="K52" s="3"/>
      <c r="L52" s="3"/>
      <c r="M52" s="3"/>
      <c r="N52" s="3" t="s">
        <v>90</v>
      </c>
    </row>
  </sheetData>
  <phoneticPr fontId="18" type="noConversion"/>
  <hyperlinks>
    <hyperlink ref="A1" r:id="rId1" display="http://59.20.175.136/iradar/dtl.php?a=%B0%E6%B3%B2_%C0%CE%BA%F4%B5%F9+%C1%F8%C1%D6%C5%D7%BD%BA%C6%AE&amp;avg=&amp;drp=10" xr:uid="{A10AF2A3-5DE8-DD40-ACB6-16BE1374C08E}"/>
    <hyperlink ref="B1" r:id="rId2" display="javascript:open_pop('dtl_pci.php?pci=789&amp;a=%EA%B2%BD%EB%82%A8_%EC%9D%B8%EB%B9%8C%EB%94%A9%20%EC%A7%84%EC%A3%BC%ED%85%8C%EC%8A%A4%ED%8A%B8%27)" xr:uid="{5C018863-A35C-4C4C-811A-3C36F8978515}"/>
    <hyperlink ref="A2" r:id="rId3" display="javascript:open_pop('dtlmap.html?pci=564&amp;area=%EA%B2%BD%EB%82%A8_%EC%9D%B8%EB%B9%8C%EB%94%A9%20%EC%A7%84%EC%A3%BC%ED%85%8C%EC%8A%A4%ED%8A%B8&amp;drp=10%27)" xr:uid="{07241074-C611-0441-89BC-8CD6B413B3B3}"/>
    <hyperlink ref="A3" r:id="rId4" display="javascript:open_pop('dtlmap.html?pci=182&amp;area=%EA%B2%BD%EB%82%A8_%EC%9D%B8%EB%B9%8C%EB%94%A9%20%EC%A7%84%EC%A3%BC%ED%85%8C%EC%8A%A4%ED%8A%B8&amp;drp=10%27)" xr:uid="{9D54863B-FC9A-5C4D-AC14-DE3EA021AAFD}"/>
    <hyperlink ref="A4" r:id="rId5" display="http://59.20.175.136/iradar/dtl.php?a=%B0%E6%B3%B2_%C0%CE%BA%F4%B5%F9+%C1%F8%C1%D6%C5%D7%BD%BA%C6%AE&amp;avg=&amp;drp=10" xr:uid="{DD206D85-5041-1F4E-8556-97E98D1ADE0F}"/>
    <hyperlink ref="B4" r:id="rId6" display="javascript:open_pop('dtl_pci.php?pci=612&amp;a=%EA%B2%BD%EB%82%A8_%EC%9D%B8%EB%B9%8C%EB%94%A9%20%EC%A7%84%EC%A3%BC%ED%85%8C%EC%8A%A4%ED%8A%B8%27)" xr:uid="{19041F69-C6A5-FE42-AED9-6F35A708DF1D}"/>
    <hyperlink ref="A8" r:id="rId7" display="javascript:open_pop('dtlmap.html?pci=562&amp;area=%EA%B2%BD%EB%82%A8_%ED%96%89%EC%A0%95%EB%8F%99%20%EC%82%AC%ED%8C%8C%EB%8F%99(64T%ED%85%8C%EC%8A%A4%ED%8A%B8)_1&amp;drp=%27)" xr:uid="{E0AEA1DE-8722-D04B-89EA-CB80A699C6B6}"/>
    <hyperlink ref="A9" r:id="rId8" display="http://59.20.175.136/iradar/dtl.php?a=%B0%E6%B3%B2_%C7%E0%C1%A4%B5%BF%20%BB%E7%C6%C4%B5%BF(64T%C5%D7%BD%BA%C6%AE)_1" xr:uid="{C93604C9-0441-7F45-904C-B61F53764CED}"/>
    <hyperlink ref="B9" r:id="rId9" display="javascript:open_pop('dtl_pci.php?pci=740&amp;a=%EA%B2%BD%EB%82%A8_%ED%96%89%EC%A0%95%EB%8F%99%20%EC%82%AC%ED%8C%8C%EB%8F%99(64T%ED%85%8C%EC%8A%A4%ED%8A%B8)_1%27)" xr:uid="{D0C47132-6C6A-6B43-B25B-582E74C19DB4}"/>
    <hyperlink ref="A10" r:id="rId10" display="http://59.20.175.136/iradar/dtl.php?a=%B0%E6%B3%B2_%C7%E0%C1%A4%B5%BF%20%BB%E7%C6%C4%B5%BF(64T%C5%D7%BD%BA%C6%AE)_1" xr:uid="{8CA8C76E-6EF2-BC4E-A4B2-7F7CC3E5BC02}"/>
    <hyperlink ref="B10" r:id="rId11" display="javascript:open_pop('dtl_pci.php?pci=351&amp;a=%EA%B2%BD%EB%82%A8_%ED%96%89%EC%A0%95%EB%8F%99%20%EC%82%AC%ED%8C%8C%EB%8F%99(64T%ED%85%8C%EC%8A%A4%ED%8A%B8)_1%27)" xr:uid="{42D17B03-AC8D-A748-8E6E-A8AA70407AF4}"/>
    <hyperlink ref="A11" r:id="rId12" display="http://59.20.175.136/iradar/dtl.php?a=%B0%E6%B3%B2_%C7%E0%C1%A4%B5%BF%20%BB%E7%C6%C4%B5%BF(64T%C5%D7%BD%BA%C6%AE)_1" xr:uid="{3A4E447E-F875-E347-850F-74736580E58B}"/>
    <hyperlink ref="B11" r:id="rId13" display="javascript:open_pop('dtl_pci.php?pci=779&amp;a=%EA%B2%BD%EB%82%A8_%ED%96%89%EC%A0%95%EB%8F%99%20%EC%82%AC%ED%8C%8C%EB%8F%99(64T%ED%85%8C%EC%8A%A4%ED%8A%B8)_1%27)" xr:uid="{1F923A47-FDB8-D346-9B5C-08E700197CB4}"/>
    <hyperlink ref="A12" r:id="rId14" display="http://59.20.175.136/iradar/dtl.php?a=%B0%E6%B3%B2_%C7%E0%C1%A4%B5%BF%20%BB%E7%C6%C4%B5%BF(64T%C5%D7%BD%BA%C6%AE)_1" xr:uid="{E09DA102-E5CD-CB43-A95B-B5DA4E531A12}"/>
    <hyperlink ref="B12" r:id="rId15" display="javascript:open_pop('dtl_pci.php?pci=6&amp;a=%EA%B2%BD%EB%82%A8_%ED%96%89%EC%A0%95%EB%8F%99%20%EC%82%AC%ED%8C%8C%EB%8F%99(64T%ED%85%8C%EC%8A%A4%ED%8A%B8)_1%27)" xr:uid="{7B503F57-C4DA-7F47-ABAF-27D363A8A086}"/>
    <hyperlink ref="A13" r:id="rId16" display="javascript:open_pop('dtlmap.html?pci=34&amp;area=%EA%B2%BD%EB%82%A8_%ED%96%89%EC%A0%95%EB%8F%99%20%EC%82%AC%ED%8C%8C%EB%8F%99(64T%ED%85%8C%EC%8A%A4%ED%8A%B8)_1&amp;drp=%27)" xr:uid="{154D9B48-CABB-4947-9892-0C79838F6502}"/>
    <hyperlink ref="A14" r:id="rId17" display="javascript:open_pop('dtlmap.html?pci=613&amp;area=%EA%B2%BD%EB%82%A8_%ED%96%89%EC%A0%95%EB%8F%99%20%EC%82%AC%ED%8C%8C%EB%8F%99(64T%ED%85%8C%EC%8A%A4%ED%8A%B8)_1&amp;drp=%27)" xr:uid="{AADD05B5-DE79-1742-8466-087E4AE35CEA}"/>
    <hyperlink ref="A15" r:id="rId18" display="http://59.20.175.136/iradar/dtl.php?a=%B0%E6%B3%B2_%C7%E0%C1%A4%B5%BF%20%BB%E7%C6%C4%B5%BF(64T%C5%D7%BD%BA%C6%AE)_1" xr:uid="{92EDC411-5E39-3948-B8BB-EB257953BB8B}"/>
    <hyperlink ref="B15" r:id="rId19" display="javascript:open_pop('dtl_pci.php?pci=113&amp;a=%EA%B2%BD%EB%82%A8_%ED%96%89%EC%A0%95%EB%8F%99%20%EC%82%AC%ED%8C%8C%EB%8F%99(64T%ED%85%8C%EC%8A%A4%ED%8A%B8)_1%27)" xr:uid="{CA1ACA00-2788-2344-A4DF-753EA397E2CA}"/>
    <hyperlink ref="A16" r:id="rId20" display="http://59.20.175.136/iradar/dtl.php?a=%B0%E6%B3%B2_%C7%E0%C1%A4%B5%BF%20%BB%E7%C6%C4%B5%BF(64T%C5%D7%BD%BA%C6%AE)_1" xr:uid="{6D8F5DF3-74A1-1148-9CFC-73636D952BBB}"/>
    <hyperlink ref="B16" r:id="rId21" display="javascript:open_pop('dtl_pci.php?pci=122&amp;a=%EA%B2%BD%EB%82%A8_%ED%96%89%EC%A0%95%EB%8F%99%20%EC%82%AC%ED%8C%8C%EB%8F%99(64T%ED%85%8C%EC%8A%A4%ED%8A%B8)_1%27)" xr:uid="{63601EF9-D5BE-B84F-BF8E-ADC505F1B266}"/>
    <hyperlink ref="A17" r:id="rId22" display="http://59.20.175.136/iradar/dtl.php?a=%B0%E6%B3%B2_%C7%E0%C1%A4%B5%BF%20%BB%E7%C6%C4%B5%BF(64T%C5%D7%BD%BA%C6%AE)_1" xr:uid="{AE412BAD-5579-6444-9BF1-480BCA33FB69}"/>
    <hyperlink ref="B17" r:id="rId23" display="javascript:open_pop('dtl_pci.php?pci=557&amp;a=%EA%B2%BD%EB%82%A8_%ED%96%89%EC%A0%95%EB%8F%99%20%EC%82%AC%ED%8C%8C%EB%8F%99(64T%ED%85%8C%EC%8A%A4%ED%8A%B8)_1%27)" xr:uid="{C47A859C-4ECB-834D-BB62-5BFDE158CF83}"/>
    <hyperlink ref="A18" r:id="rId24" display="http://59.20.175.136/iradar/dtl.php?a=%B0%E6%B3%B2_%C7%E0%C1%A4%B5%BF%20%BB%E7%C6%C4%B5%BF(64T%C5%D7%BD%BA%C6%AE)_1" xr:uid="{1FD9C4A5-9712-1D41-94A5-ADFB635806E4}"/>
    <hyperlink ref="B18" r:id="rId25" display="javascript:open_pop('dtl_pci.php?pci=780&amp;a=%EA%B2%BD%EB%82%A8_%ED%96%89%EC%A0%95%EB%8F%99%20%EC%82%AC%ED%8C%8C%EB%8F%99(64T%ED%85%8C%EC%8A%A4%ED%8A%B8)_1%27)" xr:uid="{A6265BB4-6761-4F4A-9ECD-72360AD765EC}"/>
    <hyperlink ref="A19" r:id="rId26" display="http://59.20.175.136/iradar/dtl.php?a=%B0%E6%B3%B2_%C7%E0%C1%A4%B5%BF%20%BB%E7%C6%C4%B5%BF(64T%C5%D7%BD%BA%C6%AE)_1" xr:uid="{14C4BB35-01E0-6346-9E59-FED267C04538}"/>
    <hyperlink ref="B19" r:id="rId27" display="javascript:open_pop('dtl_pci.php?pci=576&amp;a=%EA%B2%BD%EB%82%A8_%ED%96%89%EC%A0%95%EB%8F%99%20%EC%82%AC%ED%8C%8C%EB%8F%99(64T%ED%85%8C%EC%8A%A4%ED%8A%B8)_1%27)" xr:uid="{A4B22468-841C-2243-B976-17BE01CD62FE}"/>
    <hyperlink ref="A20" r:id="rId28" display="http://59.20.175.136/iradar/dtl.php?a=%B0%E6%B3%B2_%C7%E0%C1%A4%B5%BF%20%BB%E7%C6%C4%B5%BF(64T%C5%D7%BD%BA%C6%AE)_1" xr:uid="{28B28644-92A2-B844-8D36-BCB5B945DE34}"/>
    <hyperlink ref="B20" r:id="rId29" display="javascript:open_pop('dtl_pci.php?pci=126&amp;a=%EA%B2%BD%EB%82%A8_%ED%96%89%EC%A0%95%EB%8F%99%20%EC%82%AC%ED%8C%8C%EB%8F%99(64T%ED%85%8C%EC%8A%A4%ED%8A%B8)_1%27)" xr:uid="{446BFDF0-7141-7647-8032-74E6B0724ACB}"/>
    <hyperlink ref="A21" r:id="rId30" display="http://59.20.175.136/iradar/dtl.php?a=%B0%E6%B3%B2_%C7%E0%C1%A4%B5%BF%20%BB%E7%C6%C4%B5%BF(64T%C5%D7%BD%BA%C6%AE)_1" xr:uid="{717D2D51-ECB5-6F42-9291-A9279D7518C0}"/>
    <hyperlink ref="B21" r:id="rId31" display="javascript:open_pop('dtl_pci.php?pci=679&amp;a=%EA%B2%BD%EB%82%A8_%ED%96%89%EC%A0%95%EB%8F%99%20%EC%82%AC%ED%8C%8C%EB%8F%99(64T%ED%85%8C%EC%8A%A4%ED%8A%B8)_1%27)" xr:uid="{7104209E-E48C-9145-9FCA-84155491E9F9}"/>
    <hyperlink ref="A22" r:id="rId32" display="http://59.20.175.136/iradar/dtl.php?a=%B0%E6%B3%B2_%C7%E0%C1%A4%B5%BF%20%BB%E7%C6%C4%B5%BF(64T%C5%D7%BD%BA%C6%AE)_1" xr:uid="{2005D9A4-0BA1-0B4C-A79A-BB7E4021EBB0}"/>
    <hyperlink ref="B22" r:id="rId33" display="javascript:open_pop('dtl_pci.php?pci=656&amp;a=%EA%B2%BD%EB%82%A8_%ED%96%89%EC%A0%95%EB%8F%99%20%EC%82%AC%ED%8C%8C%EB%8F%99(64T%ED%85%8C%EC%8A%A4%ED%8A%B8)_1%27)" xr:uid="{85B30A58-18DE-FA45-BC2B-83899FF158C2}"/>
    <hyperlink ref="A23" r:id="rId34" display="http://59.20.175.136/iradar/dtl.php?a=%B0%E6%B3%B2_%C7%E0%C1%A4%B5%BF%20%BB%E7%C6%C4%B5%BF(64T%C5%D7%BD%BA%C6%AE)_1" xr:uid="{FE7980DA-E5C3-4547-AF87-336A2D2ADC3B}"/>
    <hyperlink ref="B23" r:id="rId35" display="javascript:open_pop('dtl_pci.php?pci=38&amp;a=%EA%B2%BD%EB%82%A8_%ED%96%89%EC%A0%95%EB%8F%99%20%EC%82%AC%ED%8C%8C%EB%8F%99(64T%ED%85%8C%EC%8A%A4%ED%8A%B8)_1%27)" xr:uid="{1CF33E5E-3816-B941-BCFA-8AB2CA59C93F}"/>
    <hyperlink ref="A24" r:id="rId36" display="http://59.20.175.136/iradar/dtl.php?a=%B0%E6%B3%B2_%C7%E0%C1%A4%B5%BF%20%BB%E7%C6%C4%B5%BF(64T%C5%D7%BD%BA%C6%AE)_1" xr:uid="{220DC696-1546-0440-A2EE-0D83AA0839D7}"/>
    <hyperlink ref="B24" r:id="rId37" display="javascript:open_pop('dtl_pci.php?pci=256&amp;a=%EA%B2%BD%EB%82%A8_%ED%96%89%EC%A0%95%EB%8F%99%20%EC%82%AC%ED%8C%8C%EB%8F%99(64T%ED%85%8C%EC%8A%A4%ED%8A%B8)_1%27)" xr:uid="{DD161CFE-7FFA-EA4B-AAE0-86E9C27B70A3}"/>
    <hyperlink ref="A25" r:id="rId38" display="http://59.20.175.136/iradar/dtl.php?a=%B0%E6%B3%B2_%C7%E0%C1%A4%B5%BF%20%BB%E7%C6%C4%B5%BF(64T%C5%D7%BD%BA%C6%AE)_1" xr:uid="{FDF1B1BE-3CFD-7448-ADFE-0C13958C321A}"/>
    <hyperlink ref="B25" r:id="rId39" display="javascript:open_pop('dtl_pci.php?pci=574&amp;a=%EA%B2%BD%EB%82%A8_%ED%96%89%EC%A0%95%EB%8F%99%20%EC%82%AC%ED%8C%8C%EB%8F%99(64T%ED%85%8C%EC%8A%A4%ED%8A%B8)_1%27)" xr:uid="{373DE427-4849-D24A-A95D-30507EF95270}"/>
    <hyperlink ref="A26" r:id="rId40" display="javascript:open_pop('dtlmap.html?pci=248&amp;area=%EA%B2%BD%EB%82%A8_%ED%96%89%EC%A0%95%EB%8F%99%20%EC%82%AC%ED%8C%8C%EB%8F%99(64T%ED%85%8C%EC%8A%A4%ED%8A%B8)_1&amp;drp=%27)" xr:uid="{D6EEE95F-F3AB-0F49-892E-612EF2E0958D}"/>
    <hyperlink ref="A27" r:id="rId41" display="javascript:open_pop('dtlmap.html?pci=604&amp;area=%EA%B2%BD%EB%82%A8_%ED%96%89%EC%A0%95%EB%8F%99%20%EC%82%AC%ED%8C%8C%EB%8F%99(64T%ED%85%8C%EC%8A%A4%ED%8A%B8)_1&amp;drp=%27)" xr:uid="{E3ADA533-F04A-134E-B9EE-CAA7A2DDA350}"/>
    <hyperlink ref="A28" r:id="rId42" display="javascript:open_pop('dtlmap.html?pci=602&amp;area=%EA%B2%BD%EB%82%A8_%ED%96%89%EC%A0%95%EB%8F%99%20%EC%82%AC%ED%8C%8C%EB%8F%99(64T%ED%85%8C%EC%8A%A4%ED%8A%B8)_1&amp;drp=%27)" xr:uid="{656226FC-DB66-0545-A933-9C0856791FA7}"/>
    <hyperlink ref="A29" r:id="rId43" display="javascript:open_pop('dtlmap.html?pci=609&amp;area=%EA%B2%BD%EB%82%A8_%ED%96%89%EC%A0%95%EB%8F%99%20%EC%82%AC%ED%8C%8C%EB%8F%99(64T%ED%85%8C%EC%8A%A4%ED%8A%B8)_1&amp;drp=%27)" xr:uid="{D36E4969-DE16-864D-B3F8-518843EE935B}"/>
    <hyperlink ref="A30" r:id="rId44" display="javascript:open_pop('dtlmap.html?pci=306&amp;area=%EA%B2%BD%EB%82%A8_%ED%96%89%EC%A0%95%EB%8F%99%20%EC%82%AC%ED%8C%8C%EB%8F%99(64T%ED%85%8C%EC%8A%A4%ED%8A%B8)_1&amp;drp=%27)" xr:uid="{D76940B0-1B20-524C-BE4D-8E5EAC555E13}"/>
    <hyperlink ref="A31" r:id="rId45" display="http://59.20.175.136/iradar/dtl.php?a=%B0%E6%B3%B2_%C7%E0%C1%A4%B5%BF%20%BB%E7%C6%C4%B5%BF(64T%C5%D7%BD%BA%C6%AE)_1" xr:uid="{C7D428C4-F875-9F4F-B8AB-6D317E6A3BE4}"/>
    <hyperlink ref="B31" r:id="rId46" display="javascript:open_pop('dtl_pci.php?pci=777&amp;a=%EA%B2%BD%EB%82%A8_%ED%96%89%EC%A0%95%EB%8F%99%20%EC%82%AC%ED%8C%8C%EB%8F%99(64T%ED%85%8C%EC%8A%A4%ED%8A%B8)_1%27)" xr:uid="{9F21EBCF-A796-B147-AF65-83403009993E}"/>
    <hyperlink ref="A32" r:id="rId47" display="javascript:open_pop('dtlmap.html?pci=311&amp;area=%EA%B2%BD%EB%82%A8_%ED%96%89%EC%A0%95%EB%8F%99%20%EC%82%AC%ED%8C%8C%EB%8F%99(64T%ED%85%8C%EC%8A%A4%ED%8A%B8)_1&amp;drp=%27)" xr:uid="{6C2DC718-F686-E444-8214-792E21776532}"/>
    <hyperlink ref="A33" r:id="rId48" display="http://59.20.175.136/iradar/dtl.php?a=%B0%E6%B3%B2_%C7%E0%C1%A4%B5%BF%20%BB%E7%C6%C4%B5%BF(64T%C5%D7%BD%BA%C6%AE)_1" xr:uid="{3A3A1299-EFBB-104D-84A9-0930E911735D}"/>
    <hyperlink ref="B33" r:id="rId49" display="javascript:open_pop('dtl_pci.php?pci=153&amp;a=%EA%B2%BD%EB%82%A8_%ED%96%89%EC%A0%95%EB%8F%99%20%EC%82%AC%ED%8C%8C%EB%8F%99(64T%ED%85%8C%EC%8A%A4%ED%8A%B8)_1%27)" xr:uid="{A95C3964-4CA8-B244-A344-543555BE0D33}"/>
    <hyperlink ref="A34" r:id="rId50" display="http://59.20.175.136/iradar/dtl.php?a=%B0%E6%B3%B2_%C7%E0%C1%A4%B5%BF%20%BB%E7%C6%C4%B5%BF(64T%C5%D7%BD%BA%C6%AE)_1" xr:uid="{3374D1DB-5283-0A48-9503-C199BCA7409D}"/>
    <hyperlink ref="B34" r:id="rId51" display="javascript:open_pop('dtl_pci.php?pci=509&amp;a=%EA%B2%BD%EB%82%A8_%ED%96%89%EC%A0%95%EB%8F%99%20%EC%82%AC%ED%8C%8C%EB%8F%99(64T%ED%85%8C%EC%8A%A4%ED%8A%B8)_1%27)" xr:uid="{D6644F08-2FB9-2F4F-91C5-5E39D3EEEE5D}"/>
    <hyperlink ref="A35" r:id="rId52" display="javascript:open_pop('dtlmap.html?pci=493&amp;area=%EA%B2%BD%EB%82%A8_%ED%96%89%EC%A0%95%EB%8F%99%20%EC%82%AC%ED%8C%8C%EB%8F%99(64T%ED%85%8C%EC%8A%A4%ED%8A%B8)_1&amp;drp=%27)" xr:uid="{15FDC5AA-EE7B-374E-9276-F66FF9568AE4}"/>
    <hyperlink ref="A36" r:id="rId53" display="javascript:open_pop('dtlmap.html?pci=768&amp;area=%EA%B2%BD%EB%82%A8_%ED%96%89%EC%A0%95%EB%8F%99%20%EC%82%AC%ED%8C%8C%EB%8F%99(64T%ED%85%8C%EC%8A%A4%ED%8A%B8)_1&amp;drp=%27)" xr:uid="{27B51E58-C590-A346-845F-8E79FBD7588C}"/>
    <hyperlink ref="A37" r:id="rId54" display="http://59.20.175.136/iradar/dtl.php?a=%B0%E6%B3%B2_%C7%E0%C1%A4%B5%BF%20%BB%E7%C6%C4%B5%BF(64T%C5%D7%BD%BA%C6%AE)_1" xr:uid="{D14C0AEB-BAE6-E649-92EC-F6A0C24DD435}"/>
    <hyperlink ref="B37" r:id="rId55" display="javascript:open_pop('dtl_pci.php?pci=603&amp;a=%EA%B2%BD%EB%82%A8_%ED%96%89%EC%A0%95%EB%8F%99%20%EC%82%AC%ED%8C%8C%EB%8F%99(64T%ED%85%8C%EC%8A%A4%ED%8A%B8)_1%27)" xr:uid="{46A092AC-33F7-8045-92A3-DBA0BCF51C38}"/>
    <hyperlink ref="A38" r:id="rId56" display="javascript:open_pop('dtlmap.html?pci=784&amp;area=%EA%B2%BD%EB%82%A8_%ED%96%89%EC%A0%95%EB%8F%99%20%EC%82%AC%ED%8C%8C%EB%8F%99(64T%ED%85%8C%EC%8A%A4%ED%8A%B8)_1&amp;drp=%27)" xr:uid="{0CC59081-2BD9-F64D-B634-AFE152843D7E}"/>
    <hyperlink ref="A39" r:id="rId57" display="javascript:open_pop('dtlmap.html?pci=553&amp;area=%EA%B2%BD%EB%82%A8_%ED%96%89%EC%A0%95%EB%8F%99%20%EC%82%AC%ED%8C%8C%EB%8F%99(64T%ED%85%8C%EC%8A%A4%ED%8A%B8)_1&amp;drp=%27)" xr:uid="{55C2D879-A7F3-CB44-A90A-AB9097ED0B72}"/>
    <hyperlink ref="A40" r:id="rId58" display="javascript:open_pop('dtlmap.html?pci=618&amp;area=%EA%B2%BD%EB%82%A8_%ED%96%89%EC%A0%95%EB%8F%99%20%EC%82%AC%ED%8C%8C%EB%8F%99(64T%ED%85%8C%EC%8A%A4%ED%8A%B8)_1&amp;drp=%27)" xr:uid="{DD2DC070-1092-5740-BB7D-A02B5030E4BC}"/>
    <hyperlink ref="A41" r:id="rId59" display="javascript:open_pop('dtlmap.html?pci=297&amp;area=%EA%B2%BD%EB%82%A8_%ED%96%89%EC%A0%95%EB%8F%99%20%EC%82%AC%ED%8C%8C%EB%8F%99(64T%ED%85%8C%EC%8A%A4%ED%8A%B8)_1&amp;drp=%27)" xr:uid="{A9706848-35AE-0E4C-9E33-0DA5D5063839}"/>
    <hyperlink ref="A42" r:id="rId60" display="javascript:open_pop('dtlmap.html?pci=610&amp;area=%EA%B2%BD%EB%82%A8_%ED%96%89%EC%A0%95%EB%8F%99%20%EC%82%AC%ED%8C%8C%EB%8F%99(64T%ED%85%8C%EC%8A%A4%ED%8A%B8)_1&amp;drp=%27)" xr:uid="{131BA19D-5E3B-5742-B0A9-AE7AB0F6F97A}"/>
    <hyperlink ref="A43" r:id="rId61" display="javascript:open_pop('dtlmap.html?pci=89&amp;area=%EA%B2%BD%EB%82%A8_%ED%96%89%EC%A0%95%EB%8F%99%20%EC%82%AC%ED%8C%8C%EB%8F%99(64T%ED%85%8C%EC%8A%A4%ED%8A%B8)_1&amp;drp=%27)" xr:uid="{83B94A30-69B0-A049-A1D8-03D8AEB2D39F}"/>
    <hyperlink ref="A44" r:id="rId62" display="javascript:open_pop('dtlmap.html?pci=27&amp;area=%EA%B2%BD%EB%82%A8_%ED%96%89%EC%A0%95%EB%8F%99%20%EC%82%AC%ED%8C%8C%EB%8F%99(64T%ED%85%8C%EC%8A%A4%ED%8A%B8)_1&amp;drp=%27)" xr:uid="{67A74FEC-8CD5-434E-AD40-C9CDF780C3D1}"/>
    <hyperlink ref="A45" r:id="rId63" display="http://59.20.175.136/iradar/dtl.php?a=%B0%E6%B3%B2_%C7%E0%C1%A4%B5%BF%20%BB%E7%C6%C4%B5%BF(64T%C5%D7%BD%BA%C6%AE)_1" xr:uid="{22808F27-4099-8046-9E8A-FFC5644215DD}"/>
    <hyperlink ref="B45" r:id="rId64" display="javascript:open_pop('dtl_pci.php?pci=326&amp;a=%EA%B2%BD%EB%82%A8_%ED%96%89%EC%A0%95%EB%8F%99%20%EC%82%AC%ED%8C%8C%EB%8F%99(64T%ED%85%8C%EC%8A%A4%ED%8A%B8)_1%27)" xr:uid="{596537C4-2456-DA4D-8057-9EDE5709D5D8}"/>
    <hyperlink ref="A46" r:id="rId65" display="javascript:open_pop('dtlmap.html?pci=22&amp;area=%EA%B2%BD%EB%82%A8_%ED%96%89%EC%A0%95%EB%8F%99%20%EC%82%AC%ED%8C%8C%EB%8F%99(64T%ED%85%8C%EC%8A%A4%ED%8A%B8)_1&amp;drp=%27)" xr:uid="{233D5F12-1856-A349-9FCF-61E4507BA276}"/>
    <hyperlink ref="A47" r:id="rId66" display="javascript:open_pop('dtlmap.html?pci=150&amp;area=%EA%B2%BD%EB%82%A8_%ED%96%89%EC%A0%95%EB%8F%99%20%EC%82%AC%ED%8C%8C%EB%8F%99(64T%ED%85%8C%EC%8A%A4%ED%8A%B8)_1&amp;drp=%27)" xr:uid="{BA2BF050-800D-EF47-9BD1-8C91EB3E90AC}"/>
    <hyperlink ref="A48" r:id="rId67" display="javascript:open_pop('dtlmap.html?pci=212&amp;area=%EA%B2%BD%EB%82%A8_%ED%96%89%EC%A0%95%EB%8F%99%20%EC%82%AC%ED%8C%8C%EB%8F%99(64T%ED%85%8C%EC%8A%A4%ED%8A%B8)_1&amp;drp=%27)" xr:uid="{067CBC4A-C9E5-8B4B-ACDC-F6FB9E6E0BA7}"/>
    <hyperlink ref="A49" r:id="rId68" display="javascript:open_pop('dtlmap.html?pci=736&amp;area=%EA%B2%BD%EB%82%A8_%ED%96%89%EC%A0%95%EB%8F%99%20%EC%82%AC%ED%8C%8C%EB%8F%99(64T%ED%85%8C%EC%8A%A4%ED%8A%B8)_1&amp;drp=%27)" xr:uid="{E2065B70-CFD2-F74E-893C-874484588019}"/>
    <hyperlink ref="A50" r:id="rId69" display="javascript:open_pop('dtlmap.html?pci=213&amp;area=%EA%B2%BD%EB%82%A8_%ED%96%89%EC%A0%95%EB%8F%99%20%EC%82%AC%ED%8C%8C%EB%8F%99(64T%ED%85%8C%EC%8A%A4%ED%8A%B8)_1&amp;drp=%27)" xr:uid="{270FFA88-E9B1-9246-A61C-541C94D61846}"/>
    <hyperlink ref="A51" r:id="rId70" display="javascript:open_pop('dtlmap.html?pci=198&amp;area=%EA%B2%BD%EB%82%A8_%ED%96%89%EC%A0%95%EB%8F%99%20%EC%82%AC%ED%8C%8C%EB%8F%99(64T%ED%85%8C%EC%8A%A4%ED%8A%B8)_1&amp;drp=%27)" xr:uid="{F40EFF3A-563E-014F-B93E-54B70B50B00B}"/>
    <hyperlink ref="A52" r:id="rId71" display="javascript:open_pop('dtlmap.html?pci=171&amp;area=%EA%B2%BD%EB%82%A8_%ED%96%89%EC%A0%95%EB%8F%99%20%EC%82%AC%ED%8C%8C%EB%8F%99(64T%ED%85%8C%EC%8A%A4%ED%8A%B8)_1&amp;drp=%27)" xr:uid="{F16281FC-EAE0-3E4B-9A4C-A3B1385CDE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88D2-8D8B-CF4A-8278-078743BB5FF1}">
  <dimension ref="A2:N5"/>
  <sheetViews>
    <sheetView topLeftCell="B1" zoomScale="150" workbookViewId="0">
      <selection activeCell="K38" sqref="K38"/>
    </sheetView>
  </sheetViews>
  <sheetFormatPr baseColWidth="10" defaultRowHeight="17"/>
  <cols>
    <col min="10" max="10" width="33.83203125" customWidth="1"/>
    <col min="11" max="11" width="33.5" customWidth="1"/>
  </cols>
  <sheetData>
    <row r="2" spans="1:14">
      <c r="A2" s="2">
        <v>789</v>
      </c>
      <c r="B2" s="2" t="s">
        <v>22</v>
      </c>
      <c r="C2" s="3">
        <v>56</v>
      </c>
      <c r="D2" s="3">
        <v>-90.07</v>
      </c>
      <c r="E2" s="3">
        <v>82.18</v>
      </c>
      <c r="F2" s="3">
        <v>0</v>
      </c>
      <c r="G2" s="3">
        <f>MAX(C2:C5)</f>
        <v>62</v>
      </c>
      <c r="H2" s="3">
        <f>D2+140</f>
        <v>49.930000000000007</v>
      </c>
      <c r="I2" s="3"/>
      <c r="J2" s="3">
        <f>MAX(C2:$C$5)*(H2-MIN($H$2:$H$5))/(MAX($H$2:$H$5)-MIN($H$2:$H$5))</f>
        <v>60.149253731343386</v>
      </c>
      <c r="K2" s="3">
        <f>SQRT(C2*C2+J2*J2)</f>
        <v>82.182313939420851</v>
      </c>
      <c r="L2" s="3"/>
      <c r="M2" s="3"/>
      <c r="N2" s="3" t="s">
        <v>23</v>
      </c>
    </row>
    <row r="3" spans="1:14">
      <c r="A3" s="2">
        <v>564</v>
      </c>
      <c r="B3" s="3"/>
      <c r="C3" s="3">
        <v>62</v>
      </c>
      <c r="D3" s="3">
        <v>-91.71</v>
      </c>
      <c r="E3" s="3">
        <v>68.790000000000006</v>
      </c>
      <c r="F3" s="3">
        <v>0</v>
      </c>
      <c r="G3" s="3"/>
      <c r="H3" s="3">
        <f t="shared" ref="H3:H5" si="0">D3+140</f>
        <v>48.290000000000006</v>
      </c>
      <c r="I3" s="3"/>
      <c r="J3" s="3">
        <f>MAX($C$3:$C$5)*(H3-MIN($H$2:$H$5))/(MAX($H$2:$H$5)-MIN($H$2:$H$5))</f>
        <v>29.797014925373173</v>
      </c>
      <c r="K3" s="3">
        <f t="shared" ref="K3:K5" si="1">SQRT(C3*C3+J3*J3)</f>
        <v>68.788531736495955</v>
      </c>
      <c r="L3" s="3"/>
      <c r="M3" s="3"/>
      <c r="N3" s="3" t="s">
        <v>24</v>
      </c>
    </row>
    <row r="4" spans="1:14">
      <c r="A4" s="2">
        <v>182</v>
      </c>
      <c r="B4" s="3"/>
      <c r="C4" s="3">
        <v>19</v>
      </c>
      <c r="D4" s="3">
        <v>-89.97</v>
      </c>
      <c r="E4" s="3">
        <v>64.84</v>
      </c>
      <c r="F4" s="3">
        <v>0</v>
      </c>
      <c r="G4" s="3"/>
      <c r="H4" s="3">
        <f t="shared" si="0"/>
        <v>50.03</v>
      </c>
      <c r="I4" s="3"/>
      <c r="J4" s="3">
        <f t="shared" ref="J4:J5" si="2">MAX($C$3:$C$5)*(H4-MIN($H$2:$H$5))/(MAX($H$2:$H$5)-MIN($H$2:$H$5))</f>
        <v>62</v>
      </c>
      <c r="K4" s="3">
        <f t="shared" si="1"/>
        <v>64.845971347493901</v>
      </c>
      <c r="L4" s="3"/>
      <c r="M4" s="3"/>
      <c r="N4" s="3" t="s">
        <v>25</v>
      </c>
    </row>
    <row r="5" spans="1:14">
      <c r="A5" s="2">
        <v>612</v>
      </c>
      <c r="B5" s="2" t="s">
        <v>26</v>
      </c>
      <c r="C5" s="3">
        <v>43</v>
      </c>
      <c r="D5" s="3">
        <v>-93.32</v>
      </c>
      <c r="E5" s="3">
        <v>43</v>
      </c>
      <c r="F5" s="3">
        <v>0</v>
      </c>
      <c r="G5" s="3"/>
      <c r="H5" s="3">
        <f t="shared" si="0"/>
        <v>46.680000000000007</v>
      </c>
      <c r="I5" s="3"/>
      <c r="J5" s="3">
        <f t="shared" si="2"/>
        <v>0</v>
      </c>
      <c r="K5" s="3">
        <f t="shared" si="1"/>
        <v>43</v>
      </c>
      <c r="L5" s="3"/>
    </row>
  </sheetData>
  <phoneticPr fontId="18" type="noConversion"/>
  <hyperlinks>
    <hyperlink ref="A2" r:id="rId1" display="http://59.20.175.136/iradar/dtl.php?a=%B0%E6%B3%B2_%C0%CE%BA%F4%B5%F9%20%C1%F8%C1%D6%C5%D7%BD%BA%C6%AE" xr:uid="{873B3158-E87F-0145-86B6-582C50C5FA82}"/>
    <hyperlink ref="B2" r:id="rId2" display="javascript:open_pop('dtl_pci.php?pci=789&amp;a=%EA%B2%BD%EB%82%A8_%EC%9D%B8%EB%B9%8C%EB%94%A9%20%EC%A7%84%EC%A3%BC%ED%85%8C%EC%8A%A4%ED%8A%B8%27)" xr:uid="{18AEB6C0-7572-7640-8633-C5673AD52C1C}"/>
    <hyperlink ref="A3" r:id="rId3" display="javascript:open_pop('dtlmap.html?pci=564&amp;area=%EA%B2%BD%EB%82%A8_%EC%9D%B8%EB%B9%8C%EB%94%A9%20%EC%A7%84%EC%A3%BC%ED%85%8C%EC%8A%A4%ED%8A%B8&amp;drp=%27)" xr:uid="{857734FB-2B98-634D-91B4-4B952787C137}"/>
    <hyperlink ref="A4" r:id="rId4" display="javascript:open_pop('dtlmap.html?pci=182&amp;area=%EA%B2%BD%EB%82%A8_%EC%9D%B8%EB%B9%8C%EB%94%A9%20%EC%A7%84%EC%A3%BC%ED%85%8C%EC%8A%A4%ED%8A%B8&amp;drp=%27)" xr:uid="{F248C8AA-F022-F141-A189-9723923D1229}"/>
    <hyperlink ref="A5" r:id="rId5" display="http://59.20.175.136/iradar/dtl.php?a=%B0%E6%B3%B2_%C0%CE%BA%F4%B5%F9%20%C1%F8%C1%D6%C5%D7%BD%BA%C6%AE" xr:uid="{E7A0291B-1D8E-1A47-858C-8833710E92DB}"/>
    <hyperlink ref="B5" r:id="rId6" display="javascript:open_pop('dtl_pci.php?pci=612&amp;a=%EA%B2%BD%EB%82%A8_%EC%9D%B8%EB%B9%8C%EB%94%A9%20%EC%A7%84%EC%A3%BC%ED%85%8C%EC%8A%A4%ED%8A%B8%27)" xr:uid="{44C524F6-6C25-6D4D-A202-402F82904C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인빌딩_i-Radar_0726.xlsx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3264</cp:lastModifiedBy>
  <dcterms:created xsi:type="dcterms:W3CDTF">2023-07-26T07:27:48Z</dcterms:created>
  <dcterms:modified xsi:type="dcterms:W3CDTF">2024-07-12T04:51:22Z</dcterms:modified>
</cp:coreProperties>
</file>