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hangzhou\Desktop\"/>
    </mc:Choice>
  </mc:AlternateContent>
  <xr:revisionPtr revIDLastSave="0" documentId="13_ncr:1_{17622F88-B600-46D5-AFB5-86AB94B018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M3" i="1"/>
  <c r="L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68" i="1"/>
  <c r="K169" i="1"/>
  <c r="K170" i="1"/>
  <c r="K171" i="1"/>
  <c r="K172" i="1"/>
  <c r="K173" i="1"/>
  <c r="K167" i="1"/>
  <c r="K94" i="1"/>
  <c r="K95" i="1"/>
  <c r="K96" i="1"/>
  <c r="K97" i="1"/>
  <c r="K98" i="1"/>
  <c r="K99" i="1"/>
  <c r="K100" i="1"/>
  <c r="K101" i="1"/>
  <c r="K87" i="1"/>
  <c r="K88" i="1"/>
  <c r="K89" i="1"/>
  <c r="K90" i="1"/>
  <c r="K91" i="1"/>
  <c r="K92" i="1"/>
  <c r="K93" i="1"/>
  <c r="K86" i="1"/>
  <c r="K55" i="1"/>
  <c r="K56" i="1"/>
  <c r="K57" i="1"/>
  <c r="K58" i="1"/>
  <c r="K59" i="1"/>
  <c r="K60" i="1"/>
  <c r="K5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K5" i="1"/>
  <c r="K6" i="1"/>
  <c r="K7" i="1"/>
  <c r="K8" i="1"/>
  <c r="K3" i="1"/>
</calcChain>
</file>

<file path=xl/sharedStrings.xml><?xml version="1.0" encoding="utf-8"?>
<sst xmlns="http://schemas.openxmlformats.org/spreadsheetml/2006/main" count="251" uniqueCount="233">
  <si>
    <t>C4-46-0.26-3.7-1</t>
  </si>
  <si>
    <t>C4-46-0.26-3.7-2</t>
  </si>
  <si>
    <t>C4-83-0.26-3.7-1</t>
  </si>
  <si>
    <t>C4-83-0.26-3.7-2</t>
  </si>
  <si>
    <t>C4-130-0.26-3.7-1</t>
  </si>
  <si>
    <t>C4-130-0.26-3.7-2</t>
  </si>
  <si>
    <t>C4-46-0.46-3.7-1</t>
  </si>
  <si>
    <t>C4-46-0.46-3.7-2</t>
  </si>
  <si>
    <t>C4-83-0.46-3.7-1</t>
  </si>
  <si>
    <t>C4-83-0.46-3.7-2</t>
  </si>
  <si>
    <t>C4-130-0.46-3.7-1</t>
  </si>
  <si>
    <t>C4-130-0.46-3.7-2</t>
  </si>
  <si>
    <t>C4-46-0.46-6.0-1</t>
  </si>
  <si>
    <t>C4-46-0.46-6.0-2</t>
  </si>
  <si>
    <t>C4-83-0.46-6.0-1</t>
  </si>
  <si>
    <t>C4-83-0.46-6.0-2</t>
  </si>
  <si>
    <t>Specimen</t>
    <phoneticPr fontId="1" type="noConversion"/>
  </si>
  <si>
    <t>H</t>
    <phoneticPr fontId="1" type="noConversion"/>
  </si>
  <si>
    <t>mm</t>
    <phoneticPr fontId="1" type="noConversion"/>
  </si>
  <si>
    <t>Do</t>
    <phoneticPr fontId="1" type="noConversion"/>
  </si>
  <si>
    <t>To</t>
    <phoneticPr fontId="1" type="noConversion"/>
  </si>
  <si>
    <t>fsyo</t>
    <phoneticPr fontId="1" type="noConversion"/>
  </si>
  <si>
    <t>Di</t>
    <phoneticPr fontId="1" type="noConversion"/>
  </si>
  <si>
    <t>Ti</t>
    <phoneticPr fontId="1" type="noConversion"/>
  </si>
  <si>
    <t>fsyi</t>
    <phoneticPr fontId="1" type="noConversion"/>
  </si>
  <si>
    <t>fc'</t>
    <phoneticPr fontId="1" type="noConversion"/>
  </si>
  <si>
    <t>Pu</t>
    <phoneticPr fontId="1" type="noConversion"/>
  </si>
  <si>
    <t>Reference</t>
    <phoneticPr fontId="1" type="noConversion"/>
  </si>
  <si>
    <t>MPa</t>
    <phoneticPr fontId="1" type="noConversion"/>
  </si>
  <si>
    <t>C1-1</t>
  </si>
  <si>
    <t>C1-2</t>
  </si>
  <si>
    <t>C2-2</t>
  </si>
  <si>
    <t>c10-375</t>
  </si>
  <si>
    <t>c10-750</t>
  </si>
  <si>
    <t>c10-1125</t>
  </si>
  <si>
    <t>c16-375</t>
  </si>
  <si>
    <t>c16-750</t>
  </si>
  <si>
    <t>c16-1125</t>
  </si>
  <si>
    <t>c23-375</t>
  </si>
  <si>
    <t>c23-750</t>
  </si>
  <si>
    <t>c23-1125</t>
  </si>
  <si>
    <t>cc2a</t>
  </si>
  <si>
    <t>cc2b</t>
  </si>
  <si>
    <t>cc3a</t>
  </si>
  <si>
    <t>cc3b</t>
  </si>
  <si>
    <t>cc4a</t>
  </si>
  <si>
    <t>cc4b</t>
  </si>
  <si>
    <t>cc5a</t>
  </si>
  <si>
    <t>cc5b</t>
  </si>
  <si>
    <t>cc6a</t>
  </si>
  <si>
    <t>cc7a</t>
  </si>
  <si>
    <t>cc7b</t>
  </si>
  <si>
    <t>C4–36–0.18-5-1</t>
  </si>
  <si>
    <t>C4–36–0.18-5-2</t>
  </si>
  <si>
    <t>C4–36–0.31-5-1</t>
  </si>
  <si>
    <t>C4–36–0.31-5-2</t>
  </si>
  <si>
    <t>C4–36–0.53-5-1</t>
  </si>
  <si>
    <t>C4–36–0.53-5-2</t>
  </si>
  <si>
    <t>C9–36–0.18-5-1</t>
  </si>
  <si>
    <t>C9–36–0.18-5-2</t>
  </si>
  <si>
    <t>C9–36–0.31-5-1</t>
  </si>
  <si>
    <t>C9–36–0.31-5-2</t>
  </si>
  <si>
    <t>C9–36–0.53-5-1</t>
  </si>
  <si>
    <t>C9–36–0.53-5-2</t>
  </si>
  <si>
    <t>C4–24–0.31-5-1</t>
  </si>
  <si>
    <t>C4–24–0.31-5-2</t>
  </si>
  <si>
    <t>C4–48–0.31-5-1</t>
  </si>
  <si>
    <t>C4–48–0.31-5-2</t>
  </si>
  <si>
    <t>cc6b</t>
    <phoneticPr fontId="1" type="noConversion"/>
  </si>
  <si>
    <t>C4–36–0.31-5-1</t>
    <phoneticPr fontId="1" type="noConversion"/>
  </si>
  <si>
    <t>C4–36–0.31-4-1</t>
  </si>
  <si>
    <t>C4–36–0.31-4-2</t>
  </si>
  <si>
    <t>C4–36–0.31-6-1</t>
  </si>
  <si>
    <t>C4–36–0.31-6-2</t>
  </si>
  <si>
    <t>Aa-0.8</t>
  </si>
  <si>
    <t>Aa-0.85</t>
  </si>
  <si>
    <t>Aa-0.9</t>
  </si>
  <si>
    <t>Ab-0.8</t>
  </si>
  <si>
    <t>Ab-0.85</t>
  </si>
  <si>
    <t>Ab-0.9</t>
  </si>
  <si>
    <t>Bb-0.8</t>
  </si>
  <si>
    <t>Bb-0.85</t>
  </si>
  <si>
    <t>Bb-0.9</t>
  </si>
  <si>
    <t>O2I1</t>
  </si>
  <si>
    <t>O3I1</t>
  </si>
  <si>
    <t>O4I1</t>
  </si>
  <si>
    <t>O5I2</t>
  </si>
  <si>
    <t>O6I2</t>
  </si>
  <si>
    <t>O7I2</t>
  </si>
  <si>
    <t>O8I2</t>
  </si>
  <si>
    <t>O9I2</t>
  </si>
  <si>
    <t>O1I1</t>
    <phoneticPr fontId="1" type="noConversion"/>
  </si>
  <si>
    <t>A1-1</t>
  </si>
  <si>
    <t>A1-2</t>
  </si>
  <si>
    <t>A2-1</t>
  </si>
  <si>
    <t>A2-2</t>
  </si>
  <si>
    <t>A3-1</t>
  </si>
  <si>
    <t>A3-2</t>
  </si>
  <si>
    <t>B1-1</t>
  </si>
  <si>
    <t>B1-2</t>
  </si>
  <si>
    <t>B2-1</t>
  </si>
  <si>
    <t>B2-2</t>
  </si>
  <si>
    <t>C2-1</t>
  </si>
  <si>
    <t>D1-1</t>
  </si>
  <si>
    <t>D2-1</t>
  </si>
  <si>
    <t>D3-1</t>
  </si>
  <si>
    <t>D4-1</t>
  </si>
  <si>
    <t>D5-1</t>
  </si>
  <si>
    <t>D6-1</t>
  </si>
  <si>
    <t>E1-1</t>
  </si>
  <si>
    <t>E2-1</t>
  </si>
  <si>
    <t>E3-1</t>
  </si>
  <si>
    <t>E4-1</t>
  </si>
  <si>
    <t>E5-1</t>
  </si>
  <si>
    <t>E6-1</t>
  </si>
  <si>
    <t>D819-273×3-95×3-01</t>
  </si>
  <si>
    <t>D819-273×3-95×3-02</t>
  </si>
  <si>
    <t>D657-219×2.6-76×2.6-01</t>
  </si>
  <si>
    <t>D657-219×2.6-76×2.6-02</t>
  </si>
  <si>
    <t>D657-219×2.6-76×1.7</t>
  </si>
  <si>
    <t>D657-219×3-76×3</t>
  </si>
  <si>
    <t>D657-219×3-76×1.7</t>
  </si>
  <si>
    <t>D657-219×1.7-76×1.7</t>
  </si>
  <si>
    <t>D477-159×2-55×2-01</t>
  </si>
  <si>
    <t>D477-159×2-55×2-02</t>
  </si>
  <si>
    <t>D288-96×1.2-33×1.2-01</t>
  </si>
  <si>
    <t>D288-96×1.2-33×1.2-02</t>
  </si>
  <si>
    <t>D234-78×1-27×1-01</t>
  </si>
  <si>
    <t>D234-78×1-27×1-02</t>
  </si>
  <si>
    <t>kN</t>
    <phoneticPr fontId="1" type="noConversion"/>
  </si>
  <si>
    <t>Liu 2023</t>
    <phoneticPr fontId="1" type="noConversion"/>
  </si>
  <si>
    <t>Yilmaz 2023</t>
    <phoneticPr fontId="1" type="noConversion"/>
  </si>
  <si>
    <t>CFDST-R-70</t>
    <phoneticPr fontId="1" type="noConversion"/>
  </si>
  <si>
    <t>CFDST-R-47</t>
    <phoneticPr fontId="1" type="noConversion"/>
  </si>
  <si>
    <t>CFDST-S-70</t>
    <phoneticPr fontId="1" type="noConversion"/>
  </si>
  <si>
    <t>CFDST-S-47</t>
    <phoneticPr fontId="1" type="noConversion"/>
  </si>
  <si>
    <t>CFDST-P-70</t>
    <phoneticPr fontId="1" type="noConversion"/>
  </si>
  <si>
    <t>CFDST-P-47</t>
    <phoneticPr fontId="1" type="noConversion"/>
  </si>
  <si>
    <t xml:space="preserve">Kumar 2024 </t>
    <phoneticPr fontId="1" type="noConversion"/>
  </si>
  <si>
    <t>C-HACFDST-1a</t>
    <phoneticPr fontId="1" type="noConversion"/>
  </si>
  <si>
    <t>C-HACFDST-1b</t>
    <phoneticPr fontId="1" type="noConversion"/>
  </si>
  <si>
    <t>C-HACFDST-2a</t>
    <phoneticPr fontId="1" type="noConversion"/>
  </si>
  <si>
    <t>C-HACFDST-2b</t>
    <phoneticPr fontId="1" type="noConversion"/>
  </si>
  <si>
    <t>C-HACFDST-3a</t>
    <phoneticPr fontId="1" type="noConversion"/>
  </si>
  <si>
    <t>C-HACFDST-3b</t>
    <phoneticPr fontId="1" type="noConversion"/>
  </si>
  <si>
    <t>Essopjee 2015</t>
    <phoneticPr fontId="1" type="noConversion"/>
  </si>
  <si>
    <t>S139.2-1.0-1</t>
    <phoneticPr fontId="1" type="noConversion"/>
  </si>
  <si>
    <t>S139.2-1.0-2</t>
    <phoneticPr fontId="1" type="noConversion"/>
  </si>
  <si>
    <t>S139.2-1.5-1</t>
    <phoneticPr fontId="1" type="noConversion"/>
  </si>
  <si>
    <t>S139.2-1.5-2</t>
    <phoneticPr fontId="1" type="noConversion"/>
  </si>
  <si>
    <t>S139.2-2.0-1</t>
    <phoneticPr fontId="1" type="noConversion"/>
  </si>
  <si>
    <t>S139.2-2.0-2</t>
    <phoneticPr fontId="1" type="noConversion"/>
  </si>
  <si>
    <t>S139.2-2.5-1</t>
    <phoneticPr fontId="1" type="noConversion"/>
  </si>
  <si>
    <t>S139.2-2.5-2</t>
    <phoneticPr fontId="1" type="noConversion"/>
  </si>
  <si>
    <t>S152.4-1.0-1</t>
    <phoneticPr fontId="1" type="noConversion"/>
  </si>
  <si>
    <t>S152.4-1.0-2</t>
    <phoneticPr fontId="1" type="noConversion"/>
  </si>
  <si>
    <t>S152.4-1.5-1</t>
    <phoneticPr fontId="1" type="noConversion"/>
  </si>
  <si>
    <t>S152.4-1.5-2</t>
    <phoneticPr fontId="1" type="noConversion"/>
  </si>
  <si>
    <t>S152.4-2.0-1</t>
    <phoneticPr fontId="1" type="noConversion"/>
  </si>
  <si>
    <t>S152.4-2.0-2</t>
    <phoneticPr fontId="1" type="noConversion"/>
  </si>
  <si>
    <t>S152.4-2.5-1</t>
    <phoneticPr fontId="1" type="noConversion"/>
  </si>
  <si>
    <t>S152.4-2.5-2</t>
    <phoneticPr fontId="1" type="noConversion"/>
  </si>
  <si>
    <t>S165.1-1.0-1</t>
    <phoneticPr fontId="1" type="noConversion"/>
  </si>
  <si>
    <t>S165.1-1.0-2</t>
    <phoneticPr fontId="1" type="noConversion"/>
  </si>
  <si>
    <t>S165.1-1.5-1</t>
    <phoneticPr fontId="1" type="noConversion"/>
  </si>
  <si>
    <t>S165.1-1.5-2</t>
    <phoneticPr fontId="1" type="noConversion"/>
  </si>
  <si>
    <t>S165.1-2.0-1</t>
    <phoneticPr fontId="1" type="noConversion"/>
  </si>
  <si>
    <t>S165.1-2.0-2</t>
    <phoneticPr fontId="1" type="noConversion"/>
  </si>
  <si>
    <t>S165.1-2.5-1</t>
    <phoneticPr fontId="1" type="noConversion"/>
  </si>
  <si>
    <t>S165.1-2.5-2</t>
    <phoneticPr fontId="1" type="noConversion"/>
  </si>
  <si>
    <t>S193.7-1.0-1</t>
    <phoneticPr fontId="1" type="noConversion"/>
  </si>
  <si>
    <t>S193.7-1.0-2</t>
    <phoneticPr fontId="1" type="noConversion"/>
  </si>
  <si>
    <t>S193.7-1.5-1</t>
    <phoneticPr fontId="1" type="noConversion"/>
  </si>
  <si>
    <t>S193.7-1.5-2</t>
    <phoneticPr fontId="1" type="noConversion"/>
  </si>
  <si>
    <t>S193.7-2.0-1</t>
    <phoneticPr fontId="1" type="noConversion"/>
  </si>
  <si>
    <t>S193.7-2.0-2</t>
    <phoneticPr fontId="1" type="noConversion"/>
  </si>
  <si>
    <t>S193.7-2.5-1</t>
    <phoneticPr fontId="1" type="noConversion"/>
  </si>
  <si>
    <t>S193.7-2.5-2</t>
    <phoneticPr fontId="1" type="noConversion"/>
  </si>
  <si>
    <t>Yan 2021</t>
    <phoneticPr fontId="1" type="noConversion"/>
  </si>
  <si>
    <t>Yang 2021</t>
    <phoneticPr fontId="1" type="noConversion"/>
  </si>
  <si>
    <t>Yan 2020</t>
    <phoneticPr fontId="1" type="noConversion"/>
  </si>
  <si>
    <t>Uenaka 2010</t>
    <phoneticPr fontId="1" type="noConversion"/>
  </si>
  <si>
    <t>Zhao 2010</t>
    <phoneticPr fontId="1" type="noConversion"/>
  </si>
  <si>
    <t>Tao 2004</t>
    <phoneticPr fontId="1" type="noConversion"/>
  </si>
  <si>
    <t>Wei 1995</t>
    <phoneticPr fontId="1" type="noConversion"/>
  </si>
  <si>
    <t>Wang 2019</t>
    <phoneticPr fontId="1" type="noConversion"/>
  </si>
  <si>
    <t>AC140 × 3-HC22 × 4-C80</t>
    <phoneticPr fontId="1" type="noConversion"/>
  </si>
  <si>
    <t>AC140 × 3-HC22 × 4-C120</t>
    <phoneticPr fontId="1" type="noConversion"/>
  </si>
  <si>
    <t>AC140 × 3-HC32 × 6-C80</t>
    <phoneticPr fontId="1" type="noConversion"/>
  </si>
  <si>
    <t>AC140 × 3-HC32 × 6-C120</t>
    <phoneticPr fontId="1" type="noConversion"/>
  </si>
  <si>
    <t>AC140 × 3-HC38 × 8-C80</t>
    <phoneticPr fontId="1" type="noConversion"/>
  </si>
  <si>
    <t>AC140 × 3-HC38 × 8-C120</t>
    <phoneticPr fontId="1" type="noConversion"/>
  </si>
  <si>
    <t>AC140 × 3-HC55 × 11-C80</t>
    <phoneticPr fontId="1" type="noConversion"/>
  </si>
  <si>
    <t>AC140 × 3-HC89 × 4-C120</t>
    <phoneticPr fontId="1" type="noConversion"/>
  </si>
  <si>
    <t>AC140 × 3-HC89 × 4-C40</t>
    <phoneticPr fontId="1" type="noConversion"/>
  </si>
  <si>
    <t>AC140 × 3-HC89 × 4-C80</t>
    <phoneticPr fontId="1" type="noConversion"/>
  </si>
  <si>
    <t>AC165 × 3-HC22 × 4-C40</t>
    <phoneticPr fontId="1" type="noConversion"/>
  </si>
  <si>
    <t>AC165 × 3-HC22 × 4-C80</t>
    <phoneticPr fontId="1" type="noConversion"/>
  </si>
  <si>
    <t>AC165 × 3-HC22 × 4-C120</t>
    <phoneticPr fontId="1" type="noConversion"/>
  </si>
  <si>
    <t>AC165 × 3-HC32 × 6-C40</t>
    <phoneticPr fontId="1" type="noConversion"/>
  </si>
  <si>
    <t>AC165 × 3-HC32 × 6-C80</t>
    <phoneticPr fontId="1" type="noConversion"/>
  </si>
  <si>
    <t>AC165 × 3-HC32 × 6-C40R</t>
    <phoneticPr fontId="1" type="noConversion"/>
  </si>
  <si>
    <t>AC165 × 3-HC89 × 4-C40</t>
    <phoneticPr fontId="1" type="noConversion"/>
  </si>
  <si>
    <t>AC165 × 3-HC89 × 4-C80</t>
    <phoneticPr fontId="1" type="noConversion"/>
  </si>
  <si>
    <t>AC165 × 3-HC89 × 4-C120</t>
  </si>
  <si>
    <t>Romero 2017</t>
    <phoneticPr fontId="1" type="noConversion"/>
  </si>
  <si>
    <t>C200-3-30-C114-8-00</t>
    <phoneticPr fontId="1" type="noConversion"/>
  </si>
  <si>
    <t>C200-3-150-C114-8-00</t>
    <phoneticPr fontId="1" type="noConversion"/>
  </si>
  <si>
    <t>C200-6-30-C114-3-00</t>
    <phoneticPr fontId="1" type="noConversion"/>
  </si>
  <si>
    <t>C200-6-150-C114-3-00</t>
    <phoneticPr fontId="1" type="noConversion"/>
  </si>
  <si>
    <t>given fc</t>
    <phoneticPr fontId="1" type="noConversion"/>
  </si>
  <si>
    <t>Set 1 1-1-2</t>
    <phoneticPr fontId="1" type="noConversion"/>
  </si>
  <si>
    <t>Set 1 2-1-2</t>
    <phoneticPr fontId="1" type="noConversion"/>
  </si>
  <si>
    <t>Set 2 1-1-1</t>
    <phoneticPr fontId="1" type="noConversion"/>
  </si>
  <si>
    <t>Set 2 2-1-1</t>
    <phoneticPr fontId="1" type="noConversion"/>
  </si>
  <si>
    <t>Set 3 1-2-2</t>
    <phoneticPr fontId="1" type="noConversion"/>
  </si>
  <si>
    <t>Set 3 2-2-2</t>
    <phoneticPr fontId="1" type="noConversion"/>
  </si>
  <si>
    <t>Set 4 1-2-1</t>
    <phoneticPr fontId="1" type="noConversion"/>
  </si>
  <si>
    <t>Set 4 2-2-1</t>
    <phoneticPr fontId="1" type="noConversion"/>
  </si>
  <si>
    <t>Ekmekyapar 2019 MS</t>
    <phoneticPr fontId="1" type="noConversion"/>
  </si>
  <si>
    <t>Ekmekyapar 2019 JCSR</t>
    <phoneticPr fontId="1" type="noConversion"/>
  </si>
  <si>
    <t>0-1-1-1</t>
    <phoneticPr fontId="1" type="noConversion"/>
  </si>
  <si>
    <t>0-1-1-2</t>
    <phoneticPr fontId="1" type="noConversion"/>
  </si>
  <si>
    <t>0-2-1-1</t>
    <phoneticPr fontId="1" type="noConversion"/>
  </si>
  <si>
    <t>0-2-1-2</t>
    <phoneticPr fontId="1" type="noConversion"/>
  </si>
  <si>
    <t>0-1-2-1</t>
    <phoneticPr fontId="1" type="noConversion"/>
  </si>
  <si>
    <t>0-1-2-2</t>
    <phoneticPr fontId="1" type="noConversion"/>
  </si>
  <si>
    <t>0-2-2-2</t>
    <phoneticPr fontId="1" type="noConversion"/>
  </si>
  <si>
    <t>0-2-2-1</t>
    <phoneticPr fontId="1" type="noConversion"/>
  </si>
  <si>
    <t>λ</t>
    <phoneticPr fontId="1" type="noConversion"/>
  </si>
  <si>
    <t xml:space="preserve"> χ</t>
    <phoneticPr fontId="1" type="noConversion"/>
  </si>
  <si>
    <r>
      <rPr>
        <i/>
        <sz val="11"/>
        <color theme="1"/>
        <rFont val="Times New Roman"/>
        <family val="1"/>
      </rPr>
      <t>Di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Do</t>
    </r>
    <phoneticPr fontId="1" type="noConversion"/>
  </si>
  <si>
    <r>
      <rPr>
        <i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Do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</si>
</sst>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0" applyNumberFormat="1" applyFont="1"/>
    <xf numFmtId="10" fontId="0" fillId="0" borderId="0" xfId="0" applyNumberFormat="1"/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2" fontId="2" fillId="0" borderId="1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177" fontId="2" fillId="0" borderId="0" xfId="0" applyNumberFormat="1" applyFont="1"/>
    <xf numFmtId="177" fontId="2" fillId="0" borderId="2" xfId="0" applyNumberFormat="1" applyFont="1" applyBorder="1"/>
    <xf numFmtId="2" fontId="2" fillId="0" borderId="2" xfId="0" applyNumberFormat="1" applyFont="1" applyBorder="1"/>
    <xf numFmtId="0" fontId="4" fillId="0" borderId="1" xfId="0" applyFont="1" applyBorder="1"/>
    <xf numFmtId="177" fontId="2" fillId="0" borderId="1" xfId="0" applyNumberFormat="1" applyFont="1" applyBorder="1"/>
    <xf numFmtId="2" fontId="2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0" xfId="0" applyFont="1"/>
    <xf numFmtId="0" fontId="4" fillId="0" borderId="0" xfId="0" applyFont="1"/>
    <xf numFmtId="177" fontId="2" fillId="0" borderId="1" xfId="0" applyNumberFormat="1" applyFont="1" applyBorder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2"/>
  <sheetViews>
    <sheetView tabSelected="1" zoomScale="85" zoomScaleNormal="85" workbookViewId="0">
      <pane ySplit="1" topLeftCell="A2" activePane="bottomLeft" state="frozen"/>
      <selection pane="bottomLeft" activeCell="Q24" sqref="Q24"/>
    </sheetView>
  </sheetViews>
  <sheetFormatPr defaultRowHeight="13.8" x14ac:dyDescent="0.25"/>
  <cols>
    <col min="1" max="1" width="20.88671875" customWidth="1"/>
    <col min="2" max="2" width="25" customWidth="1"/>
    <col min="4" max="4" width="9" customWidth="1"/>
    <col min="14" max="14" width="8.77734375" customWidth="1"/>
  </cols>
  <sheetData>
    <row r="1" spans="1:15" x14ac:dyDescent="0.25">
      <c r="A1" s="3" t="s">
        <v>27</v>
      </c>
      <c r="B1" s="1" t="s">
        <v>16</v>
      </c>
      <c r="C1" s="6" t="s">
        <v>17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210</v>
      </c>
      <c r="K1" s="6" t="s">
        <v>25</v>
      </c>
      <c r="L1" s="6" t="s">
        <v>229</v>
      </c>
      <c r="M1" s="6" t="s">
        <v>230</v>
      </c>
      <c r="N1" s="6" t="s">
        <v>26</v>
      </c>
      <c r="O1" s="1"/>
    </row>
    <row r="2" spans="1:15" ht="14.4" thickBot="1" x14ac:dyDescent="0.3">
      <c r="A2" s="3"/>
      <c r="B2" s="1"/>
      <c r="C2" s="2" t="s">
        <v>18</v>
      </c>
      <c r="D2" s="2" t="s">
        <v>18</v>
      </c>
      <c r="E2" s="2" t="s">
        <v>18</v>
      </c>
      <c r="F2" s="2" t="s">
        <v>28</v>
      </c>
      <c r="G2" s="2" t="s">
        <v>18</v>
      </c>
      <c r="H2" s="2" t="s">
        <v>18</v>
      </c>
      <c r="I2" s="2" t="s">
        <v>28</v>
      </c>
      <c r="J2" s="2" t="s">
        <v>28</v>
      </c>
      <c r="K2" s="2" t="s">
        <v>28</v>
      </c>
      <c r="L2" s="2" t="s">
        <v>232</v>
      </c>
      <c r="M2" s="2" t="s">
        <v>231</v>
      </c>
      <c r="N2" s="2" t="s">
        <v>129</v>
      </c>
      <c r="O2" s="1"/>
    </row>
    <row r="3" spans="1:15" ht="14.4" thickTop="1" x14ac:dyDescent="0.25">
      <c r="A3" s="16" t="s">
        <v>138</v>
      </c>
      <c r="B3" s="9" t="s">
        <v>139</v>
      </c>
      <c r="C3" s="9">
        <v>402</v>
      </c>
      <c r="D3" s="9">
        <v>139.52000000000001</v>
      </c>
      <c r="E3" s="9">
        <v>5.44</v>
      </c>
      <c r="F3" s="9">
        <v>335.2</v>
      </c>
      <c r="G3" s="9">
        <v>48.3</v>
      </c>
      <c r="H3" s="9">
        <v>3.92</v>
      </c>
      <c r="I3" s="9">
        <v>326.89999999999998</v>
      </c>
      <c r="J3" s="9">
        <v>68.22</v>
      </c>
      <c r="K3" s="17">
        <f>(J3-9.94)/1.01</f>
        <v>57.702970297029701</v>
      </c>
      <c r="L3" s="17">
        <f>C3/D3</f>
        <v>2.881307339449541</v>
      </c>
      <c r="M3" s="18">
        <f>G3/D3</f>
        <v>0.34618692660550454</v>
      </c>
      <c r="N3" s="9">
        <v>1820</v>
      </c>
    </row>
    <row r="4" spans="1:15" x14ac:dyDescent="0.25">
      <c r="A4" s="1"/>
      <c r="B4" s="1" t="s">
        <v>140</v>
      </c>
      <c r="C4" s="1">
        <v>397</v>
      </c>
      <c r="D4" s="1">
        <v>139.28</v>
      </c>
      <c r="E4" s="1">
        <v>5.42</v>
      </c>
      <c r="F4" s="1">
        <v>335.2</v>
      </c>
      <c r="G4" s="1">
        <v>48.28</v>
      </c>
      <c r="H4" s="1">
        <v>3.76</v>
      </c>
      <c r="I4" s="1">
        <v>326.89999999999998</v>
      </c>
      <c r="J4" s="1">
        <v>68.22</v>
      </c>
      <c r="K4" s="13">
        <f t="shared" ref="K4:K22" si="0">(J4-9.94)/1.01</f>
        <v>57.702970297029701</v>
      </c>
      <c r="L4" s="13">
        <f t="shared" ref="L4:L67" si="1">C4/D4</f>
        <v>2.850373348650201</v>
      </c>
      <c r="M4" s="12">
        <f t="shared" ref="M4:M67" si="2">G4/D4</f>
        <v>0.3466398621481907</v>
      </c>
      <c r="N4" s="1">
        <v>1765</v>
      </c>
    </row>
    <row r="5" spans="1:15" x14ac:dyDescent="0.25">
      <c r="A5" s="1"/>
      <c r="B5" s="1" t="s">
        <v>141</v>
      </c>
      <c r="C5" s="1">
        <v>589</v>
      </c>
      <c r="D5" s="1">
        <v>139.38</v>
      </c>
      <c r="E5" s="1">
        <v>5.43</v>
      </c>
      <c r="F5" s="1">
        <v>335.2</v>
      </c>
      <c r="G5" s="1">
        <v>48.18</v>
      </c>
      <c r="H5" s="1">
        <v>3.85</v>
      </c>
      <c r="I5" s="1">
        <v>326.89999999999998</v>
      </c>
      <c r="J5" s="1">
        <v>68.22</v>
      </c>
      <c r="K5" s="13">
        <f t="shared" si="0"/>
        <v>57.702970297029701</v>
      </c>
      <c r="L5" s="13">
        <f t="shared" si="1"/>
        <v>4.2258573683455305</v>
      </c>
      <c r="M5" s="12">
        <f t="shared" si="2"/>
        <v>0.34567369780456308</v>
      </c>
      <c r="N5" s="1">
        <v>1710</v>
      </c>
      <c r="O5" s="1"/>
    </row>
    <row r="6" spans="1:15" x14ac:dyDescent="0.25">
      <c r="A6" s="1"/>
      <c r="B6" s="1" t="s">
        <v>142</v>
      </c>
      <c r="C6" s="1">
        <v>588</v>
      </c>
      <c r="D6" s="1">
        <v>139.52000000000001</v>
      </c>
      <c r="E6" s="1">
        <v>5.49</v>
      </c>
      <c r="F6" s="1">
        <v>335.2</v>
      </c>
      <c r="G6" s="1">
        <v>48.3</v>
      </c>
      <c r="H6" s="1">
        <v>3.82</v>
      </c>
      <c r="I6" s="1">
        <v>326.89999999999998</v>
      </c>
      <c r="J6" s="1">
        <v>68.22</v>
      </c>
      <c r="K6" s="13">
        <f t="shared" si="0"/>
        <v>57.702970297029701</v>
      </c>
      <c r="L6" s="13">
        <f t="shared" si="1"/>
        <v>4.2144495412844032</v>
      </c>
      <c r="M6" s="12">
        <f t="shared" si="2"/>
        <v>0.34618692660550454</v>
      </c>
      <c r="N6" s="1">
        <v>1817</v>
      </c>
    </row>
    <row r="7" spans="1:15" x14ac:dyDescent="0.25">
      <c r="A7" s="1"/>
      <c r="B7" s="1" t="s">
        <v>143</v>
      </c>
      <c r="C7" s="1">
        <v>1000</v>
      </c>
      <c r="D7" s="1">
        <v>139.44</v>
      </c>
      <c r="E7" s="1">
        <v>5.47</v>
      </c>
      <c r="F7" s="1">
        <v>335.2</v>
      </c>
      <c r="G7" s="1">
        <v>48.22</v>
      </c>
      <c r="H7" s="1">
        <v>3.79</v>
      </c>
      <c r="I7" s="1">
        <v>326.89999999999998</v>
      </c>
      <c r="J7" s="1">
        <v>68.22</v>
      </c>
      <c r="K7" s="13">
        <f t="shared" si="0"/>
        <v>57.702970297029701</v>
      </c>
      <c r="L7" s="13">
        <f t="shared" si="1"/>
        <v>7.1715433161216291</v>
      </c>
      <c r="M7" s="12">
        <f t="shared" si="2"/>
        <v>0.34581181870338495</v>
      </c>
      <c r="N7" s="1">
        <v>1693</v>
      </c>
    </row>
    <row r="8" spans="1:15" ht="14.4" thickBot="1" x14ac:dyDescent="0.3">
      <c r="A8" s="1"/>
      <c r="B8" s="1" t="s">
        <v>144</v>
      </c>
      <c r="C8" s="1">
        <v>998</v>
      </c>
      <c r="D8" s="1">
        <v>139.43</v>
      </c>
      <c r="E8" s="1">
        <v>5.5</v>
      </c>
      <c r="F8" s="1">
        <v>335.2</v>
      </c>
      <c r="G8" s="1">
        <v>48.16</v>
      </c>
      <c r="H8" s="1">
        <v>3.8</v>
      </c>
      <c r="I8" s="1">
        <v>326.89999999999998</v>
      </c>
      <c r="J8" s="1">
        <v>68.22</v>
      </c>
      <c r="K8" s="13">
        <f t="shared" si="0"/>
        <v>57.702970297029701</v>
      </c>
      <c r="L8" s="14">
        <f t="shared" si="1"/>
        <v>7.1577135480169254</v>
      </c>
      <c r="M8" s="15">
        <f t="shared" si="2"/>
        <v>0.3454062970666284</v>
      </c>
      <c r="N8" s="1">
        <v>1738</v>
      </c>
    </row>
    <row r="9" spans="1:15" ht="14.4" thickTop="1" x14ac:dyDescent="0.25">
      <c r="A9" s="19" t="s">
        <v>130</v>
      </c>
      <c r="B9" s="7" t="s">
        <v>115</v>
      </c>
      <c r="C9" s="8">
        <v>819</v>
      </c>
      <c r="D9" s="8">
        <v>273</v>
      </c>
      <c r="E9" s="8">
        <v>3</v>
      </c>
      <c r="F9" s="8">
        <v>327.43</v>
      </c>
      <c r="G9" s="8">
        <v>95</v>
      </c>
      <c r="H9" s="8">
        <v>3</v>
      </c>
      <c r="I9" s="8">
        <v>327.43</v>
      </c>
      <c r="J9" s="10">
        <v>35.96</v>
      </c>
      <c r="K9" s="17">
        <f t="shared" si="0"/>
        <v>25.762376237623766</v>
      </c>
      <c r="L9" s="13">
        <f t="shared" si="1"/>
        <v>3</v>
      </c>
      <c r="M9" s="12">
        <f t="shared" si="2"/>
        <v>0.34798534798534797</v>
      </c>
      <c r="N9" s="9">
        <v>3232.71</v>
      </c>
    </row>
    <row r="10" spans="1:15" x14ac:dyDescent="0.25">
      <c r="A10" s="2"/>
      <c r="B10" s="3" t="s">
        <v>116</v>
      </c>
      <c r="C10" s="2">
        <v>819</v>
      </c>
      <c r="D10" s="2">
        <v>273</v>
      </c>
      <c r="E10" s="2">
        <v>3</v>
      </c>
      <c r="F10" s="2">
        <v>327.43</v>
      </c>
      <c r="G10" s="2">
        <v>95</v>
      </c>
      <c r="H10" s="2">
        <v>3</v>
      </c>
      <c r="I10" s="2">
        <v>327.43</v>
      </c>
      <c r="J10" s="11">
        <v>35.96</v>
      </c>
      <c r="K10" s="13">
        <f t="shared" si="0"/>
        <v>25.762376237623766</v>
      </c>
      <c r="L10" s="13">
        <f t="shared" si="1"/>
        <v>3</v>
      </c>
      <c r="M10" s="12">
        <f t="shared" si="2"/>
        <v>0.34798534798534797</v>
      </c>
      <c r="N10" s="1">
        <v>3280.07</v>
      </c>
    </row>
    <row r="11" spans="1:15" x14ac:dyDescent="0.25">
      <c r="A11" s="1"/>
      <c r="B11" s="3" t="s">
        <v>117</v>
      </c>
      <c r="C11" s="2">
        <v>657</v>
      </c>
      <c r="D11" s="2">
        <v>219</v>
      </c>
      <c r="E11" s="2">
        <v>2.6</v>
      </c>
      <c r="F11" s="2">
        <v>327.43</v>
      </c>
      <c r="G11" s="2">
        <v>76</v>
      </c>
      <c r="H11" s="2">
        <v>2.6</v>
      </c>
      <c r="I11" s="2">
        <v>327.43</v>
      </c>
      <c r="J11" s="11">
        <v>35.96</v>
      </c>
      <c r="K11" s="13">
        <f t="shared" si="0"/>
        <v>25.762376237623766</v>
      </c>
      <c r="L11" s="13">
        <f t="shared" si="1"/>
        <v>3</v>
      </c>
      <c r="M11" s="12">
        <f t="shared" si="2"/>
        <v>0.34703196347031962</v>
      </c>
      <c r="N11" s="1">
        <v>2068.33</v>
      </c>
    </row>
    <row r="12" spans="1:15" x14ac:dyDescent="0.25">
      <c r="A12" s="1"/>
      <c r="B12" s="3" t="s">
        <v>118</v>
      </c>
      <c r="C12" s="2">
        <v>657</v>
      </c>
      <c r="D12" s="2">
        <v>219</v>
      </c>
      <c r="E12" s="2">
        <v>2.6</v>
      </c>
      <c r="F12" s="2">
        <v>327.43</v>
      </c>
      <c r="G12" s="2">
        <v>76</v>
      </c>
      <c r="H12" s="2">
        <v>2.6</v>
      </c>
      <c r="I12" s="2">
        <v>327.43</v>
      </c>
      <c r="J12" s="11">
        <v>35.96</v>
      </c>
      <c r="K12" s="13">
        <f t="shared" si="0"/>
        <v>25.762376237623766</v>
      </c>
      <c r="L12" s="13">
        <f t="shared" si="1"/>
        <v>3</v>
      </c>
      <c r="M12" s="12">
        <f t="shared" si="2"/>
        <v>0.34703196347031962</v>
      </c>
      <c r="N12" s="1">
        <v>2198.4299999999998</v>
      </c>
    </row>
    <row r="13" spans="1:15" x14ac:dyDescent="0.25">
      <c r="A13" s="20"/>
      <c r="B13" s="3" t="s">
        <v>119</v>
      </c>
      <c r="C13" s="2">
        <v>657</v>
      </c>
      <c r="D13" s="2">
        <v>219</v>
      </c>
      <c r="E13" s="2">
        <v>2.6</v>
      </c>
      <c r="F13" s="2">
        <v>327.43</v>
      </c>
      <c r="G13" s="2">
        <v>76</v>
      </c>
      <c r="H13" s="2">
        <v>1.7</v>
      </c>
      <c r="I13" s="2">
        <v>327.43</v>
      </c>
      <c r="J13" s="11">
        <v>35.96</v>
      </c>
      <c r="K13" s="13">
        <f t="shared" si="0"/>
        <v>25.762376237623766</v>
      </c>
      <c r="L13" s="13">
        <f t="shared" si="1"/>
        <v>3</v>
      </c>
      <c r="M13" s="12">
        <f t="shared" si="2"/>
        <v>0.34703196347031962</v>
      </c>
      <c r="N13" s="1">
        <v>2013.3</v>
      </c>
    </row>
    <row r="14" spans="1:15" x14ac:dyDescent="0.25">
      <c r="A14" s="2"/>
      <c r="B14" s="3" t="s">
        <v>120</v>
      </c>
      <c r="C14" s="2">
        <v>657</v>
      </c>
      <c r="D14" s="2">
        <v>219</v>
      </c>
      <c r="E14" s="2">
        <v>3</v>
      </c>
      <c r="F14" s="2">
        <v>327.43</v>
      </c>
      <c r="G14" s="2">
        <v>76</v>
      </c>
      <c r="H14" s="2">
        <v>3</v>
      </c>
      <c r="I14" s="2">
        <v>327.43</v>
      </c>
      <c r="J14" s="11">
        <v>35.96</v>
      </c>
      <c r="K14" s="13">
        <f t="shared" si="0"/>
        <v>25.762376237623766</v>
      </c>
      <c r="L14" s="13">
        <f t="shared" si="1"/>
        <v>3</v>
      </c>
      <c r="M14" s="12">
        <f t="shared" si="2"/>
        <v>0.34703196347031962</v>
      </c>
      <c r="N14" s="1">
        <v>2254.0300000000002</v>
      </c>
    </row>
    <row r="15" spans="1:15" x14ac:dyDescent="0.25">
      <c r="A15" s="2"/>
      <c r="B15" s="3" t="s">
        <v>121</v>
      </c>
      <c r="C15" s="2">
        <v>657</v>
      </c>
      <c r="D15" s="2">
        <v>219</v>
      </c>
      <c r="E15" s="2">
        <v>3</v>
      </c>
      <c r="F15" s="2">
        <v>327.43</v>
      </c>
      <c r="G15" s="2">
        <v>76</v>
      </c>
      <c r="H15" s="2">
        <v>1.7</v>
      </c>
      <c r="I15" s="2">
        <v>327.43</v>
      </c>
      <c r="J15" s="11">
        <v>35.96</v>
      </c>
      <c r="K15" s="13">
        <f t="shared" si="0"/>
        <v>25.762376237623766</v>
      </c>
      <c r="L15" s="13">
        <f t="shared" si="1"/>
        <v>3</v>
      </c>
      <c r="M15" s="12">
        <f t="shared" si="2"/>
        <v>0.34703196347031962</v>
      </c>
      <c r="N15" s="1">
        <v>2104.88</v>
      </c>
    </row>
    <row r="16" spans="1:15" x14ac:dyDescent="0.25">
      <c r="A16" s="2"/>
      <c r="B16" s="3" t="s">
        <v>122</v>
      </c>
      <c r="C16" s="2">
        <v>657</v>
      </c>
      <c r="D16" s="2">
        <v>219</v>
      </c>
      <c r="E16" s="2">
        <v>1.7</v>
      </c>
      <c r="F16" s="2">
        <v>327.43</v>
      </c>
      <c r="G16" s="2">
        <v>76</v>
      </c>
      <c r="H16" s="2">
        <v>1.7</v>
      </c>
      <c r="I16" s="2">
        <v>327.43</v>
      </c>
      <c r="J16" s="11">
        <v>35.96</v>
      </c>
      <c r="K16" s="13">
        <f t="shared" si="0"/>
        <v>25.762376237623766</v>
      </c>
      <c r="L16" s="13">
        <f t="shared" si="1"/>
        <v>3</v>
      </c>
      <c r="M16" s="12">
        <f t="shared" si="2"/>
        <v>0.34703196347031962</v>
      </c>
      <c r="N16" s="1">
        <v>1743</v>
      </c>
    </row>
    <row r="17" spans="1:15" x14ac:dyDescent="0.25">
      <c r="A17" s="2"/>
      <c r="B17" s="3" t="s">
        <v>123</v>
      </c>
      <c r="C17" s="2">
        <v>477</v>
      </c>
      <c r="D17" s="2">
        <v>159</v>
      </c>
      <c r="E17" s="2">
        <v>2</v>
      </c>
      <c r="F17" s="2">
        <v>327.43</v>
      </c>
      <c r="G17" s="2">
        <v>55</v>
      </c>
      <c r="H17" s="2">
        <v>2</v>
      </c>
      <c r="I17" s="2">
        <v>327.43</v>
      </c>
      <c r="J17" s="11">
        <v>35.96</v>
      </c>
      <c r="K17" s="13">
        <f t="shared" si="0"/>
        <v>25.762376237623766</v>
      </c>
      <c r="L17" s="13">
        <f t="shared" si="1"/>
        <v>3</v>
      </c>
      <c r="M17" s="12">
        <f t="shared" si="2"/>
        <v>0.34591194968553457</v>
      </c>
      <c r="N17" s="1">
        <v>1249.77</v>
      </c>
    </row>
    <row r="18" spans="1:15" x14ac:dyDescent="0.25">
      <c r="A18" s="2"/>
      <c r="B18" s="3" t="s">
        <v>124</v>
      </c>
      <c r="C18" s="2">
        <v>477</v>
      </c>
      <c r="D18" s="2">
        <v>159</v>
      </c>
      <c r="E18" s="2">
        <v>2</v>
      </c>
      <c r="F18" s="2">
        <v>327.43</v>
      </c>
      <c r="G18" s="2">
        <v>55</v>
      </c>
      <c r="H18" s="2">
        <v>2</v>
      </c>
      <c r="I18" s="2">
        <v>327.43</v>
      </c>
      <c r="J18" s="11">
        <v>35.96</v>
      </c>
      <c r="K18" s="13">
        <f t="shared" si="0"/>
        <v>25.762376237623766</v>
      </c>
      <c r="L18" s="13">
        <f t="shared" si="1"/>
        <v>3</v>
      </c>
      <c r="M18" s="12">
        <f t="shared" si="2"/>
        <v>0.34591194968553457</v>
      </c>
      <c r="N18" s="1">
        <v>1200</v>
      </c>
    </row>
    <row r="19" spans="1:15" x14ac:dyDescent="0.25">
      <c r="A19" s="2"/>
      <c r="B19" s="3" t="s">
        <v>125</v>
      </c>
      <c r="C19" s="2">
        <v>288</v>
      </c>
      <c r="D19" s="2">
        <v>96</v>
      </c>
      <c r="E19" s="2">
        <v>1.2</v>
      </c>
      <c r="F19" s="2">
        <v>327.43</v>
      </c>
      <c r="G19" s="2">
        <v>33</v>
      </c>
      <c r="H19" s="2">
        <v>1.2</v>
      </c>
      <c r="I19" s="2">
        <v>327.43</v>
      </c>
      <c r="J19" s="11">
        <v>35.96</v>
      </c>
      <c r="K19" s="13">
        <f t="shared" si="0"/>
        <v>25.762376237623766</v>
      </c>
      <c r="L19" s="13">
        <f t="shared" si="1"/>
        <v>3</v>
      </c>
      <c r="M19" s="12">
        <f t="shared" si="2"/>
        <v>0.34375</v>
      </c>
      <c r="N19" s="1">
        <v>460</v>
      </c>
    </row>
    <row r="20" spans="1:15" x14ac:dyDescent="0.25">
      <c r="A20" s="2"/>
      <c r="B20" s="3" t="s">
        <v>126</v>
      </c>
      <c r="C20" s="2">
        <v>288</v>
      </c>
      <c r="D20" s="2">
        <v>96</v>
      </c>
      <c r="E20" s="2">
        <v>1.2</v>
      </c>
      <c r="F20" s="2">
        <v>327.43</v>
      </c>
      <c r="G20" s="2">
        <v>33</v>
      </c>
      <c r="H20" s="2">
        <v>1.2</v>
      </c>
      <c r="I20" s="2">
        <v>327.43</v>
      </c>
      <c r="J20" s="11">
        <v>35.96</v>
      </c>
      <c r="K20" s="13">
        <f t="shared" si="0"/>
        <v>25.762376237623766</v>
      </c>
      <c r="L20" s="13">
        <f t="shared" si="1"/>
        <v>3</v>
      </c>
      <c r="M20" s="12">
        <f t="shared" si="2"/>
        <v>0.34375</v>
      </c>
      <c r="N20" s="1">
        <v>491.4</v>
      </c>
    </row>
    <row r="21" spans="1:15" x14ac:dyDescent="0.25">
      <c r="A21" s="2"/>
      <c r="B21" s="3" t="s">
        <v>127</v>
      </c>
      <c r="C21" s="2">
        <v>234</v>
      </c>
      <c r="D21" s="2">
        <v>78</v>
      </c>
      <c r="E21" s="2">
        <v>1</v>
      </c>
      <c r="F21" s="2">
        <v>327.43</v>
      </c>
      <c r="G21" s="2">
        <v>27</v>
      </c>
      <c r="H21" s="2">
        <v>1</v>
      </c>
      <c r="I21" s="2">
        <v>327.43</v>
      </c>
      <c r="J21" s="11">
        <v>35.96</v>
      </c>
      <c r="K21" s="13">
        <f t="shared" si="0"/>
        <v>25.762376237623766</v>
      </c>
      <c r="L21" s="13">
        <f t="shared" si="1"/>
        <v>3</v>
      </c>
      <c r="M21" s="12">
        <f t="shared" si="2"/>
        <v>0.34615384615384615</v>
      </c>
      <c r="N21" s="1">
        <v>310.2</v>
      </c>
    </row>
    <row r="22" spans="1:15" ht="14.4" thickBot="1" x14ac:dyDescent="0.3">
      <c r="A22" s="2"/>
      <c r="B22" s="3" t="s">
        <v>128</v>
      </c>
      <c r="C22" s="2">
        <v>234</v>
      </c>
      <c r="D22" s="2">
        <v>78</v>
      </c>
      <c r="E22" s="2">
        <v>1</v>
      </c>
      <c r="F22" s="2">
        <v>327.43</v>
      </c>
      <c r="G22" s="2">
        <v>27</v>
      </c>
      <c r="H22" s="2">
        <v>1</v>
      </c>
      <c r="I22" s="2">
        <v>327.43</v>
      </c>
      <c r="J22" s="11">
        <v>35.96</v>
      </c>
      <c r="K22" s="13">
        <f t="shared" si="0"/>
        <v>25.762376237623766</v>
      </c>
      <c r="L22" s="14">
        <f t="shared" si="1"/>
        <v>3</v>
      </c>
      <c r="M22" s="15">
        <f t="shared" si="2"/>
        <v>0.34615384615384615</v>
      </c>
      <c r="N22" s="1">
        <v>312.3</v>
      </c>
    </row>
    <row r="23" spans="1:15" ht="14.4" thickTop="1" x14ac:dyDescent="0.25">
      <c r="A23" s="16" t="s">
        <v>131</v>
      </c>
      <c r="B23" s="9" t="s">
        <v>132</v>
      </c>
      <c r="C23" s="9">
        <v>300</v>
      </c>
      <c r="D23" s="9">
        <v>170</v>
      </c>
      <c r="E23" s="9">
        <v>3.58</v>
      </c>
      <c r="F23" s="9">
        <v>365</v>
      </c>
      <c r="G23" s="9">
        <v>114.1</v>
      </c>
      <c r="H23" s="9">
        <v>3.58</v>
      </c>
      <c r="I23" s="9">
        <v>380</v>
      </c>
      <c r="J23" s="9">
        <v>35</v>
      </c>
      <c r="K23" s="9">
        <v>35</v>
      </c>
      <c r="L23" s="13">
        <f t="shared" si="1"/>
        <v>1.7647058823529411</v>
      </c>
      <c r="M23" s="12">
        <f t="shared" si="2"/>
        <v>0.67117647058823526</v>
      </c>
      <c r="N23" s="9">
        <v>1667.7</v>
      </c>
    </row>
    <row r="24" spans="1:15" x14ac:dyDescent="0.25">
      <c r="A24" s="21"/>
      <c r="B24" s="1" t="s">
        <v>133</v>
      </c>
      <c r="C24" s="1">
        <v>300</v>
      </c>
      <c r="D24" s="1">
        <v>170</v>
      </c>
      <c r="E24" s="1">
        <v>3.58</v>
      </c>
      <c r="F24" s="1">
        <v>365</v>
      </c>
      <c r="G24" s="1">
        <v>76.099999999999994</v>
      </c>
      <c r="H24" s="1">
        <v>3.58</v>
      </c>
      <c r="I24" s="1">
        <v>320</v>
      </c>
      <c r="J24" s="1">
        <v>35</v>
      </c>
      <c r="K24" s="1">
        <v>35</v>
      </c>
      <c r="L24" s="13">
        <f t="shared" si="1"/>
        <v>1.7647058823529411</v>
      </c>
      <c r="M24" s="12">
        <f t="shared" si="2"/>
        <v>0.4476470588235294</v>
      </c>
      <c r="N24" s="1">
        <v>1687.7</v>
      </c>
    </row>
    <row r="25" spans="1:15" x14ac:dyDescent="0.25">
      <c r="A25" s="21"/>
      <c r="B25" s="1" t="s">
        <v>134</v>
      </c>
      <c r="C25" s="1">
        <v>300</v>
      </c>
      <c r="D25" s="1">
        <v>170</v>
      </c>
      <c r="E25" s="1">
        <v>3.58</v>
      </c>
      <c r="F25" s="1">
        <v>365</v>
      </c>
      <c r="G25" s="1">
        <v>114.1</v>
      </c>
      <c r="H25" s="1">
        <v>3.58</v>
      </c>
      <c r="I25" s="1">
        <v>380</v>
      </c>
      <c r="J25" s="1">
        <v>41</v>
      </c>
      <c r="K25" s="1">
        <v>41</v>
      </c>
      <c r="L25" s="13">
        <f t="shared" si="1"/>
        <v>1.7647058823529411</v>
      </c>
      <c r="M25" s="12">
        <f t="shared" si="2"/>
        <v>0.67117647058823526</v>
      </c>
      <c r="N25" s="1">
        <v>1648.08</v>
      </c>
    </row>
    <row r="26" spans="1:15" x14ac:dyDescent="0.25">
      <c r="A26" s="21"/>
      <c r="B26" s="1" t="s">
        <v>135</v>
      </c>
      <c r="C26" s="1">
        <v>300</v>
      </c>
      <c r="D26" s="1">
        <v>170</v>
      </c>
      <c r="E26" s="1">
        <v>3.58</v>
      </c>
      <c r="F26" s="1">
        <v>365</v>
      </c>
      <c r="G26" s="1">
        <v>76.099999999999994</v>
      </c>
      <c r="H26" s="1">
        <v>3.58</v>
      </c>
      <c r="I26" s="1">
        <v>320</v>
      </c>
      <c r="J26" s="1">
        <v>41</v>
      </c>
      <c r="K26" s="1">
        <v>41</v>
      </c>
      <c r="L26" s="13">
        <f t="shared" si="1"/>
        <v>1.7647058823529411</v>
      </c>
      <c r="M26" s="12">
        <f t="shared" si="2"/>
        <v>0.4476470588235294</v>
      </c>
      <c r="N26" s="1">
        <v>1795.23</v>
      </c>
    </row>
    <row r="27" spans="1:15" x14ac:dyDescent="0.25">
      <c r="A27" s="21"/>
      <c r="B27" s="1" t="s">
        <v>136</v>
      </c>
      <c r="C27" s="1">
        <v>300</v>
      </c>
      <c r="D27" s="1">
        <v>170</v>
      </c>
      <c r="E27" s="1">
        <v>3.58</v>
      </c>
      <c r="F27" s="1">
        <v>365</v>
      </c>
      <c r="G27" s="1">
        <v>114.1</v>
      </c>
      <c r="H27" s="1">
        <v>3.58</v>
      </c>
      <c r="I27" s="1">
        <v>380</v>
      </c>
      <c r="J27" s="1">
        <v>49</v>
      </c>
      <c r="K27" s="1">
        <v>49</v>
      </c>
      <c r="L27" s="13">
        <f t="shared" si="1"/>
        <v>1.7647058823529411</v>
      </c>
      <c r="M27" s="12">
        <f t="shared" si="2"/>
        <v>0.67117647058823526</v>
      </c>
      <c r="N27" s="1">
        <v>1711.85</v>
      </c>
    </row>
    <row r="28" spans="1:15" ht="14.4" thickBot="1" x14ac:dyDescent="0.3">
      <c r="A28" s="21"/>
      <c r="B28" s="1" t="s">
        <v>137</v>
      </c>
      <c r="C28" s="1">
        <v>300</v>
      </c>
      <c r="D28" s="1">
        <v>170</v>
      </c>
      <c r="E28" s="1">
        <v>3.58</v>
      </c>
      <c r="F28" s="1">
        <v>365</v>
      </c>
      <c r="G28" s="1">
        <v>76.099999999999994</v>
      </c>
      <c r="H28" s="1">
        <v>3.58</v>
      </c>
      <c r="I28" s="1">
        <v>320</v>
      </c>
      <c r="J28" s="1">
        <v>49</v>
      </c>
      <c r="K28" s="1">
        <v>49</v>
      </c>
      <c r="L28" s="14">
        <f t="shared" si="1"/>
        <v>1.7647058823529411</v>
      </c>
      <c r="M28" s="15">
        <f t="shared" si="2"/>
        <v>0.4476470588235294</v>
      </c>
      <c r="N28" s="1">
        <v>1795.23</v>
      </c>
    </row>
    <row r="29" spans="1:15" ht="14.4" thickTop="1" x14ac:dyDescent="0.25">
      <c r="A29" s="7" t="s">
        <v>178</v>
      </c>
      <c r="B29" s="7" t="s">
        <v>0</v>
      </c>
      <c r="C29" s="8">
        <v>495.6</v>
      </c>
      <c r="D29" s="8">
        <v>165.2</v>
      </c>
      <c r="E29" s="8">
        <v>3.68</v>
      </c>
      <c r="F29" s="8">
        <v>357.7</v>
      </c>
      <c r="G29" s="8">
        <v>42.5</v>
      </c>
      <c r="H29" s="8">
        <v>3.19</v>
      </c>
      <c r="I29" s="8">
        <v>409.8</v>
      </c>
      <c r="J29" s="8">
        <v>53.7</v>
      </c>
      <c r="K29" s="8">
        <v>53.7</v>
      </c>
      <c r="L29" s="13">
        <f t="shared" si="1"/>
        <v>3.0000000000000004</v>
      </c>
      <c r="M29" s="12">
        <f t="shared" si="2"/>
        <v>0.25726392251815983</v>
      </c>
      <c r="N29" s="8">
        <v>2060</v>
      </c>
      <c r="O29" s="1"/>
    </row>
    <row r="30" spans="1:15" x14ac:dyDescent="0.25">
      <c r="A30" s="3"/>
      <c r="B30" s="3" t="s">
        <v>1</v>
      </c>
      <c r="C30" s="2">
        <v>495.6</v>
      </c>
      <c r="D30" s="2">
        <v>164.9</v>
      </c>
      <c r="E30" s="2">
        <v>3.69</v>
      </c>
      <c r="F30" s="2">
        <v>357.7</v>
      </c>
      <c r="G30" s="2">
        <v>42.7</v>
      </c>
      <c r="H30" s="2">
        <v>3.2</v>
      </c>
      <c r="I30" s="2">
        <v>409.8</v>
      </c>
      <c r="J30" s="2">
        <v>53.7</v>
      </c>
      <c r="K30" s="2">
        <v>53.7</v>
      </c>
      <c r="L30" s="13">
        <f t="shared" si="1"/>
        <v>3.0054578532443905</v>
      </c>
      <c r="M30" s="12">
        <f t="shared" si="2"/>
        <v>0.25894481503941785</v>
      </c>
      <c r="N30" s="2">
        <v>2003</v>
      </c>
    </row>
    <row r="31" spans="1:15" x14ac:dyDescent="0.25">
      <c r="A31" s="3"/>
      <c r="B31" s="3" t="s">
        <v>2</v>
      </c>
      <c r="C31" s="2">
        <v>495.6</v>
      </c>
      <c r="D31" s="2">
        <v>165</v>
      </c>
      <c r="E31" s="2">
        <v>3.68</v>
      </c>
      <c r="F31" s="2">
        <v>357.7</v>
      </c>
      <c r="G31" s="2">
        <v>42.6</v>
      </c>
      <c r="H31" s="2">
        <v>3.21</v>
      </c>
      <c r="I31" s="2">
        <v>409.8</v>
      </c>
      <c r="J31" s="2">
        <v>90.7</v>
      </c>
      <c r="K31" s="2">
        <v>90.7</v>
      </c>
      <c r="L31" s="13">
        <f t="shared" si="1"/>
        <v>3.0036363636363639</v>
      </c>
      <c r="M31" s="12">
        <f t="shared" si="2"/>
        <v>0.25818181818181818</v>
      </c>
      <c r="N31" s="2">
        <v>2423</v>
      </c>
    </row>
    <row r="32" spans="1:15" x14ac:dyDescent="0.25">
      <c r="A32" s="3"/>
      <c r="B32" s="3" t="s">
        <v>3</v>
      </c>
      <c r="C32" s="2">
        <v>495.6</v>
      </c>
      <c r="D32" s="2">
        <v>165.1</v>
      </c>
      <c r="E32" s="2">
        <v>3.7</v>
      </c>
      <c r="F32" s="2">
        <v>357.7</v>
      </c>
      <c r="G32" s="2">
        <v>42.7</v>
      </c>
      <c r="H32" s="2">
        <v>3.19</v>
      </c>
      <c r="I32" s="2">
        <v>409.8</v>
      </c>
      <c r="J32" s="2">
        <v>90.7</v>
      </c>
      <c r="K32" s="2">
        <v>90.7</v>
      </c>
      <c r="L32" s="13">
        <f t="shared" si="1"/>
        <v>3.0018170805572382</v>
      </c>
      <c r="M32" s="12">
        <f t="shared" si="2"/>
        <v>0.2586311326468807</v>
      </c>
      <c r="N32" s="2">
        <v>2446</v>
      </c>
    </row>
    <row r="33" spans="1:14" x14ac:dyDescent="0.25">
      <c r="A33" s="20"/>
      <c r="B33" s="3" t="s">
        <v>4</v>
      </c>
      <c r="C33" s="2">
        <v>495.6</v>
      </c>
      <c r="D33" s="2">
        <v>164.8</v>
      </c>
      <c r="E33" s="2">
        <v>3.69</v>
      </c>
      <c r="F33" s="2">
        <v>357.7</v>
      </c>
      <c r="G33" s="2">
        <v>42.6</v>
      </c>
      <c r="H33" s="2">
        <v>3.2</v>
      </c>
      <c r="I33" s="2">
        <v>409.8</v>
      </c>
      <c r="J33" s="2">
        <v>141</v>
      </c>
      <c r="K33" s="2">
        <v>141</v>
      </c>
      <c r="L33" s="13">
        <f t="shared" si="1"/>
        <v>3.0072815533980584</v>
      </c>
      <c r="M33" s="12">
        <f t="shared" si="2"/>
        <v>0.25849514563106796</v>
      </c>
      <c r="N33" s="2">
        <v>3068</v>
      </c>
    </row>
    <row r="34" spans="1:14" x14ac:dyDescent="0.25">
      <c r="A34" s="3"/>
      <c r="B34" s="3" t="s">
        <v>5</v>
      </c>
      <c r="C34" s="2">
        <v>495.6</v>
      </c>
      <c r="D34" s="2">
        <v>164.9</v>
      </c>
      <c r="E34" s="2">
        <v>3.69</v>
      </c>
      <c r="F34" s="2">
        <v>357.7</v>
      </c>
      <c r="G34" s="2">
        <v>42.5</v>
      </c>
      <c r="H34" s="2">
        <v>3.2</v>
      </c>
      <c r="I34" s="2">
        <v>409.8</v>
      </c>
      <c r="J34" s="2">
        <v>141</v>
      </c>
      <c r="K34" s="2">
        <v>141</v>
      </c>
      <c r="L34" s="13">
        <f t="shared" si="1"/>
        <v>3.0054578532443905</v>
      </c>
      <c r="M34" s="12">
        <f t="shared" si="2"/>
        <v>0.25773195876288657</v>
      </c>
      <c r="N34" s="2">
        <v>3110</v>
      </c>
    </row>
    <row r="35" spans="1:14" x14ac:dyDescent="0.25">
      <c r="A35" s="3"/>
      <c r="B35" s="3" t="s">
        <v>6</v>
      </c>
      <c r="C35" s="2">
        <v>495.6</v>
      </c>
      <c r="D35" s="2">
        <v>165</v>
      </c>
      <c r="E35" s="2">
        <v>3.7</v>
      </c>
      <c r="F35" s="2">
        <v>357.7</v>
      </c>
      <c r="G35" s="2">
        <v>76</v>
      </c>
      <c r="H35" s="2">
        <v>2.8</v>
      </c>
      <c r="I35" s="2">
        <v>385.6</v>
      </c>
      <c r="J35" s="2">
        <v>53.7</v>
      </c>
      <c r="K35" s="2">
        <v>53.7</v>
      </c>
      <c r="L35" s="13">
        <f t="shared" si="1"/>
        <v>3.0036363636363639</v>
      </c>
      <c r="M35" s="12">
        <f t="shared" si="2"/>
        <v>0.46060606060606063</v>
      </c>
      <c r="N35" s="2">
        <v>1831</v>
      </c>
    </row>
    <row r="36" spans="1:14" x14ac:dyDescent="0.25">
      <c r="A36" s="3"/>
      <c r="B36" s="3" t="s">
        <v>7</v>
      </c>
      <c r="C36" s="2">
        <v>495.6</v>
      </c>
      <c r="D36" s="2">
        <v>165</v>
      </c>
      <c r="E36" s="2">
        <v>3.7</v>
      </c>
      <c r="F36" s="2">
        <v>357.7</v>
      </c>
      <c r="G36" s="2">
        <v>76.2</v>
      </c>
      <c r="H36" s="2">
        <v>2.79</v>
      </c>
      <c r="I36" s="2">
        <v>385.6</v>
      </c>
      <c r="J36" s="2">
        <v>53.7</v>
      </c>
      <c r="K36" s="2">
        <v>53.7</v>
      </c>
      <c r="L36" s="13">
        <f t="shared" si="1"/>
        <v>3.0036363636363639</v>
      </c>
      <c r="M36" s="12">
        <f t="shared" si="2"/>
        <v>0.46181818181818185</v>
      </c>
      <c r="N36" s="2">
        <v>1876</v>
      </c>
    </row>
    <row r="37" spans="1:14" x14ac:dyDescent="0.25">
      <c r="A37" s="3"/>
      <c r="B37" s="3" t="s">
        <v>8</v>
      </c>
      <c r="C37" s="2">
        <v>495.6</v>
      </c>
      <c r="D37" s="2">
        <v>165.1</v>
      </c>
      <c r="E37" s="2">
        <v>3.67</v>
      </c>
      <c r="F37" s="2">
        <v>357.7</v>
      </c>
      <c r="G37" s="2">
        <v>76.099999999999994</v>
      </c>
      <c r="H37" s="2">
        <v>2.81</v>
      </c>
      <c r="I37" s="2">
        <v>385.6</v>
      </c>
      <c r="J37" s="2">
        <v>90.7</v>
      </c>
      <c r="K37" s="2">
        <v>90.7</v>
      </c>
      <c r="L37" s="13">
        <f t="shared" si="1"/>
        <v>3.0018170805572382</v>
      </c>
      <c r="M37" s="12">
        <f t="shared" si="2"/>
        <v>0.46093276801938216</v>
      </c>
      <c r="N37" s="2">
        <v>2174</v>
      </c>
    </row>
    <row r="38" spans="1:14" x14ac:dyDescent="0.25">
      <c r="A38" s="3"/>
      <c r="B38" s="3" t="s">
        <v>9</v>
      </c>
      <c r="C38" s="2">
        <v>495.6</v>
      </c>
      <c r="D38" s="2">
        <v>165.2</v>
      </c>
      <c r="E38" s="2">
        <v>3.69</v>
      </c>
      <c r="F38" s="2">
        <v>357.7</v>
      </c>
      <c r="G38" s="2">
        <v>76.400000000000006</v>
      </c>
      <c r="H38" s="2">
        <v>2.8</v>
      </c>
      <c r="I38" s="2">
        <v>385.6</v>
      </c>
      <c r="J38" s="2">
        <v>90.7</v>
      </c>
      <c r="K38" s="2">
        <v>90.7</v>
      </c>
      <c r="L38" s="13">
        <f t="shared" si="1"/>
        <v>3.0000000000000004</v>
      </c>
      <c r="M38" s="12">
        <f t="shared" si="2"/>
        <v>0.46246973365617439</v>
      </c>
      <c r="N38" s="2">
        <v>2202</v>
      </c>
    </row>
    <row r="39" spans="1:14" x14ac:dyDescent="0.25">
      <c r="A39" s="3"/>
      <c r="B39" s="3" t="s">
        <v>10</v>
      </c>
      <c r="C39" s="2">
        <v>495.6</v>
      </c>
      <c r="D39" s="2">
        <v>164.8</v>
      </c>
      <c r="E39" s="2">
        <v>3.68</v>
      </c>
      <c r="F39" s="2">
        <v>357.7</v>
      </c>
      <c r="G39" s="2">
        <v>76.3</v>
      </c>
      <c r="H39" s="2">
        <v>2.8</v>
      </c>
      <c r="I39" s="2">
        <v>385.6</v>
      </c>
      <c r="J39" s="2">
        <v>141</v>
      </c>
      <c r="K39" s="2">
        <v>141</v>
      </c>
      <c r="L39" s="13">
        <f t="shared" si="1"/>
        <v>3.0072815533980584</v>
      </c>
      <c r="M39" s="12">
        <f t="shared" si="2"/>
        <v>0.46298543689320382</v>
      </c>
      <c r="N39" s="2">
        <v>2732</v>
      </c>
    </row>
    <row r="40" spans="1:14" x14ac:dyDescent="0.25">
      <c r="A40" s="3"/>
      <c r="B40" s="3" t="s">
        <v>11</v>
      </c>
      <c r="C40" s="2">
        <v>495.6</v>
      </c>
      <c r="D40" s="2">
        <v>164.7</v>
      </c>
      <c r="E40" s="2">
        <v>3.71</v>
      </c>
      <c r="F40" s="2">
        <v>357.7</v>
      </c>
      <c r="G40" s="2">
        <v>76.099999999999994</v>
      </c>
      <c r="H40" s="2">
        <v>2.78</v>
      </c>
      <c r="I40" s="2">
        <v>385.6</v>
      </c>
      <c r="J40" s="2">
        <v>141</v>
      </c>
      <c r="K40" s="2">
        <v>141</v>
      </c>
      <c r="L40" s="13">
        <f t="shared" si="1"/>
        <v>3.0091074681238621</v>
      </c>
      <c r="M40" s="12">
        <f t="shared" si="2"/>
        <v>0.46205221615057679</v>
      </c>
      <c r="N40" s="2">
        <v>2736</v>
      </c>
    </row>
    <row r="41" spans="1:14" x14ac:dyDescent="0.25">
      <c r="A41" s="3"/>
      <c r="B41" s="3" t="s">
        <v>12</v>
      </c>
      <c r="C41" s="2">
        <v>495.6</v>
      </c>
      <c r="D41" s="2">
        <v>165.3</v>
      </c>
      <c r="E41" s="2">
        <v>5.96</v>
      </c>
      <c r="F41" s="2">
        <v>347</v>
      </c>
      <c r="G41" s="2">
        <v>76.099999999999994</v>
      </c>
      <c r="H41" s="2">
        <v>2.79</v>
      </c>
      <c r="I41" s="2">
        <v>385.6</v>
      </c>
      <c r="J41" s="2">
        <v>53.7</v>
      </c>
      <c r="K41" s="2">
        <v>53.7</v>
      </c>
      <c r="L41" s="13">
        <f t="shared" si="1"/>
        <v>2.9981851179673322</v>
      </c>
      <c r="M41" s="12">
        <f t="shared" si="2"/>
        <v>0.46037507562008462</v>
      </c>
      <c r="N41" s="2">
        <v>2183</v>
      </c>
    </row>
    <row r="42" spans="1:14" x14ac:dyDescent="0.25">
      <c r="A42" s="3"/>
      <c r="B42" s="3" t="s">
        <v>13</v>
      </c>
      <c r="C42" s="2">
        <v>495.6</v>
      </c>
      <c r="D42" s="2">
        <v>165</v>
      </c>
      <c r="E42" s="2">
        <v>5.99</v>
      </c>
      <c r="F42" s="2">
        <v>347</v>
      </c>
      <c r="G42" s="2">
        <v>76.2</v>
      </c>
      <c r="H42" s="2">
        <v>2.81</v>
      </c>
      <c r="I42" s="2">
        <v>385.6</v>
      </c>
      <c r="J42" s="2">
        <v>53.7</v>
      </c>
      <c r="K42" s="2">
        <v>53.7</v>
      </c>
      <c r="L42" s="13">
        <f t="shared" si="1"/>
        <v>3.0036363636363639</v>
      </c>
      <c r="M42" s="12">
        <f t="shared" si="2"/>
        <v>0.46181818181818185</v>
      </c>
      <c r="N42" s="2">
        <v>2203</v>
      </c>
    </row>
    <row r="43" spans="1:14" x14ac:dyDescent="0.25">
      <c r="A43" s="3"/>
      <c r="B43" s="3" t="s">
        <v>14</v>
      </c>
      <c r="C43" s="2">
        <v>495.6</v>
      </c>
      <c r="D43" s="2">
        <v>164.9</v>
      </c>
      <c r="E43" s="2">
        <v>6.01</v>
      </c>
      <c r="F43" s="2">
        <v>347</v>
      </c>
      <c r="G43" s="2">
        <v>75.900000000000006</v>
      </c>
      <c r="H43" s="2">
        <v>2.8</v>
      </c>
      <c r="I43" s="2">
        <v>385.6</v>
      </c>
      <c r="J43" s="2">
        <v>90.7</v>
      </c>
      <c r="K43" s="2">
        <v>90.7</v>
      </c>
      <c r="L43" s="13">
        <f t="shared" si="1"/>
        <v>3.0054578532443905</v>
      </c>
      <c r="M43" s="12">
        <f t="shared" si="2"/>
        <v>0.46027895694360221</v>
      </c>
      <c r="N43" s="2">
        <v>2666</v>
      </c>
    </row>
    <row r="44" spans="1:14" x14ac:dyDescent="0.25">
      <c r="A44" s="3"/>
      <c r="B44" s="3" t="s">
        <v>15</v>
      </c>
      <c r="C44" s="2">
        <v>495.6</v>
      </c>
      <c r="D44" s="2">
        <v>164.8</v>
      </c>
      <c r="E44" s="2">
        <v>6</v>
      </c>
      <c r="F44" s="2">
        <v>347</v>
      </c>
      <c r="G44" s="2">
        <v>75.8</v>
      </c>
      <c r="H44" s="2">
        <v>2.8</v>
      </c>
      <c r="I44" s="2">
        <v>385.6</v>
      </c>
      <c r="J44" s="2">
        <v>90.7</v>
      </c>
      <c r="K44" s="2">
        <v>90.7</v>
      </c>
      <c r="L44" s="13">
        <f t="shared" si="1"/>
        <v>3.0072815533980584</v>
      </c>
      <c r="M44" s="12">
        <f t="shared" si="2"/>
        <v>0.45995145631067957</v>
      </c>
      <c r="N44" s="2">
        <v>2631</v>
      </c>
    </row>
    <row r="45" spans="1:14" x14ac:dyDescent="0.25">
      <c r="A45" s="3"/>
      <c r="B45" s="3" t="s">
        <v>10</v>
      </c>
      <c r="C45" s="2">
        <v>495.6</v>
      </c>
      <c r="D45" s="2">
        <v>164.9</v>
      </c>
      <c r="E45" s="2">
        <v>6.01</v>
      </c>
      <c r="F45" s="2">
        <v>347</v>
      </c>
      <c r="G45" s="2">
        <v>76</v>
      </c>
      <c r="H45" s="2">
        <v>2.81</v>
      </c>
      <c r="I45" s="2">
        <v>385.6</v>
      </c>
      <c r="J45" s="2">
        <v>141</v>
      </c>
      <c r="K45" s="2">
        <v>141</v>
      </c>
      <c r="L45" s="13">
        <f t="shared" si="1"/>
        <v>3.0054578532443905</v>
      </c>
      <c r="M45" s="12">
        <f t="shared" si="2"/>
        <v>0.46088538508186777</v>
      </c>
      <c r="N45" s="2">
        <v>3110</v>
      </c>
    </row>
    <row r="46" spans="1:14" x14ac:dyDescent="0.25">
      <c r="A46" s="3"/>
      <c r="B46" s="3" t="s">
        <v>11</v>
      </c>
      <c r="C46" s="2">
        <v>495.6</v>
      </c>
      <c r="D46" s="2">
        <v>164.8</v>
      </c>
      <c r="E46" s="2">
        <v>6</v>
      </c>
      <c r="F46" s="2">
        <v>347</v>
      </c>
      <c r="G46" s="2">
        <v>76.099999999999994</v>
      </c>
      <c r="H46" s="2">
        <v>2.78</v>
      </c>
      <c r="I46" s="2">
        <v>385.6</v>
      </c>
      <c r="J46" s="2">
        <v>141</v>
      </c>
      <c r="K46" s="2">
        <v>141</v>
      </c>
      <c r="L46" s="13">
        <f t="shared" si="1"/>
        <v>3.0072815533980584</v>
      </c>
      <c r="M46" s="12">
        <f t="shared" si="2"/>
        <v>0.46177184466019411</v>
      </c>
      <c r="N46" s="2">
        <v>3032</v>
      </c>
    </row>
    <row r="47" spans="1:14" x14ac:dyDescent="0.25">
      <c r="A47" s="3"/>
      <c r="B47" s="3" t="s">
        <v>12</v>
      </c>
      <c r="C47" s="2">
        <v>495.6</v>
      </c>
      <c r="D47" s="2">
        <v>165.2</v>
      </c>
      <c r="E47" s="2">
        <v>5.95</v>
      </c>
      <c r="F47" s="2">
        <v>428.6</v>
      </c>
      <c r="G47" s="2">
        <v>76.099999999999994</v>
      </c>
      <c r="H47" s="2">
        <v>2.79</v>
      </c>
      <c r="I47" s="2">
        <v>385.6</v>
      </c>
      <c r="J47" s="2">
        <v>53.7</v>
      </c>
      <c r="K47" s="2">
        <v>53.7</v>
      </c>
      <c r="L47" s="13">
        <f t="shared" si="1"/>
        <v>3.0000000000000004</v>
      </c>
      <c r="M47" s="12">
        <f t="shared" si="2"/>
        <v>0.46065375302663436</v>
      </c>
      <c r="N47" s="2">
        <v>2645</v>
      </c>
    </row>
    <row r="48" spans="1:14" x14ac:dyDescent="0.25">
      <c r="A48" s="3"/>
      <c r="B48" s="3" t="s">
        <v>13</v>
      </c>
      <c r="C48" s="2">
        <v>495.6</v>
      </c>
      <c r="D48" s="2">
        <v>165</v>
      </c>
      <c r="E48" s="2">
        <v>5.96</v>
      </c>
      <c r="F48" s="2">
        <v>428.6</v>
      </c>
      <c r="G48" s="2">
        <v>76</v>
      </c>
      <c r="H48" s="2">
        <v>2.79</v>
      </c>
      <c r="I48" s="2">
        <v>385.6</v>
      </c>
      <c r="J48" s="2">
        <v>53.7</v>
      </c>
      <c r="K48" s="2">
        <v>53.7</v>
      </c>
      <c r="L48" s="13">
        <f t="shared" si="1"/>
        <v>3.0036363636363639</v>
      </c>
      <c r="M48" s="12">
        <f t="shared" si="2"/>
        <v>0.46060606060606063</v>
      </c>
      <c r="N48" s="2">
        <v>2601</v>
      </c>
    </row>
    <row r="49" spans="1:15" x14ac:dyDescent="0.25">
      <c r="A49" s="3"/>
      <c r="B49" s="3" t="s">
        <v>14</v>
      </c>
      <c r="C49" s="2">
        <v>495.6</v>
      </c>
      <c r="D49" s="2">
        <v>165</v>
      </c>
      <c r="E49" s="2">
        <v>5.99</v>
      </c>
      <c r="F49" s="2">
        <v>428.6</v>
      </c>
      <c r="G49" s="2">
        <v>75.8</v>
      </c>
      <c r="H49" s="2">
        <v>2.8</v>
      </c>
      <c r="I49" s="2">
        <v>385.6</v>
      </c>
      <c r="J49" s="2">
        <v>90.7</v>
      </c>
      <c r="K49" s="2">
        <v>90.7</v>
      </c>
      <c r="L49" s="13">
        <f t="shared" si="1"/>
        <v>3.0036363636363639</v>
      </c>
      <c r="M49" s="12">
        <f t="shared" si="2"/>
        <v>0.45939393939393935</v>
      </c>
      <c r="N49" s="2">
        <v>2971</v>
      </c>
    </row>
    <row r="50" spans="1:15" x14ac:dyDescent="0.25">
      <c r="A50" s="3"/>
      <c r="B50" s="3" t="s">
        <v>15</v>
      </c>
      <c r="C50" s="2">
        <v>495.6</v>
      </c>
      <c r="D50" s="2">
        <v>165</v>
      </c>
      <c r="E50" s="2">
        <v>6.01</v>
      </c>
      <c r="F50" s="2">
        <v>428.6</v>
      </c>
      <c r="G50" s="2">
        <v>75.900000000000006</v>
      </c>
      <c r="H50" s="2">
        <v>2.78</v>
      </c>
      <c r="I50" s="2">
        <v>385.6</v>
      </c>
      <c r="J50" s="2">
        <v>90.7</v>
      </c>
      <c r="K50" s="2">
        <v>90.7</v>
      </c>
      <c r="L50" s="13">
        <f t="shared" si="1"/>
        <v>3.0036363636363639</v>
      </c>
      <c r="M50" s="12">
        <f t="shared" si="2"/>
        <v>0.46</v>
      </c>
      <c r="N50" s="2">
        <v>2911</v>
      </c>
    </row>
    <row r="51" spans="1:15" x14ac:dyDescent="0.25">
      <c r="A51" s="3"/>
      <c r="B51" s="3" t="s">
        <v>10</v>
      </c>
      <c r="C51" s="2">
        <v>495.6</v>
      </c>
      <c r="D51" s="2">
        <v>165.1</v>
      </c>
      <c r="E51" s="2">
        <v>5.94</v>
      </c>
      <c r="F51" s="2">
        <v>428.6</v>
      </c>
      <c r="G51" s="2">
        <v>75.900000000000006</v>
      </c>
      <c r="H51" s="2">
        <v>2.8</v>
      </c>
      <c r="I51" s="2">
        <v>385.6</v>
      </c>
      <c r="J51" s="2">
        <v>141</v>
      </c>
      <c r="K51" s="2">
        <v>141</v>
      </c>
      <c r="L51" s="13">
        <f t="shared" si="1"/>
        <v>3.0018170805572382</v>
      </c>
      <c r="M51" s="12">
        <f t="shared" si="2"/>
        <v>0.45972138098122356</v>
      </c>
      <c r="N51" s="2">
        <v>3322</v>
      </c>
    </row>
    <row r="52" spans="1:15" ht="14.4" thickBot="1" x14ac:dyDescent="0.3">
      <c r="A52" s="3"/>
      <c r="B52" s="3" t="s">
        <v>11</v>
      </c>
      <c r="C52" s="2">
        <v>495.6</v>
      </c>
      <c r="D52" s="2">
        <v>164.9</v>
      </c>
      <c r="E52" s="2">
        <v>6.02</v>
      </c>
      <c r="F52" s="2">
        <v>428.6</v>
      </c>
      <c r="G52" s="2">
        <v>76.099999999999994</v>
      </c>
      <c r="H52" s="2">
        <v>2.8</v>
      </c>
      <c r="I52" s="2">
        <v>385.6</v>
      </c>
      <c r="J52" s="2">
        <v>141</v>
      </c>
      <c r="K52" s="2">
        <v>141</v>
      </c>
      <c r="L52" s="14">
        <f t="shared" si="1"/>
        <v>3.0054578532443905</v>
      </c>
      <c r="M52" s="15">
        <f t="shared" si="2"/>
        <v>0.46149181322013338</v>
      </c>
      <c r="N52" s="2">
        <v>3304</v>
      </c>
    </row>
    <row r="53" spans="1:15" ht="14.4" thickTop="1" x14ac:dyDescent="0.25">
      <c r="A53" s="7" t="s">
        <v>179</v>
      </c>
      <c r="B53" s="7" t="s">
        <v>74</v>
      </c>
      <c r="C53" s="8">
        <v>1500</v>
      </c>
      <c r="D53" s="8">
        <v>538</v>
      </c>
      <c r="E53" s="8">
        <v>3.76</v>
      </c>
      <c r="F53" s="8">
        <v>253.8</v>
      </c>
      <c r="G53" s="8">
        <v>418</v>
      </c>
      <c r="H53" s="8">
        <v>5.63</v>
      </c>
      <c r="I53" s="8">
        <v>296.3</v>
      </c>
      <c r="J53" s="8">
        <v>66.599999999999994</v>
      </c>
      <c r="K53" s="8">
        <v>56.1</v>
      </c>
      <c r="L53" s="13">
        <f t="shared" si="1"/>
        <v>2.7881040892193307</v>
      </c>
      <c r="M53" s="12">
        <f t="shared" si="2"/>
        <v>0.77695167286245348</v>
      </c>
      <c r="N53" s="8">
        <v>8949.7000000000007</v>
      </c>
      <c r="O53" s="1"/>
    </row>
    <row r="54" spans="1:15" x14ac:dyDescent="0.25">
      <c r="A54" s="3"/>
      <c r="B54" s="3" t="s">
        <v>75</v>
      </c>
      <c r="C54" s="2">
        <v>1500</v>
      </c>
      <c r="D54" s="2">
        <v>538</v>
      </c>
      <c r="E54" s="2">
        <v>3.76</v>
      </c>
      <c r="F54" s="2">
        <v>253.8</v>
      </c>
      <c r="G54" s="2">
        <v>449</v>
      </c>
      <c r="H54" s="2">
        <v>5.63</v>
      </c>
      <c r="I54" s="2">
        <v>296.3</v>
      </c>
      <c r="J54" s="2">
        <v>66.599999999999994</v>
      </c>
      <c r="K54" s="13">
        <f t="shared" ref="K54:K60" si="3">(J54-9.94)/1.01</f>
        <v>56.099009900990097</v>
      </c>
      <c r="L54" s="13">
        <f t="shared" si="1"/>
        <v>2.7881040892193307</v>
      </c>
      <c r="M54" s="12">
        <f t="shared" si="2"/>
        <v>0.83457249070631967</v>
      </c>
      <c r="N54" s="2">
        <v>7924.7</v>
      </c>
    </row>
    <row r="55" spans="1:15" x14ac:dyDescent="0.25">
      <c r="A55" s="3"/>
      <c r="B55" s="3" t="s">
        <v>76</v>
      </c>
      <c r="C55" s="2">
        <v>1500</v>
      </c>
      <c r="D55" s="2">
        <v>538</v>
      </c>
      <c r="E55" s="2">
        <v>3.76</v>
      </c>
      <c r="F55" s="2">
        <v>253.8</v>
      </c>
      <c r="G55" s="2">
        <v>477</v>
      </c>
      <c r="H55" s="2">
        <v>5.63</v>
      </c>
      <c r="I55" s="2">
        <v>296.3</v>
      </c>
      <c r="J55" s="2">
        <v>66.599999999999994</v>
      </c>
      <c r="K55" s="13">
        <f t="shared" si="3"/>
        <v>56.099009900990097</v>
      </c>
      <c r="L55" s="13">
        <f t="shared" si="1"/>
        <v>2.7881040892193307</v>
      </c>
      <c r="M55" s="12">
        <f t="shared" si="2"/>
        <v>0.88661710037174724</v>
      </c>
      <c r="N55" s="2">
        <v>6036.7</v>
      </c>
    </row>
    <row r="56" spans="1:15" x14ac:dyDescent="0.25">
      <c r="A56" s="3"/>
      <c r="B56" s="3" t="s">
        <v>77</v>
      </c>
      <c r="C56" s="2">
        <v>1500</v>
      </c>
      <c r="D56" s="2">
        <v>538</v>
      </c>
      <c r="E56" s="2">
        <v>3.76</v>
      </c>
      <c r="F56" s="2">
        <v>253.8</v>
      </c>
      <c r="G56" s="2">
        <v>418</v>
      </c>
      <c r="H56" s="2">
        <v>5.63</v>
      </c>
      <c r="I56" s="2">
        <v>296.3</v>
      </c>
      <c r="J56" s="2">
        <v>49.4</v>
      </c>
      <c r="K56" s="13">
        <f t="shared" si="3"/>
        <v>39.069306930693067</v>
      </c>
      <c r="L56" s="13">
        <f t="shared" si="1"/>
        <v>2.7881040892193307</v>
      </c>
      <c r="M56" s="12">
        <f t="shared" si="2"/>
        <v>0.77695167286245348</v>
      </c>
      <c r="N56" s="2">
        <v>7896.6</v>
      </c>
    </row>
    <row r="57" spans="1:15" x14ac:dyDescent="0.25">
      <c r="A57" s="3"/>
      <c r="B57" s="3" t="s">
        <v>78</v>
      </c>
      <c r="C57" s="2">
        <v>1500</v>
      </c>
      <c r="D57" s="2">
        <v>538</v>
      </c>
      <c r="E57" s="2">
        <v>3.76</v>
      </c>
      <c r="F57" s="2">
        <v>253.8</v>
      </c>
      <c r="G57" s="2">
        <v>449</v>
      </c>
      <c r="H57" s="2">
        <v>5.63</v>
      </c>
      <c r="I57" s="2">
        <v>296.3</v>
      </c>
      <c r="J57" s="2">
        <v>49.4</v>
      </c>
      <c r="K57" s="13">
        <f t="shared" si="3"/>
        <v>39.069306930693067</v>
      </c>
      <c r="L57" s="13">
        <f t="shared" si="1"/>
        <v>2.7881040892193307</v>
      </c>
      <c r="M57" s="12">
        <f t="shared" si="2"/>
        <v>0.83457249070631967</v>
      </c>
      <c r="N57" s="2">
        <v>6735.2</v>
      </c>
    </row>
    <row r="58" spans="1:15" x14ac:dyDescent="0.25">
      <c r="A58" s="3"/>
      <c r="B58" s="3" t="s">
        <v>79</v>
      </c>
      <c r="C58" s="2">
        <v>1500</v>
      </c>
      <c r="D58" s="2">
        <v>538</v>
      </c>
      <c r="E58" s="2">
        <v>3.76</v>
      </c>
      <c r="F58" s="2">
        <v>253.8</v>
      </c>
      <c r="G58" s="2">
        <v>477</v>
      </c>
      <c r="H58" s="2">
        <v>5.63</v>
      </c>
      <c r="I58" s="2">
        <v>296.3</v>
      </c>
      <c r="J58" s="2">
        <v>49.4</v>
      </c>
      <c r="K58" s="13">
        <f t="shared" si="3"/>
        <v>39.069306930693067</v>
      </c>
      <c r="L58" s="13">
        <f t="shared" si="1"/>
        <v>2.7881040892193307</v>
      </c>
      <c r="M58" s="12">
        <f t="shared" si="2"/>
        <v>0.88661710037174724</v>
      </c>
      <c r="N58" s="2">
        <v>5966.8</v>
      </c>
    </row>
    <row r="59" spans="1:15" x14ac:dyDescent="0.25">
      <c r="A59" s="3"/>
      <c r="B59" s="3" t="s">
        <v>80</v>
      </c>
      <c r="C59" s="2">
        <v>1500</v>
      </c>
      <c r="D59" s="2">
        <v>538</v>
      </c>
      <c r="E59" s="2">
        <v>5.63</v>
      </c>
      <c r="F59" s="2">
        <v>296.3</v>
      </c>
      <c r="G59" s="2">
        <v>420</v>
      </c>
      <c r="H59" s="2">
        <v>5.63</v>
      </c>
      <c r="I59" s="2">
        <v>296.3</v>
      </c>
      <c r="J59" s="2">
        <v>49.4</v>
      </c>
      <c r="K59" s="13">
        <f t="shared" si="3"/>
        <v>39.069306930693067</v>
      </c>
      <c r="L59" s="13">
        <f t="shared" si="1"/>
        <v>2.7881040892193307</v>
      </c>
      <c r="M59" s="12">
        <f t="shared" si="2"/>
        <v>0.7806691449814126</v>
      </c>
      <c r="N59" s="2">
        <v>8864</v>
      </c>
    </row>
    <row r="60" spans="1:15" x14ac:dyDescent="0.25">
      <c r="A60" s="3"/>
      <c r="B60" s="3" t="s">
        <v>81</v>
      </c>
      <c r="C60" s="2">
        <v>1500</v>
      </c>
      <c r="D60" s="2">
        <v>538</v>
      </c>
      <c r="E60" s="2">
        <v>5.63</v>
      </c>
      <c r="F60" s="2">
        <v>296.3</v>
      </c>
      <c r="G60" s="2">
        <v>448</v>
      </c>
      <c r="H60" s="2">
        <v>5.63</v>
      </c>
      <c r="I60" s="2">
        <v>296.3</v>
      </c>
      <c r="J60" s="2">
        <v>49.4</v>
      </c>
      <c r="K60" s="13">
        <f t="shared" si="3"/>
        <v>39.069306930693067</v>
      </c>
      <c r="L60" s="13">
        <f t="shared" si="1"/>
        <v>2.7881040892193307</v>
      </c>
      <c r="M60" s="12">
        <f t="shared" si="2"/>
        <v>0.83271375464684017</v>
      </c>
      <c r="N60" s="2">
        <v>8068</v>
      </c>
    </row>
    <row r="61" spans="1:15" ht="14.4" thickBot="1" x14ac:dyDescent="0.3">
      <c r="A61" s="3"/>
      <c r="B61" s="3" t="s">
        <v>82</v>
      </c>
      <c r="C61" s="2">
        <v>1500</v>
      </c>
      <c r="D61" s="2">
        <v>538</v>
      </c>
      <c r="E61" s="2">
        <v>5.63</v>
      </c>
      <c r="F61" s="2">
        <v>296.3</v>
      </c>
      <c r="G61" s="2">
        <v>473</v>
      </c>
      <c r="H61" s="2">
        <v>5.63</v>
      </c>
      <c r="I61" s="2">
        <v>296.3</v>
      </c>
      <c r="J61" s="2">
        <v>49.4</v>
      </c>
      <c r="K61" s="2">
        <v>39.1</v>
      </c>
      <c r="L61" s="14">
        <f t="shared" si="1"/>
        <v>2.7881040892193307</v>
      </c>
      <c r="M61" s="15">
        <f t="shared" si="2"/>
        <v>0.879182156133829</v>
      </c>
      <c r="N61" s="2">
        <v>6774</v>
      </c>
    </row>
    <row r="62" spans="1:15" ht="14.4" thickTop="1" x14ac:dyDescent="0.25">
      <c r="A62" s="7" t="s">
        <v>180</v>
      </c>
      <c r="B62" s="7" t="s">
        <v>52</v>
      </c>
      <c r="C62" s="8">
        <v>572.1</v>
      </c>
      <c r="D62" s="8">
        <v>190.6</v>
      </c>
      <c r="E62" s="8">
        <v>5.15</v>
      </c>
      <c r="F62" s="8">
        <v>346.9</v>
      </c>
      <c r="G62" s="8">
        <v>34</v>
      </c>
      <c r="H62" s="8">
        <v>3.08</v>
      </c>
      <c r="I62" s="8">
        <v>348.2</v>
      </c>
      <c r="J62" s="8">
        <v>37.5</v>
      </c>
      <c r="K62" s="8">
        <v>37.5</v>
      </c>
      <c r="L62" s="13">
        <f t="shared" si="1"/>
        <v>3.0015739769150054</v>
      </c>
      <c r="M62" s="12">
        <f t="shared" si="2"/>
        <v>0.17838405036726129</v>
      </c>
      <c r="N62" s="8">
        <v>2718</v>
      </c>
    </row>
    <row r="63" spans="1:15" x14ac:dyDescent="0.25">
      <c r="A63" s="3"/>
      <c r="B63" s="3" t="s">
        <v>53</v>
      </c>
      <c r="C63" s="2">
        <v>572.1</v>
      </c>
      <c r="D63" s="2">
        <v>190.5</v>
      </c>
      <c r="E63" s="2">
        <v>5.13</v>
      </c>
      <c r="F63" s="2">
        <v>346.9</v>
      </c>
      <c r="G63" s="2">
        <v>33.9</v>
      </c>
      <c r="H63" s="2">
        <v>3.1</v>
      </c>
      <c r="I63" s="2">
        <v>348.2</v>
      </c>
      <c r="J63" s="2">
        <v>37.5</v>
      </c>
      <c r="K63" s="2">
        <v>37.5</v>
      </c>
      <c r="L63" s="13">
        <f t="shared" si="1"/>
        <v>3.0031496062992127</v>
      </c>
      <c r="M63" s="12">
        <f t="shared" si="2"/>
        <v>0.17795275590551179</v>
      </c>
      <c r="N63" s="2">
        <v>2724</v>
      </c>
    </row>
    <row r="64" spans="1:15" x14ac:dyDescent="0.25">
      <c r="A64" s="3"/>
      <c r="B64" s="3" t="s">
        <v>69</v>
      </c>
      <c r="C64" s="2">
        <v>572.1</v>
      </c>
      <c r="D64" s="2">
        <v>190.5</v>
      </c>
      <c r="E64" s="2">
        <v>5.15</v>
      </c>
      <c r="F64" s="2">
        <v>346.9</v>
      </c>
      <c r="G64" s="2">
        <v>59.6</v>
      </c>
      <c r="H64" s="2">
        <v>3.32</v>
      </c>
      <c r="I64" s="2">
        <v>342.1</v>
      </c>
      <c r="J64" s="2">
        <v>37.5</v>
      </c>
      <c r="K64" s="2">
        <v>37.5</v>
      </c>
      <c r="L64" s="13">
        <f t="shared" si="1"/>
        <v>3.0031496062992127</v>
      </c>
      <c r="M64" s="12">
        <f t="shared" si="2"/>
        <v>0.31286089238845144</v>
      </c>
      <c r="N64" s="2">
        <v>2718</v>
      </c>
    </row>
    <row r="65" spans="1:14" x14ac:dyDescent="0.25">
      <c r="A65" s="3"/>
      <c r="B65" s="3" t="s">
        <v>55</v>
      </c>
      <c r="C65" s="2">
        <v>572.1</v>
      </c>
      <c r="D65" s="2">
        <v>188.2</v>
      </c>
      <c r="E65" s="2">
        <v>5.04</v>
      </c>
      <c r="F65" s="2">
        <v>346.9</v>
      </c>
      <c r="G65" s="2">
        <v>59.1</v>
      </c>
      <c r="H65" s="2">
        <v>3.28</v>
      </c>
      <c r="I65" s="2">
        <v>342.1</v>
      </c>
      <c r="J65" s="2">
        <v>37.5</v>
      </c>
      <c r="K65" s="2">
        <v>37.5</v>
      </c>
      <c r="L65" s="13">
        <f t="shared" si="1"/>
        <v>3.0398512221041449</v>
      </c>
      <c r="M65" s="12">
        <f t="shared" si="2"/>
        <v>0.31402763018065888</v>
      </c>
      <c r="N65" s="2">
        <v>2482</v>
      </c>
    </row>
    <row r="66" spans="1:14" x14ac:dyDescent="0.25">
      <c r="A66" s="20"/>
      <c r="B66" s="3" t="s">
        <v>56</v>
      </c>
      <c r="C66" s="2">
        <v>572.1</v>
      </c>
      <c r="D66" s="2">
        <v>190.7</v>
      </c>
      <c r="E66" s="2">
        <v>5.1100000000000003</v>
      </c>
      <c r="F66" s="2">
        <v>346.9</v>
      </c>
      <c r="G66" s="2">
        <v>101.6</v>
      </c>
      <c r="H66" s="2">
        <v>4.03</v>
      </c>
      <c r="I66" s="2">
        <v>345.8</v>
      </c>
      <c r="J66" s="2">
        <v>37.5</v>
      </c>
      <c r="K66" s="2">
        <v>37.5</v>
      </c>
      <c r="L66" s="13">
        <f t="shared" si="1"/>
        <v>3.0000000000000004</v>
      </c>
      <c r="M66" s="12">
        <f t="shared" si="2"/>
        <v>0.53277399056109076</v>
      </c>
      <c r="N66" s="2">
        <v>2626</v>
      </c>
    </row>
    <row r="67" spans="1:14" x14ac:dyDescent="0.25">
      <c r="A67" s="20"/>
      <c r="B67" s="3" t="s">
        <v>57</v>
      </c>
      <c r="C67" s="2">
        <v>572.1</v>
      </c>
      <c r="D67" s="2">
        <v>189.2</v>
      </c>
      <c r="E67" s="2">
        <v>5.08</v>
      </c>
      <c r="F67" s="2">
        <v>346.9</v>
      </c>
      <c r="G67" s="2">
        <v>101.2</v>
      </c>
      <c r="H67" s="2">
        <v>4.05</v>
      </c>
      <c r="I67" s="2">
        <v>345.8</v>
      </c>
      <c r="J67" s="2">
        <v>37.5</v>
      </c>
      <c r="K67" s="2">
        <v>37.5</v>
      </c>
      <c r="L67" s="13">
        <f t="shared" si="1"/>
        <v>3.0237843551797043</v>
      </c>
      <c r="M67" s="12">
        <f t="shared" si="2"/>
        <v>0.53488372093023262</v>
      </c>
      <c r="N67" s="2">
        <v>2462</v>
      </c>
    </row>
    <row r="68" spans="1:14" x14ac:dyDescent="0.25">
      <c r="A68" s="3"/>
      <c r="B68" s="3" t="s">
        <v>58</v>
      </c>
      <c r="C68" s="2">
        <v>572.1</v>
      </c>
      <c r="D68" s="2">
        <v>188.9</v>
      </c>
      <c r="E68" s="2">
        <v>5.09</v>
      </c>
      <c r="F68" s="2">
        <v>464</v>
      </c>
      <c r="G68" s="2">
        <v>33.700000000000003</v>
      </c>
      <c r="H68" s="2">
        <v>3.09</v>
      </c>
      <c r="I68" s="2">
        <v>348.2</v>
      </c>
      <c r="J68" s="2">
        <v>37.5</v>
      </c>
      <c r="K68" s="2">
        <v>37.5</v>
      </c>
      <c r="L68" s="13">
        <f t="shared" ref="L68:L131" si="4">C68/D68</f>
        <v>3.0285865537321333</v>
      </c>
      <c r="M68" s="12">
        <f t="shared" ref="M68:M131" si="5">G68/D68</f>
        <v>0.17840127051349922</v>
      </c>
      <c r="N68" s="2">
        <v>3182</v>
      </c>
    </row>
    <row r="69" spans="1:14" x14ac:dyDescent="0.25">
      <c r="A69" s="3"/>
      <c r="B69" s="3" t="s">
        <v>59</v>
      </c>
      <c r="C69" s="2">
        <v>572.1</v>
      </c>
      <c r="D69" s="2">
        <v>188.9</v>
      </c>
      <c r="E69" s="2">
        <v>5.12</v>
      </c>
      <c r="F69" s="2">
        <v>464</v>
      </c>
      <c r="G69" s="2">
        <v>33.5</v>
      </c>
      <c r="H69" s="2">
        <v>3.06</v>
      </c>
      <c r="I69" s="2">
        <v>348.2</v>
      </c>
      <c r="J69" s="2">
        <v>37.5</v>
      </c>
      <c r="K69" s="2">
        <v>37.5</v>
      </c>
      <c r="L69" s="13">
        <f t="shared" si="4"/>
        <v>3.0285865537321333</v>
      </c>
      <c r="M69" s="12">
        <f t="shared" si="5"/>
        <v>0.17734250926416092</v>
      </c>
      <c r="N69" s="2">
        <v>3232</v>
      </c>
    </row>
    <row r="70" spans="1:14" x14ac:dyDescent="0.25">
      <c r="A70" s="3"/>
      <c r="B70" s="3" t="s">
        <v>60</v>
      </c>
      <c r="C70" s="2">
        <v>572.1</v>
      </c>
      <c r="D70" s="2">
        <v>191</v>
      </c>
      <c r="E70" s="2">
        <v>5.15</v>
      </c>
      <c r="F70" s="2">
        <v>464</v>
      </c>
      <c r="G70" s="2">
        <v>59.4</v>
      </c>
      <c r="H70" s="2">
        <v>3.31</v>
      </c>
      <c r="I70" s="2">
        <v>342.1</v>
      </c>
      <c r="J70" s="2">
        <v>37.5</v>
      </c>
      <c r="K70" s="2">
        <v>37.5</v>
      </c>
      <c r="L70" s="13">
        <f t="shared" si="4"/>
        <v>2.9952879581151834</v>
      </c>
      <c r="M70" s="12">
        <f t="shared" si="5"/>
        <v>0.31099476439790574</v>
      </c>
      <c r="N70" s="2">
        <v>3286</v>
      </c>
    </row>
    <row r="71" spans="1:14" x14ac:dyDescent="0.25">
      <c r="A71" s="3"/>
      <c r="B71" s="3" t="s">
        <v>61</v>
      </c>
      <c r="C71" s="2">
        <v>572.1</v>
      </c>
      <c r="D71" s="2">
        <v>190.1</v>
      </c>
      <c r="E71" s="2">
        <v>5.1100000000000003</v>
      </c>
      <c r="F71" s="2">
        <v>464</v>
      </c>
      <c r="G71" s="2">
        <v>59.1</v>
      </c>
      <c r="H71" s="2">
        <v>3.29</v>
      </c>
      <c r="I71" s="2">
        <v>342.1</v>
      </c>
      <c r="J71" s="2">
        <v>37.5</v>
      </c>
      <c r="K71" s="2">
        <v>37.5</v>
      </c>
      <c r="L71" s="13">
        <f t="shared" si="4"/>
        <v>3.009468700683851</v>
      </c>
      <c r="M71" s="12">
        <f t="shared" si="5"/>
        <v>0.3108890057864282</v>
      </c>
      <c r="N71" s="2">
        <v>3242</v>
      </c>
    </row>
    <row r="72" spans="1:14" x14ac:dyDescent="0.25">
      <c r="A72" s="3"/>
      <c r="B72" s="3" t="s">
        <v>62</v>
      </c>
      <c r="C72" s="2">
        <v>572.1</v>
      </c>
      <c r="D72" s="2">
        <v>190.7</v>
      </c>
      <c r="E72" s="2">
        <v>5.15</v>
      </c>
      <c r="F72" s="2">
        <v>464</v>
      </c>
      <c r="G72" s="2">
        <v>101.1</v>
      </c>
      <c r="H72" s="2">
        <v>4.0999999999999996</v>
      </c>
      <c r="I72" s="2">
        <v>345.8</v>
      </c>
      <c r="J72" s="2">
        <v>37.5</v>
      </c>
      <c r="K72" s="2">
        <v>37.5</v>
      </c>
      <c r="L72" s="13">
        <f t="shared" si="4"/>
        <v>3.0000000000000004</v>
      </c>
      <c r="M72" s="12">
        <f t="shared" si="5"/>
        <v>0.53015207131620345</v>
      </c>
      <c r="N72" s="2">
        <v>3082</v>
      </c>
    </row>
    <row r="73" spans="1:14" x14ac:dyDescent="0.25">
      <c r="A73" s="3"/>
      <c r="B73" s="3" t="s">
        <v>63</v>
      </c>
      <c r="C73" s="2">
        <v>572.1</v>
      </c>
      <c r="D73" s="2">
        <v>190.7</v>
      </c>
      <c r="E73" s="2">
        <v>5.09</v>
      </c>
      <c r="F73" s="2">
        <v>464</v>
      </c>
      <c r="G73" s="2">
        <v>100.9</v>
      </c>
      <c r="H73" s="2">
        <v>4.07</v>
      </c>
      <c r="I73" s="2">
        <v>345.8</v>
      </c>
      <c r="J73" s="2">
        <v>37.5</v>
      </c>
      <c r="K73" s="2">
        <v>37.5</v>
      </c>
      <c r="L73" s="13">
        <f t="shared" si="4"/>
        <v>3.0000000000000004</v>
      </c>
      <c r="M73" s="12">
        <f t="shared" si="5"/>
        <v>0.52910330361824864</v>
      </c>
      <c r="N73" s="2">
        <v>3192</v>
      </c>
    </row>
    <row r="74" spans="1:14" x14ac:dyDescent="0.25">
      <c r="A74" s="3"/>
      <c r="B74" s="3" t="s">
        <v>64</v>
      </c>
      <c r="C74" s="2">
        <v>572.1</v>
      </c>
      <c r="D74" s="2">
        <v>190.4</v>
      </c>
      <c r="E74" s="2">
        <v>5.15</v>
      </c>
      <c r="F74" s="2">
        <v>346.9</v>
      </c>
      <c r="G74" s="2">
        <v>59.9</v>
      </c>
      <c r="H74" s="2">
        <v>3.33</v>
      </c>
      <c r="I74" s="2">
        <v>342.1</v>
      </c>
      <c r="J74" s="2">
        <v>29</v>
      </c>
      <c r="K74" s="2">
        <v>29</v>
      </c>
      <c r="L74" s="13">
        <f t="shared" si="4"/>
        <v>3.0047268907563027</v>
      </c>
      <c r="M74" s="12">
        <f t="shared" si="5"/>
        <v>0.31460084033613445</v>
      </c>
      <c r="N74" s="2">
        <v>2460</v>
      </c>
    </row>
    <row r="75" spans="1:14" x14ac:dyDescent="0.25">
      <c r="A75" s="3"/>
      <c r="B75" s="3" t="s">
        <v>65</v>
      </c>
      <c r="C75" s="2">
        <v>572.1</v>
      </c>
      <c r="D75" s="2">
        <v>190</v>
      </c>
      <c r="E75" s="2">
        <v>5.1100000000000003</v>
      </c>
      <c r="F75" s="2">
        <v>346.9</v>
      </c>
      <c r="G75" s="2">
        <v>59.1</v>
      </c>
      <c r="H75" s="2">
        <v>3.31</v>
      </c>
      <c r="I75" s="2">
        <v>342.1</v>
      </c>
      <c r="J75" s="2">
        <v>29</v>
      </c>
      <c r="K75" s="2">
        <v>29</v>
      </c>
      <c r="L75" s="13">
        <f t="shared" si="4"/>
        <v>3.0110526315789476</v>
      </c>
      <c r="M75" s="12">
        <f t="shared" si="5"/>
        <v>0.31105263157894736</v>
      </c>
      <c r="N75" s="2">
        <v>2494</v>
      </c>
    </row>
    <row r="76" spans="1:14" x14ac:dyDescent="0.25">
      <c r="A76" s="3"/>
      <c r="B76" s="3" t="s">
        <v>54</v>
      </c>
      <c r="C76" s="2">
        <v>572.1</v>
      </c>
      <c r="D76" s="2">
        <v>189.1</v>
      </c>
      <c r="E76" s="2">
        <v>5.0999999999999996</v>
      </c>
      <c r="F76" s="2">
        <v>346.9</v>
      </c>
      <c r="G76" s="2">
        <v>59.4</v>
      </c>
      <c r="H76" s="2">
        <v>3.35</v>
      </c>
      <c r="I76" s="2">
        <v>342.1</v>
      </c>
      <c r="J76" s="2">
        <v>37.5</v>
      </c>
      <c r="K76" s="2">
        <v>37.5</v>
      </c>
      <c r="L76" s="13">
        <f t="shared" si="4"/>
        <v>3.0253833950290852</v>
      </c>
      <c r="M76" s="12">
        <f t="shared" si="5"/>
        <v>0.31411951348492861</v>
      </c>
      <c r="N76" s="2">
        <v>2623</v>
      </c>
    </row>
    <row r="77" spans="1:14" x14ac:dyDescent="0.25">
      <c r="A77" s="3"/>
      <c r="B77" s="3" t="s">
        <v>55</v>
      </c>
      <c r="C77" s="2">
        <v>572.1</v>
      </c>
      <c r="D77" s="2">
        <v>190.1</v>
      </c>
      <c r="E77" s="2">
        <v>5.07</v>
      </c>
      <c r="F77" s="2">
        <v>346.9</v>
      </c>
      <c r="G77" s="2">
        <v>59.7</v>
      </c>
      <c r="H77" s="2">
        <v>3.35</v>
      </c>
      <c r="I77" s="2">
        <v>342.1</v>
      </c>
      <c r="J77" s="2">
        <v>37.5</v>
      </c>
      <c r="K77" s="2">
        <v>37.5</v>
      </c>
      <c r="L77" s="13">
        <f t="shared" si="4"/>
        <v>3.009468700683851</v>
      </c>
      <c r="M77" s="12">
        <f t="shared" si="5"/>
        <v>0.31404523934771178</v>
      </c>
      <c r="N77" s="2">
        <v>2588</v>
      </c>
    </row>
    <row r="78" spans="1:14" x14ac:dyDescent="0.25">
      <c r="A78" s="3"/>
      <c r="B78" s="3" t="s">
        <v>66</v>
      </c>
      <c r="C78" s="2">
        <v>572.1</v>
      </c>
      <c r="D78" s="2">
        <v>189.9</v>
      </c>
      <c r="E78" s="2">
        <v>5.12</v>
      </c>
      <c r="F78" s="2">
        <v>346.9</v>
      </c>
      <c r="G78" s="2">
        <v>58.9</v>
      </c>
      <c r="H78" s="2">
        <v>3.31</v>
      </c>
      <c r="I78" s="2">
        <v>342.1</v>
      </c>
      <c r="J78" s="2">
        <v>51</v>
      </c>
      <c r="K78" s="2">
        <v>51</v>
      </c>
      <c r="L78" s="13">
        <f t="shared" si="4"/>
        <v>3.0126382306477093</v>
      </c>
      <c r="M78" s="12">
        <f t="shared" si="5"/>
        <v>0.31016324381253291</v>
      </c>
      <c r="N78" s="2">
        <v>2950</v>
      </c>
    </row>
    <row r="79" spans="1:14" x14ac:dyDescent="0.25">
      <c r="A79" s="3"/>
      <c r="B79" s="3" t="s">
        <v>67</v>
      </c>
      <c r="C79" s="2">
        <v>572.1</v>
      </c>
      <c r="D79" s="2">
        <v>188.6</v>
      </c>
      <c r="E79" s="2">
        <v>5.08</v>
      </c>
      <c r="F79" s="2">
        <v>346.9</v>
      </c>
      <c r="G79" s="2">
        <v>58.9</v>
      </c>
      <c r="H79" s="2">
        <v>3.33</v>
      </c>
      <c r="I79" s="2">
        <v>342.1</v>
      </c>
      <c r="J79" s="2">
        <v>51</v>
      </c>
      <c r="K79" s="2">
        <v>51</v>
      </c>
      <c r="L79" s="13">
        <f t="shared" si="4"/>
        <v>3.0334040296924711</v>
      </c>
      <c r="M79" s="12">
        <f t="shared" si="5"/>
        <v>0.31230116648992579</v>
      </c>
      <c r="N79" s="2">
        <v>3026</v>
      </c>
    </row>
    <row r="80" spans="1:14" x14ac:dyDescent="0.25">
      <c r="A80" s="3"/>
      <c r="B80" s="3" t="s">
        <v>70</v>
      </c>
      <c r="C80" s="2">
        <v>572.1</v>
      </c>
      <c r="D80" s="2">
        <v>190.3</v>
      </c>
      <c r="E80" s="2">
        <v>4.26</v>
      </c>
      <c r="F80" s="2">
        <v>336.8</v>
      </c>
      <c r="G80" s="2">
        <v>59.4</v>
      </c>
      <c r="H80" s="2">
        <v>3.36</v>
      </c>
      <c r="I80" s="2">
        <v>342.1</v>
      </c>
      <c r="J80" s="2">
        <v>37.5</v>
      </c>
      <c r="K80" s="2">
        <v>37.5</v>
      </c>
      <c r="L80" s="13">
        <f t="shared" si="4"/>
        <v>3.0063058328954284</v>
      </c>
      <c r="M80" s="12">
        <f t="shared" si="5"/>
        <v>0.31213872832369938</v>
      </c>
      <c r="N80" s="2">
        <v>2376</v>
      </c>
    </row>
    <row r="81" spans="1:15" x14ac:dyDescent="0.25">
      <c r="A81" s="3"/>
      <c r="B81" s="3" t="s">
        <v>71</v>
      </c>
      <c r="C81" s="2">
        <v>572.1</v>
      </c>
      <c r="D81" s="2">
        <v>190.1</v>
      </c>
      <c r="E81" s="2">
        <v>4.21</v>
      </c>
      <c r="F81" s="2">
        <v>336.8</v>
      </c>
      <c r="G81" s="2">
        <v>59.3</v>
      </c>
      <c r="H81" s="2">
        <v>3.3</v>
      </c>
      <c r="I81" s="2">
        <v>342.1</v>
      </c>
      <c r="J81" s="2">
        <v>37.5</v>
      </c>
      <c r="K81" s="2">
        <v>37.5</v>
      </c>
      <c r="L81" s="13">
        <f t="shared" si="4"/>
        <v>3.009468700683851</v>
      </c>
      <c r="M81" s="12">
        <f t="shared" si="5"/>
        <v>0.31194108364018935</v>
      </c>
      <c r="N81" s="2">
        <v>2406</v>
      </c>
    </row>
    <row r="82" spans="1:15" x14ac:dyDescent="0.25">
      <c r="A82" s="3"/>
      <c r="B82" s="3" t="s">
        <v>54</v>
      </c>
      <c r="C82" s="2">
        <v>572.1</v>
      </c>
      <c r="D82" s="2">
        <v>189.7</v>
      </c>
      <c r="E82" s="2">
        <v>5.12</v>
      </c>
      <c r="F82" s="2">
        <v>346.9</v>
      </c>
      <c r="G82" s="2">
        <v>59.5</v>
      </c>
      <c r="H82" s="2">
        <v>3.32</v>
      </c>
      <c r="I82" s="2">
        <v>342.1</v>
      </c>
      <c r="J82" s="2">
        <v>37.5</v>
      </c>
      <c r="K82" s="2">
        <v>37.5</v>
      </c>
      <c r="L82" s="13">
        <f t="shared" si="4"/>
        <v>3.0158144438587247</v>
      </c>
      <c r="M82" s="12">
        <f t="shared" si="5"/>
        <v>0.31365313653136534</v>
      </c>
      <c r="N82" s="2">
        <v>2611</v>
      </c>
    </row>
    <row r="83" spans="1:15" x14ac:dyDescent="0.25">
      <c r="A83" s="3"/>
      <c r="B83" s="3" t="s">
        <v>55</v>
      </c>
      <c r="C83" s="2">
        <v>572.1</v>
      </c>
      <c r="D83" s="2">
        <v>188.8</v>
      </c>
      <c r="E83" s="2">
        <v>5.08</v>
      </c>
      <c r="F83" s="2">
        <v>346.9</v>
      </c>
      <c r="G83" s="2">
        <v>59.5</v>
      </c>
      <c r="H83" s="2">
        <v>3.31</v>
      </c>
      <c r="I83" s="2">
        <v>342.1</v>
      </c>
      <c r="J83" s="2">
        <v>37.5</v>
      </c>
      <c r="K83" s="2">
        <v>37.5</v>
      </c>
      <c r="L83" s="13">
        <f t="shared" si="4"/>
        <v>3.0301906779661016</v>
      </c>
      <c r="M83" s="12">
        <f t="shared" si="5"/>
        <v>0.31514830508474573</v>
      </c>
      <c r="N83" s="2">
        <v>2579</v>
      </c>
    </row>
    <row r="84" spans="1:15" x14ac:dyDescent="0.25">
      <c r="A84" s="3"/>
      <c r="B84" s="3" t="s">
        <v>72</v>
      </c>
      <c r="C84" s="2">
        <v>572.1</v>
      </c>
      <c r="D84" s="2">
        <v>189.1</v>
      </c>
      <c r="E84" s="2">
        <v>6.77</v>
      </c>
      <c r="F84" s="2">
        <v>327.3</v>
      </c>
      <c r="G84" s="2">
        <v>59.7</v>
      </c>
      <c r="H84" s="2">
        <v>3.34</v>
      </c>
      <c r="I84" s="2">
        <v>342.1</v>
      </c>
      <c r="J84" s="2">
        <v>37.5</v>
      </c>
      <c r="K84" s="2">
        <v>37.5</v>
      </c>
      <c r="L84" s="13">
        <f t="shared" si="4"/>
        <v>3.0253833950290852</v>
      </c>
      <c r="M84" s="12">
        <f t="shared" si="5"/>
        <v>0.31570597567424646</v>
      </c>
      <c r="N84" s="2">
        <v>2894</v>
      </c>
      <c r="O84" s="1"/>
    </row>
    <row r="85" spans="1:15" ht="14.4" thickBot="1" x14ac:dyDescent="0.3">
      <c r="A85" s="3"/>
      <c r="B85" s="3" t="s">
        <v>73</v>
      </c>
      <c r="C85" s="2">
        <v>572.1</v>
      </c>
      <c r="D85" s="2">
        <v>188.6</v>
      </c>
      <c r="E85" s="2">
        <v>6.73</v>
      </c>
      <c r="F85" s="2">
        <v>327.3</v>
      </c>
      <c r="G85" s="2">
        <v>59.8</v>
      </c>
      <c r="H85" s="2">
        <v>3.33</v>
      </c>
      <c r="I85" s="2">
        <v>342.1</v>
      </c>
      <c r="J85" s="2">
        <v>37.5</v>
      </c>
      <c r="K85" s="2">
        <v>37.5</v>
      </c>
      <c r="L85" s="14">
        <f t="shared" si="4"/>
        <v>3.0334040296924711</v>
      </c>
      <c r="M85" s="15">
        <f t="shared" si="5"/>
        <v>0.31707317073170732</v>
      </c>
      <c r="N85" s="2">
        <v>2928</v>
      </c>
    </row>
    <row r="86" spans="1:15" ht="14.4" thickTop="1" x14ac:dyDescent="0.25">
      <c r="A86" s="7" t="s">
        <v>219</v>
      </c>
      <c r="B86" s="7" t="s">
        <v>211</v>
      </c>
      <c r="C86" s="8">
        <v>343</v>
      </c>
      <c r="D86" s="8">
        <v>114.3</v>
      </c>
      <c r="E86" s="8">
        <v>5.85</v>
      </c>
      <c r="F86" s="8">
        <v>455</v>
      </c>
      <c r="G86" s="8">
        <v>60.3</v>
      </c>
      <c r="H86" s="8">
        <v>2.52</v>
      </c>
      <c r="I86" s="8">
        <v>396</v>
      </c>
      <c r="J86" s="8">
        <v>40.24</v>
      </c>
      <c r="K86" s="10">
        <f>0.98*J86-3.41</f>
        <v>36.025199999999998</v>
      </c>
      <c r="L86" s="13">
        <f t="shared" si="4"/>
        <v>3.0008748906386704</v>
      </c>
      <c r="M86" s="12">
        <f t="shared" si="5"/>
        <v>0.52755905511811019</v>
      </c>
      <c r="N86" s="8">
        <v>1421.54</v>
      </c>
    </row>
    <row r="87" spans="1:15" x14ac:dyDescent="0.25">
      <c r="A87" s="3"/>
      <c r="B87" s="3" t="s">
        <v>212</v>
      </c>
      <c r="C87" s="2">
        <v>343</v>
      </c>
      <c r="D87" s="2">
        <v>114.3</v>
      </c>
      <c r="E87" s="2">
        <v>5.85</v>
      </c>
      <c r="F87" s="2">
        <v>455</v>
      </c>
      <c r="G87" s="2">
        <v>60.3</v>
      </c>
      <c r="H87" s="2">
        <v>5.77</v>
      </c>
      <c r="I87" s="2">
        <v>310</v>
      </c>
      <c r="J87" s="2">
        <v>40.24</v>
      </c>
      <c r="K87" s="11">
        <f t="shared" ref="K87:K101" si="6">0.98*J87-3.41</f>
        <v>36.025199999999998</v>
      </c>
      <c r="L87" s="13">
        <f t="shared" si="4"/>
        <v>3.0008748906386704</v>
      </c>
      <c r="M87" s="12">
        <f t="shared" si="5"/>
        <v>0.52755905511811019</v>
      </c>
      <c r="N87" s="2">
        <v>1574.26</v>
      </c>
    </row>
    <row r="88" spans="1:15" x14ac:dyDescent="0.25">
      <c r="A88" s="3"/>
      <c r="B88" s="3" t="s">
        <v>213</v>
      </c>
      <c r="C88" s="2">
        <v>343</v>
      </c>
      <c r="D88" s="2">
        <v>114.3</v>
      </c>
      <c r="E88" s="2">
        <v>2.73</v>
      </c>
      <c r="F88" s="2">
        <v>285</v>
      </c>
      <c r="G88" s="2">
        <v>60.3</v>
      </c>
      <c r="H88" s="2">
        <v>2.52</v>
      </c>
      <c r="I88" s="2">
        <v>396</v>
      </c>
      <c r="J88" s="2">
        <v>40.24</v>
      </c>
      <c r="K88" s="11">
        <f t="shared" si="6"/>
        <v>36.025199999999998</v>
      </c>
      <c r="L88" s="13">
        <f t="shared" si="4"/>
        <v>3.0008748906386704</v>
      </c>
      <c r="M88" s="12">
        <f t="shared" si="5"/>
        <v>0.52755905511811019</v>
      </c>
      <c r="N88" s="2">
        <v>734.6</v>
      </c>
    </row>
    <row r="89" spans="1:15" x14ac:dyDescent="0.25">
      <c r="A89" s="3"/>
      <c r="B89" s="3" t="s">
        <v>214</v>
      </c>
      <c r="C89" s="2">
        <v>343</v>
      </c>
      <c r="D89" s="2">
        <v>114.3</v>
      </c>
      <c r="E89" s="2">
        <v>2.73</v>
      </c>
      <c r="F89" s="2">
        <v>285</v>
      </c>
      <c r="G89" s="2">
        <v>60.3</v>
      </c>
      <c r="H89" s="2">
        <v>5.77</v>
      </c>
      <c r="I89" s="2">
        <v>310</v>
      </c>
      <c r="J89" s="2">
        <v>40.24</v>
      </c>
      <c r="K89" s="11">
        <f t="shared" si="6"/>
        <v>36.025199999999998</v>
      </c>
      <c r="L89" s="13">
        <f t="shared" si="4"/>
        <v>3.0008748906386704</v>
      </c>
      <c r="M89" s="12">
        <f t="shared" si="5"/>
        <v>0.52755905511811019</v>
      </c>
      <c r="N89" s="2">
        <v>913.07</v>
      </c>
    </row>
    <row r="90" spans="1:15" x14ac:dyDescent="0.25">
      <c r="A90" s="3"/>
      <c r="B90" s="3" t="s">
        <v>215</v>
      </c>
      <c r="C90" s="2">
        <v>343</v>
      </c>
      <c r="D90" s="2">
        <v>114.3</v>
      </c>
      <c r="E90" s="2">
        <v>5.85</v>
      </c>
      <c r="F90" s="2">
        <v>455</v>
      </c>
      <c r="G90" s="2">
        <v>60.3</v>
      </c>
      <c r="H90" s="2">
        <v>2.52</v>
      </c>
      <c r="I90" s="2">
        <v>396</v>
      </c>
      <c r="J90" s="2">
        <v>67.319999999999993</v>
      </c>
      <c r="K90" s="11">
        <f t="shared" si="6"/>
        <v>62.563599999999994</v>
      </c>
      <c r="L90" s="13">
        <f t="shared" si="4"/>
        <v>3.0008748906386704</v>
      </c>
      <c r="M90" s="12">
        <f t="shared" si="5"/>
        <v>0.52755905511811019</v>
      </c>
      <c r="N90" s="2">
        <v>1505.67</v>
      </c>
    </row>
    <row r="91" spans="1:15" x14ac:dyDescent="0.25">
      <c r="A91" s="3"/>
      <c r="B91" s="3" t="s">
        <v>216</v>
      </c>
      <c r="C91" s="2">
        <v>343</v>
      </c>
      <c r="D91" s="2">
        <v>114.3</v>
      </c>
      <c r="E91" s="2">
        <v>5.85</v>
      </c>
      <c r="F91" s="2">
        <v>455</v>
      </c>
      <c r="G91" s="2">
        <v>60.3</v>
      </c>
      <c r="H91" s="2">
        <v>5.77</v>
      </c>
      <c r="I91" s="2">
        <v>310</v>
      </c>
      <c r="J91" s="2">
        <v>67.319999999999993</v>
      </c>
      <c r="K91" s="11">
        <f t="shared" si="6"/>
        <v>62.563599999999994</v>
      </c>
      <c r="L91" s="13">
        <f t="shared" si="4"/>
        <v>3.0008748906386704</v>
      </c>
      <c r="M91" s="12">
        <f t="shared" si="5"/>
        <v>0.52755905511811019</v>
      </c>
      <c r="N91" s="2">
        <v>1666.41</v>
      </c>
    </row>
    <row r="92" spans="1:15" x14ac:dyDescent="0.25">
      <c r="A92" s="3"/>
      <c r="B92" s="3" t="s">
        <v>217</v>
      </c>
      <c r="C92" s="2">
        <v>343</v>
      </c>
      <c r="D92" s="2">
        <v>114.3</v>
      </c>
      <c r="E92" s="2">
        <v>2.73</v>
      </c>
      <c r="F92" s="2">
        <v>285</v>
      </c>
      <c r="G92" s="2">
        <v>60.3</v>
      </c>
      <c r="H92" s="2">
        <v>2.52</v>
      </c>
      <c r="I92" s="2">
        <v>396</v>
      </c>
      <c r="J92" s="2">
        <v>67.319999999999993</v>
      </c>
      <c r="K92" s="11">
        <f t="shared" si="6"/>
        <v>62.563599999999994</v>
      </c>
      <c r="L92" s="13">
        <f t="shared" si="4"/>
        <v>3.0008748906386704</v>
      </c>
      <c r="M92" s="12">
        <f t="shared" si="5"/>
        <v>0.52755905511811019</v>
      </c>
      <c r="N92" s="2">
        <v>899.21</v>
      </c>
    </row>
    <row r="93" spans="1:15" ht="14.4" thickBot="1" x14ac:dyDescent="0.3">
      <c r="A93" s="3"/>
      <c r="B93" s="3" t="s">
        <v>218</v>
      </c>
      <c r="C93" s="2">
        <v>343</v>
      </c>
      <c r="D93" s="2">
        <v>114.3</v>
      </c>
      <c r="E93" s="2">
        <v>2.73</v>
      </c>
      <c r="F93" s="2">
        <v>285</v>
      </c>
      <c r="G93" s="2">
        <v>60.3</v>
      </c>
      <c r="H93" s="2">
        <v>5.77</v>
      </c>
      <c r="I93" s="2">
        <v>310</v>
      </c>
      <c r="J93" s="2">
        <v>67.319999999999993</v>
      </c>
      <c r="K93" s="11">
        <f t="shared" si="6"/>
        <v>62.563599999999994</v>
      </c>
      <c r="L93" s="14">
        <f t="shared" si="4"/>
        <v>3.0008748906386704</v>
      </c>
      <c r="M93" s="15">
        <f t="shared" si="5"/>
        <v>0.52755905511811019</v>
      </c>
      <c r="N93" s="2">
        <v>1088.06</v>
      </c>
    </row>
    <row r="94" spans="1:15" ht="14.4" thickTop="1" x14ac:dyDescent="0.25">
      <c r="A94" s="7" t="s">
        <v>220</v>
      </c>
      <c r="B94" s="7" t="s">
        <v>221</v>
      </c>
      <c r="C94" s="8">
        <v>343</v>
      </c>
      <c r="D94" s="8">
        <v>114.3</v>
      </c>
      <c r="E94" s="8">
        <v>2.74</v>
      </c>
      <c r="F94" s="8">
        <v>355</v>
      </c>
      <c r="G94" s="8">
        <v>60.3</v>
      </c>
      <c r="H94" s="8">
        <v>2.52</v>
      </c>
      <c r="I94" s="8">
        <v>396</v>
      </c>
      <c r="J94" s="8">
        <v>42.87</v>
      </c>
      <c r="K94" s="10">
        <f t="shared" si="6"/>
        <v>38.602599999999995</v>
      </c>
      <c r="L94" s="13">
        <f t="shared" si="4"/>
        <v>3.0008748906386704</v>
      </c>
      <c r="M94" s="12">
        <f t="shared" si="5"/>
        <v>0.52755905511811019</v>
      </c>
      <c r="N94" s="8">
        <v>789.42</v>
      </c>
    </row>
    <row r="95" spans="1:15" x14ac:dyDescent="0.25">
      <c r="A95" s="3"/>
      <c r="B95" s="3" t="s">
        <v>222</v>
      </c>
      <c r="C95" s="2">
        <v>343</v>
      </c>
      <c r="D95" s="2">
        <v>114.3</v>
      </c>
      <c r="E95" s="2">
        <v>6.11</v>
      </c>
      <c r="F95" s="2">
        <v>535</v>
      </c>
      <c r="G95" s="2">
        <v>60.3</v>
      </c>
      <c r="H95" s="2">
        <v>2.52</v>
      </c>
      <c r="I95" s="2">
        <v>396</v>
      </c>
      <c r="J95" s="2">
        <v>42.87</v>
      </c>
      <c r="K95" s="11">
        <f t="shared" si="6"/>
        <v>38.602599999999995</v>
      </c>
      <c r="L95" s="13">
        <f t="shared" si="4"/>
        <v>3.0008748906386704</v>
      </c>
      <c r="M95" s="12">
        <f t="shared" si="5"/>
        <v>0.52755905511811019</v>
      </c>
      <c r="N95" s="2">
        <v>1681.98</v>
      </c>
      <c r="O95" s="4"/>
    </row>
    <row r="96" spans="1:15" x14ac:dyDescent="0.25">
      <c r="A96" s="3"/>
      <c r="B96" s="3" t="s">
        <v>223</v>
      </c>
      <c r="C96" s="2">
        <v>343</v>
      </c>
      <c r="D96" s="2">
        <v>114.3</v>
      </c>
      <c r="E96" s="2">
        <v>2.74</v>
      </c>
      <c r="F96" s="2">
        <v>355</v>
      </c>
      <c r="G96" s="2">
        <v>60.3</v>
      </c>
      <c r="H96" s="2">
        <v>5.77</v>
      </c>
      <c r="I96" s="2">
        <v>310</v>
      </c>
      <c r="J96" s="2">
        <v>42.87</v>
      </c>
      <c r="K96" s="11">
        <f t="shared" si="6"/>
        <v>38.602599999999995</v>
      </c>
      <c r="L96" s="13">
        <f t="shared" si="4"/>
        <v>3.0008748906386704</v>
      </c>
      <c r="M96" s="12">
        <f t="shared" si="5"/>
        <v>0.52755905511811019</v>
      </c>
      <c r="N96" s="2">
        <v>969.16</v>
      </c>
      <c r="O96" s="4"/>
    </row>
    <row r="97" spans="1:15" x14ac:dyDescent="0.25">
      <c r="A97" s="3"/>
      <c r="B97" s="3" t="s">
        <v>224</v>
      </c>
      <c r="C97" s="2">
        <v>343</v>
      </c>
      <c r="D97" s="2">
        <v>114.3</v>
      </c>
      <c r="E97" s="2">
        <v>6.11</v>
      </c>
      <c r="F97" s="2">
        <v>535</v>
      </c>
      <c r="G97" s="2">
        <v>60.3</v>
      </c>
      <c r="H97" s="2">
        <v>5.77</v>
      </c>
      <c r="I97" s="2">
        <v>310</v>
      </c>
      <c r="J97" s="2">
        <v>42.87</v>
      </c>
      <c r="K97" s="11">
        <f t="shared" si="6"/>
        <v>38.602599999999995</v>
      </c>
      <c r="L97" s="13">
        <f t="shared" si="4"/>
        <v>3.0008748906386704</v>
      </c>
      <c r="M97" s="12">
        <f t="shared" si="5"/>
        <v>0.52755905511811019</v>
      </c>
      <c r="N97" s="2">
        <v>1823.35</v>
      </c>
      <c r="O97" s="5"/>
    </row>
    <row r="98" spans="1:15" x14ac:dyDescent="0.25">
      <c r="A98" s="3"/>
      <c r="B98" s="3" t="s">
        <v>225</v>
      </c>
      <c r="C98" s="2">
        <v>343</v>
      </c>
      <c r="D98" s="2">
        <v>114.3</v>
      </c>
      <c r="E98" s="2">
        <v>2.52</v>
      </c>
      <c r="F98" s="2">
        <v>355</v>
      </c>
      <c r="G98" s="2">
        <v>60.3</v>
      </c>
      <c r="H98" s="2">
        <v>2.52</v>
      </c>
      <c r="I98" s="2">
        <v>396</v>
      </c>
      <c r="J98" s="2">
        <v>71.02</v>
      </c>
      <c r="K98" s="11">
        <f t="shared" si="6"/>
        <v>66.189599999999999</v>
      </c>
      <c r="L98" s="13">
        <f t="shared" si="4"/>
        <v>3.0008748906386704</v>
      </c>
      <c r="M98" s="12">
        <f t="shared" si="5"/>
        <v>0.52755905511811019</v>
      </c>
      <c r="N98" s="2">
        <v>914.32</v>
      </c>
      <c r="O98" s="5"/>
    </row>
    <row r="99" spans="1:15" x14ac:dyDescent="0.25">
      <c r="A99" s="3"/>
      <c r="B99" s="3" t="s">
        <v>226</v>
      </c>
      <c r="C99" s="2">
        <v>343</v>
      </c>
      <c r="D99" s="2">
        <v>114.3</v>
      </c>
      <c r="E99" s="2">
        <v>2.52</v>
      </c>
      <c r="F99" s="2">
        <v>535</v>
      </c>
      <c r="G99" s="2">
        <v>60.3</v>
      </c>
      <c r="H99" s="2">
        <v>2.52</v>
      </c>
      <c r="I99" s="2">
        <v>396</v>
      </c>
      <c r="J99" s="2">
        <v>71.02</v>
      </c>
      <c r="K99" s="11">
        <f t="shared" si="6"/>
        <v>66.189599999999999</v>
      </c>
      <c r="L99" s="13">
        <f t="shared" si="4"/>
        <v>3.0008748906386704</v>
      </c>
      <c r="M99" s="12">
        <f t="shared" si="5"/>
        <v>0.52755905511811019</v>
      </c>
      <c r="N99" s="2">
        <v>1752.89</v>
      </c>
      <c r="O99" s="5"/>
    </row>
    <row r="100" spans="1:15" x14ac:dyDescent="0.25">
      <c r="A100" s="3"/>
      <c r="B100" s="3" t="s">
        <v>228</v>
      </c>
      <c r="C100" s="2">
        <v>343</v>
      </c>
      <c r="D100" s="2">
        <v>114.3</v>
      </c>
      <c r="E100" s="2">
        <v>5.77</v>
      </c>
      <c r="F100" s="2">
        <v>355</v>
      </c>
      <c r="G100" s="2">
        <v>60.3</v>
      </c>
      <c r="H100" s="2">
        <v>5.77</v>
      </c>
      <c r="I100" s="2">
        <v>310</v>
      </c>
      <c r="J100" s="2">
        <v>71.02</v>
      </c>
      <c r="K100" s="11">
        <f t="shared" si="6"/>
        <v>66.189599999999999</v>
      </c>
      <c r="L100" s="13">
        <f t="shared" si="4"/>
        <v>3.0008748906386704</v>
      </c>
      <c r="M100" s="12">
        <f t="shared" si="5"/>
        <v>0.52755905511811019</v>
      </c>
      <c r="N100" s="2">
        <v>1068.06</v>
      </c>
      <c r="O100" s="5"/>
    </row>
    <row r="101" spans="1:15" ht="14.4" thickBot="1" x14ac:dyDescent="0.3">
      <c r="A101" s="3"/>
      <c r="B101" s="3" t="s">
        <v>227</v>
      </c>
      <c r="C101" s="2">
        <v>343</v>
      </c>
      <c r="D101" s="2">
        <v>114.3</v>
      </c>
      <c r="E101" s="2">
        <v>5.77</v>
      </c>
      <c r="F101" s="2">
        <v>535</v>
      </c>
      <c r="G101" s="2">
        <v>60.3</v>
      </c>
      <c r="H101" s="2">
        <v>5.77</v>
      </c>
      <c r="I101" s="2">
        <v>310</v>
      </c>
      <c r="J101" s="2">
        <v>71.02</v>
      </c>
      <c r="K101" s="11">
        <f t="shared" si="6"/>
        <v>66.189599999999999</v>
      </c>
      <c r="L101" s="14">
        <f t="shared" si="4"/>
        <v>3.0008748906386704</v>
      </c>
      <c r="M101" s="15">
        <f t="shared" si="5"/>
        <v>0.52755905511811019</v>
      </c>
      <c r="N101" s="2">
        <v>1898.69</v>
      </c>
      <c r="O101" s="5"/>
    </row>
    <row r="102" spans="1:15" ht="14.4" thickTop="1" x14ac:dyDescent="0.25">
      <c r="A102" s="19" t="s">
        <v>185</v>
      </c>
      <c r="B102" s="7" t="s">
        <v>186</v>
      </c>
      <c r="C102" s="8">
        <v>350</v>
      </c>
      <c r="D102" s="8">
        <v>140.19999999999999</v>
      </c>
      <c r="E102" s="8">
        <v>2.91</v>
      </c>
      <c r="F102" s="8">
        <v>300</v>
      </c>
      <c r="G102" s="22">
        <v>22.1</v>
      </c>
      <c r="H102" s="8">
        <v>4.0999999999999996</v>
      </c>
      <c r="I102" s="8">
        <v>794</v>
      </c>
      <c r="J102" s="8">
        <v>79.900000000000006</v>
      </c>
      <c r="K102" s="8">
        <v>79.900000000000006</v>
      </c>
      <c r="L102" s="13">
        <f t="shared" si="4"/>
        <v>2.4964336661911557</v>
      </c>
      <c r="M102" s="12">
        <f t="shared" si="5"/>
        <v>0.15763195435092728</v>
      </c>
      <c r="N102" s="8">
        <v>1845</v>
      </c>
      <c r="O102" s="5"/>
    </row>
    <row r="103" spans="1:15" x14ac:dyDescent="0.25">
      <c r="A103" s="3"/>
      <c r="B103" s="3" t="s">
        <v>187</v>
      </c>
      <c r="C103" s="2">
        <v>350</v>
      </c>
      <c r="D103" s="2">
        <v>140.19999999999999</v>
      </c>
      <c r="E103" s="2">
        <v>2.89</v>
      </c>
      <c r="F103" s="2">
        <v>300</v>
      </c>
      <c r="G103" s="23">
        <v>22.1</v>
      </c>
      <c r="H103" s="2">
        <v>1.08</v>
      </c>
      <c r="I103" s="2">
        <v>794</v>
      </c>
      <c r="J103" s="2">
        <v>115.6</v>
      </c>
      <c r="K103" s="2">
        <v>115.6</v>
      </c>
      <c r="L103" s="13">
        <f t="shared" si="4"/>
        <v>2.4964336661911557</v>
      </c>
      <c r="M103" s="12">
        <f t="shared" si="5"/>
        <v>0.15763195435092728</v>
      </c>
      <c r="N103" s="2">
        <v>2321</v>
      </c>
      <c r="O103" s="5"/>
    </row>
    <row r="104" spans="1:15" x14ac:dyDescent="0.25">
      <c r="A104" s="3"/>
      <c r="B104" s="3" t="s">
        <v>188</v>
      </c>
      <c r="C104" s="2">
        <v>350</v>
      </c>
      <c r="D104" s="2">
        <v>140.19999999999999</v>
      </c>
      <c r="E104" s="2">
        <v>2.92</v>
      </c>
      <c r="F104" s="2">
        <v>300</v>
      </c>
      <c r="G104" s="23">
        <v>31.9</v>
      </c>
      <c r="H104" s="2">
        <v>5.27</v>
      </c>
      <c r="I104" s="2">
        <v>619</v>
      </c>
      <c r="J104" s="2">
        <v>79.900000000000006</v>
      </c>
      <c r="K104" s="2">
        <v>79.900000000000006</v>
      </c>
      <c r="L104" s="13">
        <f t="shared" si="4"/>
        <v>2.4964336661911557</v>
      </c>
      <c r="M104" s="12">
        <f t="shared" si="5"/>
        <v>0.22753209700427962</v>
      </c>
      <c r="N104" s="2">
        <v>2012</v>
      </c>
      <c r="O104" s="5"/>
    </row>
    <row r="105" spans="1:15" x14ac:dyDescent="0.25">
      <c r="A105" s="3"/>
      <c r="B105" s="3" t="s">
        <v>189</v>
      </c>
      <c r="C105" s="2">
        <v>350</v>
      </c>
      <c r="D105" s="2">
        <v>140.1</v>
      </c>
      <c r="E105" s="2">
        <v>2.91</v>
      </c>
      <c r="F105" s="2">
        <v>300</v>
      </c>
      <c r="G105" s="23">
        <v>31.9</v>
      </c>
      <c r="H105" s="2">
        <v>5.36</v>
      </c>
      <c r="I105" s="2">
        <v>619</v>
      </c>
      <c r="J105" s="2">
        <v>115.6</v>
      </c>
      <c r="K105" s="2">
        <v>115.6</v>
      </c>
      <c r="L105" s="13">
        <f t="shared" si="4"/>
        <v>2.4982155603140614</v>
      </c>
      <c r="M105" s="12">
        <f t="shared" si="5"/>
        <v>0.22769450392576732</v>
      </c>
      <c r="N105" s="2">
        <v>2537</v>
      </c>
      <c r="O105" s="5"/>
    </row>
    <row r="106" spans="1:15" x14ac:dyDescent="0.25">
      <c r="A106" s="20"/>
      <c r="B106" s="3" t="s">
        <v>190</v>
      </c>
      <c r="C106" s="2">
        <v>350</v>
      </c>
      <c r="D106" s="2">
        <v>140.1</v>
      </c>
      <c r="E106" s="11">
        <v>2.9</v>
      </c>
      <c r="F106" s="2">
        <v>300</v>
      </c>
      <c r="G106" s="23">
        <v>38</v>
      </c>
      <c r="H106" s="2">
        <v>7.51</v>
      </c>
      <c r="I106" s="2">
        <v>433</v>
      </c>
      <c r="J106" s="2">
        <v>79.900000000000006</v>
      </c>
      <c r="K106" s="2">
        <v>79.900000000000006</v>
      </c>
      <c r="L106" s="13">
        <f t="shared" si="4"/>
        <v>2.4982155603140614</v>
      </c>
      <c r="M106" s="12">
        <f t="shared" si="5"/>
        <v>0.27123483226266953</v>
      </c>
      <c r="N106" s="2">
        <v>2083</v>
      </c>
      <c r="O106" s="5"/>
    </row>
    <row r="107" spans="1:15" x14ac:dyDescent="0.25">
      <c r="A107" s="3"/>
      <c r="B107" s="3" t="s">
        <v>191</v>
      </c>
      <c r="C107" s="2">
        <v>350</v>
      </c>
      <c r="D107" s="2">
        <v>140.19999999999999</v>
      </c>
      <c r="E107" s="11">
        <v>2.9</v>
      </c>
      <c r="F107" s="2">
        <v>300</v>
      </c>
      <c r="G107" s="23">
        <v>37.9</v>
      </c>
      <c r="H107" s="2">
        <v>7.39</v>
      </c>
      <c r="I107" s="2">
        <v>433</v>
      </c>
      <c r="J107" s="2">
        <v>115.6</v>
      </c>
      <c r="K107" s="2">
        <v>115.6</v>
      </c>
      <c r="L107" s="13">
        <f t="shared" si="4"/>
        <v>2.4964336661911557</v>
      </c>
      <c r="M107" s="12">
        <f t="shared" si="5"/>
        <v>0.27032810271041369</v>
      </c>
      <c r="N107" s="2">
        <v>2500</v>
      </c>
      <c r="O107" s="5"/>
    </row>
    <row r="108" spans="1:15" x14ac:dyDescent="0.25">
      <c r="A108" s="3"/>
      <c r="B108" s="3" t="s">
        <v>192</v>
      </c>
      <c r="C108" s="2">
        <v>350</v>
      </c>
      <c r="D108" s="2">
        <v>140.1</v>
      </c>
      <c r="E108" s="11">
        <v>2.9</v>
      </c>
      <c r="F108" s="2">
        <v>300</v>
      </c>
      <c r="G108" s="23">
        <v>55.2</v>
      </c>
      <c r="H108" s="2">
        <v>10.76</v>
      </c>
      <c r="I108" s="2">
        <v>739</v>
      </c>
      <c r="J108" s="2">
        <v>79.900000000000006</v>
      </c>
      <c r="K108" s="2">
        <v>79.900000000000006</v>
      </c>
      <c r="L108" s="13">
        <f t="shared" si="4"/>
        <v>2.4982155603140614</v>
      </c>
      <c r="M108" s="12">
        <f t="shared" si="5"/>
        <v>0.39400428265524629</v>
      </c>
      <c r="N108" s="2">
        <v>2775</v>
      </c>
      <c r="O108" s="5"/>
    </row>
    <row r="109" spans="1:15" x14ac:dyDescent="0.25">
      <c r="A109" s="3"/>
      <c r="B109" s="3" t="s">
        <v>194</v>
      </c>
      <c r="C109" s="2">
        <v>350</v>
      </c>
      <c r="D109" s="2">
        <v>140.1</v>
      </c>
      <c r="E109" s="2">
        <v>2.87</v>
      </c>
      <c r="F109" s="2">
        <v>300</v>
      </c>
      <c r="G109" s="23">
        <v>89</v>
      </c>
      <c r="H109" s="2">
        <v>3.89</v>
      </c>
      <c r="I109" s="2">
        <v>1029</v>
      </c>
      <c r="J109" s="2">
        <v>40.5</v>
      </c>
      <c r="K109" s="2">
        <v>40.5</v>
      </c>
      <c r="L109" s="13">
        <f t="shared" si="4"/>
        <v>2.4982155603140614</v>
      </c>
      <c r="M109" s="12">
        <f t="shared" si="5"/>
        <v>0.63526052819414702</v>
      </c>
      <c r="N109" s="2">
        <v>2025</v>
      </c>
      <c r="O109" s="5"/>
    </row>
    <row r="110" spans="1:15" x14ac:dyDescent="0.25">
      <c r="A110" s="3"/>
      <c r="B110" s="3" t="s">
        <v>195</v>
      </c>
      <c r="C110" s="2">
        <v>350</v>
      </c>
      <c r="D110" s="2">
        <v>140.1</v>
      </c>
      <c r="E110" s="2">
        <v>2.86</v>
      </c>
      <c r="F110" s="2">
        <v>300</v>
      </c>
      <c r="G110" s="23">
        <v>89.1</v>
      </c>
      <c r="H110" s="2">
        <v>3.91</v>
      </c>
      <c r="I110" s="2">
        <v>1029</v>
      </c>
      <c r="J110" s="2">
        <v>79.900000000000006</v>
      </c>
      <c r="K110" s="2">
        <v>79.900000000000006</v>
      </c>
      <c r="L110" s="13">
        <f t="shared" si="4"/>
        <v>2.4982155603140614</v>
      </c>
      <c r="M110" s="12">
        <f t="shared" si="5"/>
        <v>0.63597430406852251</v>
      </c>
      <c r="N110" s="2">
        <v>2107</v>
      </c>
      <c r="O110" s="5"/>
    </row>
    <row r="111" spans="1:15" x14ac:dyDescent="0.25">
      <c r="A111" s="3"/>
      <c r="B111" s="3" t="s">
        <v>193</v>
      </c>
      <c r="C111" s="2">
        <v>350</v>
      </c>
      <c r="D111" s="2">
        <v>140.19999999999999</v>
      </c>
      <c r="E111" s="2">
        <v>2.88</v>
      </c>
      <c r="F111" s="2">
        <v>300</v>
      </c>
      <c r="G111" s="23">
        <v>89.1</v>
      </c>
      <c r="H111" s="2">
        <v>3.91</v>
      </c>
      <c r="I111" s="2">
        <v>1029</v>
      </c>
      <c r="J111" s="2">
        <v>115.6</v>
      </c>
      <c r="K111" s="2">
        <v>115.6</v>
      </c>
      <c r="L111" s="13">
        <f t="shared" si="4"/>
        <v>2.4964336661911557</v>
      </c>
      <c r="M111" s="12">
        <f t="shared" si="5"/>
        <v>0.63552068473609136</v>
      </c>
      <c r="N111" s="2">
        <v>2195</v>
      </c>
      <c r="O111" s="5"/>
    </row>
    <row r="112" spans="1:15" x14ac:dyDescent="0.25">
      <c r="A112" s="3"/>
      <c r="B112" s="3" t="s">
        <v>196</v>
      </c>
      <c r="C112" s="2">
        <v>413</v>
      </c>
      <c r="D112" s="2">
        <v>165.3</v>
      </c>
      <c r="E112" s="2">
        <v>2.94</v>
      </c>
      <c r="F112" s="2">
        <v>276</v>
      </c>
      <c r="G112" s="23">
        <v>22</v>
      </c>
      <c r="H112" s="2">
        <v>4.1399999999999997</v>
      </c>
      <c r="I112" s="2">
        <v>794</v>
      </c>
      <c r="J112" s="2">
        <v>40.5</v>
      </c>
      <c r="K112" s="2">
        <v>40.5</v>
      </c>
      <c r="L112" s="13">
        <f t="shared" si="4"/>
        <v>2.4984875983061099</v>
      </c>
      <c r="M112" s="12">
        <f t="shared" si="5"/>
        <v>0.13309134906231093</v>
      </c>
      <c r="N112" s="2">
        <v>1750</v>
      </c>
      <c r="O112" s="5"/>
    </row>
    <row r="113" spans="1:16" x14ac:dyDescent="0.25">
      <c r="A113" s="3"/>
      <c r="B113" s="3" t="s">
        <v>197</v>
      </c>
      <c r="C113" s="2">
        <v>413</v>
      </c>
      <c r="D113" s="2">
        <v>165.2</v>
      </c>
      <c r="E113" s="2">
        <v>2.94</v>
      </c>
      <c r="F113" s="2">
        <v>276</v>
      </c>
      <c r="G113" s="23">
        <v>22.1</v>
      </c>
      <c r="H113" s="2">
        <v>4.09</v>
      </c>
      <c r="I113" s="2">
        <v>794</v>
      </c>
      <c r="J113" s="2">
        <v>79.900000000000006</v>
      </c>
      <c r="K113" s="2">
        <v>79.900000000000006</v>
      </c>
      <c r="L113" s="13">
        <f t="shared" si="4"/>
        <v>2.5</v>
      </c>
      <c r="M113" s="12">
        <f t="shared" si="5"/>
        <v>0.13377723970944311</v>
      </c>
      <c r="N113" s="2">
        <v>2413</v>
      </c>
      <c r="O113" s="5"/>
    </row>
    <row r="114" spans="1:16" x14ac:dyDescent="0.25">
      <c r="A114" s="3"/>
      <c r="B114" s="3" t="s">
        <v>198</v>
      </c>
      <c r="C114" s="2">
        <v>413</v>
      </c>
      <c r="D114" s="2">
        <v>165.3</v>
      </c>
      <c r="E114" s="2">
        <v>2.94</v>
      </c>
      <c r="F114" s="2">
        <v>276</v>
      </c>
      <c r="G114" s="23">
        <v>22.1</v>
      </c>
      <c r="H114" s="2">
        <v>4.04</v>
      </c>
      <c r="I114" s="2">
        <v>794</v>
      </c>
      <c r="J114" s="2">
        <v>115.6</v>
      </c>
      <c r="K114" s="2">
        <v>115.6</v>
      </c>
      <c r="L114" s="13">
        <f t="shared" si="4"/>
        <v>2.4984875983061099</v>
      </c>
      <c r="M114" s="12">
        <f t="shared" si="5"/>
        <v>0.1336963097398669</v>
      </c>
      <c r="N114" s="2">
        <v>2911</v>
      </c>
      <c r="O114" s="5"/>
    </row>
    <row r="115" spans="1:16" x14ac:dyDescent="0.25">
      <c r="A115" s="3"/>
      <c r="B115" s="3" t="s">
        <v>199</v>
      </c>
      <c r="C115" s="2">
        <v>413</v>
      </c>
      <c r="D115" s="2">
        <v>165.3</v>
      </c>
      <c r="E115" s="2">
        <v>2.93</v>
      </c>
      <c r="F115" s="2">
        <v>276</v>
      </c>
      <c r="G115" s="23">
        <v>31.9</v>
      </c>
      <c r="H115" s="2">
        <v>5.35</v>
      </c>
      <c r="I115" s="2">
        <v>619</v>
      </c>
      <c r="J115" s="2">
        <v>40.5</v>
      </c>
      <c r="K115" s="2">
        <v>40.5</v>
      </c>
      <c r="L115" s="13">
        <f t="shared" si="4"/>
        <v>2.4984875983061099</v>
      </c>
      <c r="M115" s="12">
        <f t="shared" si="5"/>
        <v>0.19298245614035087</v>
      </c>
      <c r="N115" s="2">
        <v>1943</v>
      </c>
      <c r="O115" s="5"/>
    </row>
    <row r="116" spans="1:16" x14ac:dyDescent="0.25">
      <c r="A116" s="3"/>
      <c r="B116" s="3" t="s">
        <v>201</v>
      </c>
      <c r="C116" s="2">
        <v>413</v>
      </c>
      <c r="D116" s="2">
        <v>165.3</v>
      </c>
      <c r="E116" s="2">
        <v>2.94</v>
      </c>
      <c r="F116" s="2">
        <v>276</v>
      </c>
      <c r="G116" s="23">
        <v>31.9</v>
      </c>
      <c r="H116" s="2">
        <v>5.39</v>
      </c>
      <c r="I116" s="2">
        <v>619</v>
      </c>
      <c r="J116" s="2">
        <v>40.5</v>
      </c>
      <c r="K116" s="2">
        <v>40.5</v>
      </c>
      <c r="L116" s="13">
        <f t="shared" si="4"/>
        <v>2.4984875983061099</v>
      </c>
      <c r="M116" s="12">
        <f t="shared" si="5"/>
        <v>0.19298245614035087</v>
      </c>
      <c r="N116" s="2">
        <v>1891</v>
      </c>
      <c r="O116" s="5"/>
    </row>
    <row r="117" spans="1:16" x14ac:dyDescent="0.25">
      <c r="A117" s="3"/>
      <c r="B117" s="3" t="s">
        <v>200</v>
      </c>
      <c r="C117" s="2">
        <v>413</v>
      </c>
      <c r="D117" s="2">
        <v>165.3</v>
      </c>
      <c r="E117" s="2">
        <v>2.94</v>
      </c>
      <c r="F117" s="2">
        <v>276</v>
      </c>
      <c r="G117" s="23">
        <v>31.8</v>
      </c>
      <c r="H117" s="2">
        <v>5.25</v>
      </c>
      <c r="I117" s="2">
        <v>619</v>
      </c>
      <c r="J117" s="2">
        <v>79.900000000000006</v>
      </c>
      <c r="K117" s="2">
        <v>79.900000000000006</v>
      </c>
      <c r="L117" s="13">
        <f t="shared" si="4"/>
        <v>2.4984875983061099</v>
      </c>
      <c r="M117" s="12">
        <f t="shared" si="5"/>
        <v>0.19237749546279492</v>
      </c>
      <c r="N117" s="2">
        <v>2550</v>
      </c>
      <c r="O117" s="5"/>
    </row>
    <row r="118" spans="1:16" x14ac:dyDescent="0.25">
      <c r="A118" s="3"/>
      <c r="B118" s="3" t="s">
        <v>202</v>
      </c>
      <c r="C118" s="2">
        <v>413</v>
      </c>
      <c r="D118" s="2">
        <v>165.5</v>
      </c>
      <c r="E118" s="2">
        <v>2.92</v>
      </c>
      <c r="F118" s="2">
        <v>276</v>
      </c>
      <c r="G118" s="23">
        <v>89</v>
      </c>
      <c r="H118" s="2">
        <v>3.92</v>
      </c>
      <c r="I118" s="2">
        <v>1029</v>
      </c>
      <c r="J118" s="2">
        <v>40.5</v>
      </c>
      <c r="K118" s="2">
        <v>40.5</v>
      </c>
      <c r="L118" s="13">
        <f t="shared" si="4"/>
        <v>2.4954682779456192</v>
      </c>
      <c r="M118" s="12">
        <f t="shared" si="5"/>
        <v>0.53776435045317217</v>
      </c>
      <c r="N118" s="2">
        <v>2375</v>
      </c>
      <c r="O118" s="5"/>
    </row>
    <row r="119" spans="1:16" x14ac:dyDescent="0.25">
      <c r="A119" s="3"/>
      <c r="B119" s="3" t="s">
        <v>203</v>
      </c>
      <c r="C119" s="2">
        <v>413</v>
      </c>
      <c r="D119" s="2">
        <v>165.4</v>
      </c>
      <c r="E119" s="2">
        <v>2.91</v>
      </c>
      <c r="F119" s="2">
        <v>276</v>
      </c>
      <c r="G119" s="23">
        <v>89.1</v>
      </c>
      <c r="H119" s="2">
        <v>3.91</v>
      </c>
      <c r="I119" s="2">
        <v>1029</v>
      </c>
      <c r="J119" s="2">
        <v>79.900000000000006</v>
      </c>
      <c r="K119" s="2">
        <v>79.900000000000006</v>
      </c>
      <c r="L119" s="13">
        <f t="shared" si="4"/>
        <v>2.4969770253929866</v>
      </c>
      <c r="M119" s="12">
        <f t="shared" si="5"/>
        <v>0.53869407496977018</v>
      </c>
      <c r="N119" s="2">
        <v>2580</v>
      </c>
      <c r="O119" s="5"/>
    </row>
    <row r="120" spans="1:16" ht="14.4" thickBot="1" x14ac:dyDescent="0.3">
      <c r="A120" s="3"/>
      <c r="B120" s="3" t="s">
        <v>204</v>
      </c>
      <c r="C120" s="2">
        <v>413</v>
      </c>
      <c r="D120" s="2">
        <v>165.2</v>
      </c>
      <c r="E120" s="2">
        <v>2.92</v>
      </c>
      <c r="F120" s="2">
        <v>276</v>
      </c>
      <c r="G120" s="23">
        <v>88.9</v>
      </c>
      <c r="H120" s="2">
        <v>3.88</v>
      </c>
      <c r="I120" s="2">
        <v>1029</v>
      </c>
      <c r="J120" s="2">
        <v>115.6</v>
      </c>
      <c r="K120" s="2">
        <v>115.6</v>
      </c>
      <c r="L120" s="14">
        <f t="shared" si="4"/>
        <v>2.5</v>
      </c>
      <c r="M120" s="15">
        <f t="shared" si="5"/>
        <v>0.5381355932203391</v>
      </c>
      <c r="N120" s="2">
        <v>2671</v>
      </c>
      <c r="O120" s="5"/>
    </row>
    <row r="121" spans="1:16" ht="14.4" thickTop="1" x14ac:dyDescent="0.25">
      <c r="A121" s="19" t="s">
        <v>205</v>
      </c>
      <c r="B121" s="7" t="s">
        <v>206</v>
      </c>
      <c r="C121" s="8">
        <v>3300</v>
      </c>
      <c r="D121" s="8">
        <v>200</v>
      </c>
      <c r="E121" s="8">
        <v>3</v>
      </c>
      <c r="F121" s="8">
        <v>300</v>
      </c>
      <c r="G121" s="22">
        <v>114.3</v>
      </c>
      <c r="H121" s="8">
        <v>8</v>
      </c>
      <c r="I121" s="8">
        <v>377</v>
      </c>
      <c r="J121" s="8">
        <v>36</v>
      </c>
      <c r="K121" s="8">
        <v>36</v>
      </c>
      <c r="L121" s="13">
        <f t="shared" si="4"/>
        <v>16.5</v>
      </c>
      <c r="M121" s="12">
        <f t="shared" si="5"/>
        <v>0.57150000000000001</v>
      </c>
      <c r="N121" s="8">
        <v>1418</v>
      </c>
      <c r="O121" s="5"/>
    </row>
    <row r="122" spans="1:16" x14ac:dyDescent="0.25">
      <c r="A122" s="3"/>
      <c r="B122" s="3" t="s">
        <v>208</v>
      </c>
      <c r="C122" s="2">
        <v>3300</v>
      </c>
      <c r="D122" s="2">
        <v>200</v>
      </c>
      <c r="E122" s="2">
        <v>6</v>
      </c>
      <c r="F122" s="2">
        <v>407</v>
      </c>
      <c r="G122" s="23">
        <v>114.3</v>
      </c>
      <c r="H122" s="2">
        <v>3</v>
      </c>
      <c r="I122" s="2">
        <v>343</v>
      </c>
      <c r="J122" s="2">
        <v>35</v>
      </c>
      <c r="K122" s="2">
        <v>35</v>
      </c>
      <c r="L122" s="13">
        <f t="shared" si="4"/>
        <v>16.5</v>
      </c>
      <c r="M122" s="12">
        <f t="shared" si="5"/>
        <v>0.57150000000000001</v>
      </c>
      <c r="N122" s="2">
        <v>1644</v>
      </c>
      <c r="O122" s="5"/>
    </row>
    <row r="123" spans="1:16" x14ac:dyDescent="0.25">
      <c r="A123" s="3"/>
      <c r="B123" s="3" t="s">
        <v>207</v>
      </c>
      <c r="C123" s="2">
        <v>3300</v>
      </c>
      <c r="D123" s="2">
        <v>200</v>
      </c>
      <c r="E123" s="2">
        <v>3</v>
      </c>
      <c r="F123" s="2">
        <v>300</v>
      </c>
      <c r="G123" s="23">
        <v>114.3</v>
      </c>
      <c r="H123" s="2">
        <v>8</v>
      </c>
      <c r="I123" s="2">
        <v>377</v>
      </c>
      <c r="J123" s="2">
        <v>138</v>
      </c>
      <c r="K123" s="2">
        <v>138</v>
      </c>
      <c r="L123" s="13">
        <f t="shared" si="4"/>
        <v>16.5</v>
      </c>
      <c r="M123" s="12">
        <f t="shared" si="5"/>
        <v>0.57150000000000001</v>
      </c>
      <c r="N123" s="2">
        <v>2571</v>
      </c>
      <c r="O123" s="5"/>
    </row>
    <row r="124" spans="1:16" ht="14.4" thickBot="1" x14ac:dyDescent="0.3">
      <c r="A124" s="3"/>
      <c r="B124" s="3" t="s">
        <v>209</v>
      </c>
      <c r="C124" s="2">
        <v>3300</v>
      </c>
      <c r="D124" s="2">
        <v>200</v>
      </c>
      <c r="E124" s="2">
        <v>6</v>
      </c>
      <c r="F124" s="2">
        <v>407</v>
      </c>
      <c r="G124" s="23">
        <v>114.3</v>
      </c>
      <c r="H124" s="2">
        <v>3</v>
      </c>
      <c r="I124" s="2">
        <v>343</v>
      </c>
      <c r="J124" s="2">
        <v>137</v>
      </c>
      <c r="K124" s="2">
        <v>137</v>
      </c>
      <c r="L124" s="14">
        <f t="shared" si="4"/>
        <v>16.5</v>
      </c>
      <c r="M124" s="15">
        <f t="shared" si="5"/>
        <v>0.57150000000000001</v>
      </c>
      <c r="N124" s="2">
        <v>2612</v>
      </c>
      <c r="O124" s="5"/>
      <c r="P124" s="2"/>
    </row>
    <row r="125" spans="1:16" ht="14.4" thickTop="1" x14ac:dyDescent="0.25">
      <c r="A125" s="16" t="s">
        <v>145</v>
      </c>
      <c r="B125" s="9" t="s">
        <v>146</v>
      </c>
      <c r="C125" s="9">
        <v>998</v>
      </c>
      <c r="D125" s="9">
        <v>139.19999999999999</v>
      </c>
      <c r="E125" s="9">
        <v>3</v>
      </c>
      <c r="F125" s="9">
        <v>418</v>
      </c>
      <c r="G125" s="9">
        <v>76</v>
      </c>
      <c r="H125" s="9">
        <v>2</v>
      </c>
      <c r="I125" s="9">
        <v>324</v>
      </c>
      <c r="J125" s="9">
        <v>30.8</v>
      </c>
      <c r="K125" s="18">
        <v>21.4930693069307</v>
      </c>
      <c r="L125" s="13">
        <f t="shared" si="4"/>
        <v>7.1695402298850581</v>
      </c>
      <c r="M125" s="12">
        <f t="shared" si="5"/>
        <v>0.54597701149425293</v>
      </c>
      <c r="N125" s="9">
        <v>1059.2</v>
      </c>
      <c r="O125" s="5"/>
      <c r="P125" s="12"/>
    </row>
    <row r="126" spans="1:16" x14ac:dyDescent="0.25">
      <c r="A126" s="1"/>
      <c r="B126" s="1" t="s">
        <v>147</v>
      </c>
      <c r="C126" s="1">
        <v>1001</v>
      </c>
      <c r="D126" s="1">
        <v>139.19999999999999</v>
      </c>
      <c r="E126" s="1">
        <v>3</v>
      </c>
      <c r="F126" s="1">
        <v>418</v>
      </c>
      <c r="G126" s="1">
        <v>76</v>
      </c>
      <c r="H126" s="1">
        <v>2</v>
      </c>
      <c r="I126" s="1">
        <v>324</v>
      </c>
      <c r="J126" s="1">
        <v>30.8</v>
      </c>
      <c r="K126" s="12">
        <v>21.4930693069307</v>
      </c>
      <c r="L126" s="13">
        <f t="shared" si="4"/>
        <v>7.1910919540229887</v>
      </c>
      <c r="M126" s="12">
        <f t="shared" si="5"/>
        <v>0.54597701149425293</v>
      </c>
      <c r="N126" s="1">
        <v>1056.0999999999999</v>
      </c>
      <c r="O126" s="5"/>
      <c r="P126" s="12"/>
    </row>
    <row r="127" spans="1:16" x14ac:dyDescent="0.25">
      <c r="A127" s="3"/>
      <c r="B127" s="1" t="s">
        <v>148</v>
      </c>
      <c r="C127" s="1">
        <v>1500</v>
      </c>
      <c r="D127" s="1">
        <v>139.19999999999999</v>
      </c>
      <c r="E127" s="1">
        <v>3</v>
      </c>
      <c r="F127" s="1">
        <v>418</v>
      </c>
      <c r="G127" s="1">
        <v>76</v>
      </c>
      <c r="H127" s="1">
        <v>2</v>
      </c>
      <c r="I127" s="1">
        <v>324</v>
      </c>
      <c r="J127" s="1">
        <v>30.8</v>
      </c>
      <c r="K127" s="12">
        <v>21.4930693069307</v>
      </c>
      <c r="L127" s="13">
        <f t="shared" si="4"/>
        <v>10.775862068965518</v>
      </c>
      <c r="M127" s="12">
        <f t="shared" si="5"/>
        <v>0.54597701149425293</v>
      </c>
      <c r="N127" s="1">
        <v>905.5</v>
      </c>
      <c r="O127" s="5"/>
      <c r="P127" s="12"/>
    </row>
    <row r="128" spans="1:16" x14ac:dyDescent="0.25">
      <c r="A128" s="3"/>
      <c r="B128" s="1" t="s">
        <v>149</v>
      </c>
      <c r="C128" s="1">
        <v>1503</v>
      </c>
      <c r="D128" s="1">
        <v>139.19999999999999</v>
      </c>
      <c r="E128" s="1">
        <v>3</v>
      </c>
      <c r="F128" s="1">
        <v>418</v>
      </c>
      <c r="G128" s="1">
        <v>76</v>
      </c>
      <c r="H128" s="1">
        <v>2</v>
      </c>
      <c r="I128" s="1">
        <v>324</v>
      </c>
      <c r="J128" s="1">
        <v>30.8</v>
      </c>
      <c r="K128" s="12">
        <v>21.4930693069307</v>
      </c>
      <c r="L128" s="13">
        <f t="shared" si="4"/>
        <v>10.797413793103448</v>
      </c>
      <c r="M128" s="12">
        <f t="shared" si="5"/>
        <v>0.54597701149425293</v>
      </c>
      <c r="N128" s="1">
        <v>901.6</v>
      </c>
      <c r="O128" s="5"/>
      <c r="P128" s="12"/>
    </row>
    <row r="129" spans="1:16" x14ac:dyDescent="0.25">
      <c r="A129" s="20"/>
      <c r="B129" s="1" t="s">
        <v>150</v>
      </c>
      <c r="C129" s="1">
        <v>2000</v>
      </c>
      <c r="D129" s="1">
        <v>139.19999999999999</v>
      </c>
      <c r="E129" s="1">
        <v>3</v>
      </c>
      <c r="F129" s="1">
        <v>418</v>
      </c>
      <c r="G129" s="1">
        <v>76</v>
      </c>
      <c r="H129" s="1">
        <v>2</v>
      </c>
      <c r="I129" s="1">
        <v>324</v>
      </c>
      <c r="J129" s="1">
        <v>30.8</v>
      </c>
      <c r="K129" s="12">
        <v>21.4930693069307</v>
      </c>
      <c r="L129" s="13">
        <f t="shared" si="4"/>
        <v>14.367816091954024</v>
      </c>
      <c r="M129" s="12">
        <f t="shared" si="5"/>
        <v>0.54597701149425293</v>
      </c>
      <c r="N129" s="1">
        <v>831.7</v>
      </c>
      <c r="O129" s="5"/>
      <c r="P129" s="12"/>
    </row>
    <row r="130" spans="1:16" x14ac:dyDescent="0.25">
      <c r="A130" s="1"/>
      <c r="B130" s="1" t="s">
        <v>151</v>
      </c>
      <c r="C130" s="1">
        <v>1998</v>
      </c>
      <c r="D130" s="1">
        <v>139.19999999999999</v>
      </c>
      <c r="E130" s="1">
        <v>3</v>
      </c>
      <c r="F130" s="1">
        <v>418</v>
      </c>
      <c r="G130" s="1">
        <v>76</v>
      </c>
      <c r="H130" s="1">
        <v>2</v>
      </c>
      <c r="I130" s="1">
        <v>324</v>
      </c>
      <c r="J130" s="1">
        <v>30.8</v>
      </c>
      <c r="K130" s="12">
        <v>21.4930693069307</v>
      </c>
      <c r="L130" s="13">
        <f t="shared" si="4"/>
        <v>14.353448275862069</v>
      </c>
      <c r="M130" s="12">
        <f t="shared" si="5"/>
        <v>0.54597701149425293</v>
      </c>
      <c r="N130" s="1">
        <v>837.4</v>
      </c>
      <c r="O130" s="5"/>
      <c r="P130" s="12"/>
    </row>
    <row r="131" spans="1:16" x14ac:dyDescent="0.25">
      <c r="A131" s="1"/>
      <c r="B131" s="1" t="s">
        <v>152</v>
      </c>
      <c r="C131" s="1">
        <v>2502</v>
      </c>
      <c r="D131" s="1">
        <v>139.19999999999999</v>
      </c>
      <c r="E131" s="1">
        <v>3</v>
      </c>
      <c r="F131" s="1">
        <v>418</v>
      </c>
      <c r="G131" s="1">
        <v>76</v>
      </c>
      <c r="H131" s="1">
        <v>2</v>
      </c>
      <c r="I131" s="1">
        <v>324</v>
      </c>
      <c r="J131" s="1">
        <v>30.8</v>
      </c>
      <c r="K131" s="12">
        <v>21.4930693069307</v>
      </c>
      <c r="L131" s="13">
        <f t="shared" si="4"/>
        <v>17.974137931034484</v>
      </c>
      <c r="M131" s="12">
        <f t="shared" si="5"/>
        <v>0.54597701149425293</v>
      </c>
      <c r="N131" s="1">
        <v>732.1</v>
      </c>
      <c r="O131" s="1"/>
      <c r="P131" s="12"/>
    </row>
    <row r="132" spans="1:16" x14ac:dyDescent="0.25">
      <c r="A132" s="1"/>
      <c r="B132" s="1" t="s">
        <v>153</v>
      </c>
      <c r="C132" s="1">
        <v>2498</v>
      </c>
      <c r="D132" s="1">
        <v>139.19999999999999</v>
      </c>
      <c r="E132" s="1">
        <v>3</v>
      </c>
      <c r="F132" s="1">
        <v>418</v>
      </c>
      <c r="G132" s="1">
        <v>76</v>
      </c>
      <c r="H132" s="1">
        <v>2</v>
      </c>
      <c r="I132" s="1">
        <v>324</v>
      </c>
      <c r="J132" s="1">
        <v>30.8</v>
      </c>
      <c r="K132" s="12">
        <v>21.4930693069307</v>
      </c>
      <c r="L132" s="13">
        <f t="shared" ref="L132:L195" si="7">C132/D132</f>
        <v>17.945402298850578</v>
      </c>
      <c r="M132" s="12">
        <f t="shared" ref="M132:M195" si="8">G132/D132</f>
        <v>0.54597701149425293</v>
      </c>
      <c r="N132" s="1">
        <v>729</v>
      </c>
      <c r="O132" s="1"/>
      <c r="P132" s="12"/>
    </row>
    <row r="133" spans="1:16" x14ac:dyDescent="0.25">
      <c r="A133" s="1"/>
      <c r="B133" s="1" t="s">
        <v>154</v>
      </c>
      <c r="C133" s="1">
        <v>1003</v>
      </c>
      <c r="D133" s="1">
        <v>152.4</v>
      </c>
      <c r="E133" s="1">
        <v>3</v>
      </c>
      <c r="F133" s="1">
        <v>549</v>
      </c>
      <c r="G133" s="1">
        <v>76</v>
      </c>
      <c r="H133" s="1">
        <v>2</v>
      </c>
      <c r="I133" s="1">
        <v>324</v>
      </c>
      <c r="J133" s="1">
        <v>30.8</v>
      </c>
      <c r="K133" s="12">
        <v>21.4930693069307</v>
      </c>
      <c r="L133" s="13">
        <f t="shared" si="7"/>
        <v>6.5813648293963256</v>
      </c>
      <c r="M133" s="12">
        <f t="shared" si="8"/>
        <v>0.49868766404199472</v>
      </c>
      <c r="N133" s="1">
        <v>1263.5</v>
      </c>
      <c r="O133" s="1"/>
      <c r="P133" s="12"/>
    </row>
    <row r="134" spans="1:16" x14ac:dyDescent="0.25">
      <c r="A134" s="1"/>
      <c r="B134" s="1" t="s">
        <v>155</v>
      </c>
      <c r="C134" s="1">
        <v>1002</v>
      </c>
      <c r="D134" s="1">
        <v>152.4</v>
      </c>
      <c r="E134" s="1">
        <v>3</v>
      </c>
      <c r="F134" s="1">
        <v>549</v>
      </c>
      <c r="G134" s="1">
        <v>76</v>
      </c>
      <c r="H134" s="1">
        <v>2</v>
      </c>
      <c r="I134" s="1">
        <v>324</v>
      </c>
      <c r="J134" s="1">
        <v>30.8</v>
      </c>
      <c r="K134" s="12">
        <v>21.4930693069307</v>
      </c>
      <c r="L134" s="13">
        <f t="shared" si="7"/>
        <v>6.5748031496062991</v>
      </c>
      <c r="M134" s="12">
        <f t="shared" si="8"/>
        <v>0.49868766404199472</v>
      </c>
      <c r="N134" s="1">
        <v>1254.9000000000001</v>
      </c>
      <c r="O134" s="1"/>
      <c r="P134" s="12"/>
    </row>
    <row r="135" spans="1:16" x14ac:dyDescent="0.25">
      <c r="A135" s="1"/>
      <c r="B135" s="1" t="s">
        <v>156</v>
      </c>
      <c r="C135" s="1">
        <v>1497</v>
      </c>
      <c r="D135" s="1">
        <v>152.4</v>
      </c>
      <c r="E135" s="1">
        <v>3</v>
      </c>
      <c r="F135" s="1">
        <v>549</v>
      </c>
      <c r="G135" s="1">
        <v>76</v>
      </c>
      <c r="H135" s="1">
        <v>2</v>
      </c>
      <c r="I135" s="1">
        <v>324</v>
      </c>
      <c r="J135" s="1">
        <v>30.8</v>
      </c>
      <c r="K135" s="12">
        <v>21.4930693069307</v>
      </c>
      <c r="L135" s="13">
        <f t="shared" si="7"/>
        <v>9.8228346456692908</v>
      </c>
      <c r="M135" s="12">
        <f t="shared" si="8"/>
        <v>0.49868766404199472</v>
      </c>
      <c r="N135" s="1">
        <v>1195.5999999999999</v>
      </c>
      <c r="O135" s="1"/>
      <c r="P135" s="12"/>
    </row>
    <row r="136" spans="1:16" x14ac:dyDescent="0.25">
      <c r="A136" s="1"/>
      <c r="B136" s="1" t="s">
        <v>157</v>
      </c>
      <c r="C136" s="1">
        <v>1503</v>
      </c>
      <c r="D136" s="1">
        <v>152.4</v>
      </c>
      <c r="E136" s="1">
        <v>3</v>
      </c>
      <c r="F136" s="1">
        <v>549</v>
      </c>
      <c r="G136" s="1">
        <v>76</v>
      </c>
      <c r="H136" s="1">
        <v>2</v>
      </c>
      <c r="I136" s="1">
        <v>324</v>
      </c>
      <c r="J136" s="1">
        <v>30.8</v>
      </c>
      <c r="K136" s="12">
        <v>21.4930693069307</v>
      </c>
      <c r="L136" s="13">
        <f t="shared" si="7"/>
        <v>9.8622047244094482</v>
      </c>
      <c r="M136" s="12">
        <f t="shared" si="8"/>
        <v>0.49868766404199472</v>
      </c>
      <c r="N136" s="1">
        <v>1191.2</v>
      </c>
      <c r="O136" s="1"/>
      <c r="P136" s="12"/>
    </row>
    <row r="137" spans="1:16" x14ac:dyDescent="0.25">
      <c r="A137" s="1"/>
      <c r="B137" s="1" t="s">
        <v>158</v>
      </c>
      <c r="C137" s="1">
        <v>1997</v>
      </c>
      <c r="D137" s="1">
        <v>152.4</v>
      </c>
      <c r="E137" s="1">
        <v>3</v>
      </c>
      <c r="F137" s="1">
        <v>549</v>
      </c>
      <c r="G137" s="1">
        <v>76</v>
      </c>
      <c r="H137" s="1">
        <v>2</v>
      </c>
      <c r="I137" s="1">
        <v>324</v>
      </c>
      <c r="J137" s="1">
        <v>30.8</v>
      </c>
      <c r="K137" s="12">
        <v>21.4930693069307</v>
      </c>
      <c r="L137" s="13">
        <f t="shared" si="7"/>
        <v>13.103674540682414</v>
      </c>
      <c r="M137" s="12">
        <f t="shared" si="8"/>
        <v>0.49868766404199472</v>
      </c>
      <c r="N137" s="1">
        <v>1047.3</v>
      </c>
      <c r="O137" s="1"/>
      <c r="P137" s="12"/>
    </row>
    <row r="138" spans="1:16" x14ac:dyDescent="0.25">
      <c r="A138" s="1"/>
      <c r="B138" s="1" t="s">
        <v>159</v>
      </c>
      <c r="C138" s="1">
        <v>2000</v>
      </c>
      <c r="D138" s="1">
        <v>152.4</v>
      </c>
      <c r="E138" s="1">
        <v>3</v>
      </c>
      <c r="F138" s="1">
        <v>549</v>
      </c>
      <c r="G138" s="1">
        <v>76</v>
      </c>
      <c r="H138" s="1">
        <v>2</v>
      </c>
      <c r="I138" s="1">
        <v>324</v>
      </c>
      <c r="J138" s="1">
        <v>30.8</v>
      </c>
      <c r="K138" s="12">
        <v>21.4930693069307</v>
      </c>
      <c r="L138" s="13">
        <f t="shared" si="7"/>
        <v>13.123359580052494</v>
      </c>
      <c r="M138" s="12">
        <f t="shared" si="8"/>
        <v>0.49868766404199472</v>
      </c>
      <c r="N138" s="1">
        <v>1041.5999999999999</v>
      </c>
      <c r="O138" s="1"/>
      <c r="P138" s="12"/>
    </row>
    <row r="139" spans="1:16" x14ac:dyDescent="0.25">
      <c r="A139" s="1"/>
      <c r="B139" s="1" t="s">
        <v>160</v>
      </c>
      <c r="C139" s="1">
        <v>2498</v>
      </c>
      <c r="D139" s="1">
        <v>152.4</v>
      </c>
      <c r="E139" s="1">
        <v>3</v>
      </c>
      <c r="F139" s="1">
        <v>549</v>
      </c>
      <c r="G139" s="1">
        <v>76</v>
      </c>
      <c r="H139" s="1">
        <v>2</v>
      </c>
      <c r="I139" s="1">
        <v>324</v>
      </c>
      <c r="J139" s="1">
        <v>30.8</v>
      </c>
      <c r="K139" s="12">
        <v>21.4930693069307</v>
      </c>
      <c r="L139" s="13">
        <f t="shared" si="7"/>
        <v>16.391076115485564</v>
      </c>
      <c r="M139" s="12">
        <f t="shared" si="8"/>
        <v>0.49868766404199472</v>
      </c>
      <c r="N139" s="1">
        <v>941.4</v>
      </c>
      <c r="O139" s="1"/>
      <c r="P139" s="12"/>
    </row>
    <row r="140" spans="1:16" x14ac:dyDescent="0.25">
      <c r="A140" s="1"/>
      <c r="B140" s="1" t="s">
        <v>161</v>
      </c>
      <c r="C140" s="1">
        <v>2500</v>
      </c>
      <c r="D140" s="1">
        <v>152.4</v>
      </c>
      <c r="E140" s="1">
        <v>3</v>
      </c>
      <c r="F140" s="1">
        <v>549</v>
      </c>
      <c r="G140" s="1">
        <v>76</v>
      </c>
      <c r="H140" s="1">
        <v>2</v>
      </c>
      <c r="I140" s="1">
        <v>324</v>
      </c>
      <c r="J140" s="1">
        <v>30.8</v>
      </c>
      <c r="K140" s="12">
        <v>21.4930693069307</v>
      </c>
      <c r="L140" s="13">
        <f t="shared" si="7"/>
        <v>16.404199475065617</v>
      </c>
      <c r="M140" s="12">
        <f t="shared" si="8"/>
        <v>0.49868766404199472</v>
      </c>
      <c r="N140" s="1">
        <v>949.4</v>
      </c>
      <c r="O140" s="1"/>
      <c r="P140" s="12"/>
    </row>
    <row r="141" spans="1:16" x14ac:dyDescent="0.25">
      <c r="A141" s="1"/>
      <c r="B141" s="1" t="s">
        <v>162</v>
      </c>
      <c r="C141" s="1">
        <v>998</v>
      </c>
      <c r="D141" s="1">
        <v>165.1</v>
      </c>
      <c r="E141" s="1">
        <v>3</v>
      </c>
      <c r="F141" s="1">
        <v>516</v>
      </c>
      <c r="G141" s="1">
        <v>76</v>
      </c>
      <c r="H141" s="1">
        <v>2</v>
      </c>
      <c r="I141" s="1">
        <v>324</v>
      </c>
      <c r="J141" s="1">
        <v>30.8</v>
      </c>
      <c r="K141" s="12">
        <v>21.4930693069307</v>
      </c>
      <c r="L141" s="13">
        <f t="shared" si="7"/>
        <v>6.0448213204118719</v>
      </c>
      <c r="M141" s="12">
        <f t="shared" si="8"/>
        <v>0.46032707450030286</v>
      </c>
      <c r="N141" s="1">
        <v>1512.3</v>
      </c>
      <c r="O141" s="1"/>
      <c r="P141" s="12"/>
    </row>
    <row r="142" spans="1:16" x14ac:dyDescent="0.25">
      <c r="A142" s="1"/>
      <c r="B142" s="1" t="s">
        <v>163</v>
      </c>
      <c r="C142" s="1">
        <v>999</v>
      </c>
      <c r="D142" s="1">
        <v>165.1</v>
      </c>
      <c r="E142" s="1">
        <v>3</v>
      </c>
      <c r="F142" s="1">
        <v>516</v>
      </c>
      <c r="G142" s="1">
        <v>76</v>
      </c>
      <c r="H142" s="1">
        <v>2</v>
      </c>
      <c r="I142" s="1">
        <v>324</v>
      </c>
      <c r="J142" s="1">
        <v>30.8</v>
      </c>
      <c r="K142" s="12">
        <v>21.4930693069307</v>
      </c>
      <c r="L142" s="13">
        <f t="shared" si="7"/>
        <v>6.0508782556026652</v>
      </c>
      <c r="M142" s="12">
        <f t="shared" si="8"/>
        <v>0.46032707450030286</v>
      </c>
      <c r="N142" s="1">
        <v>1510.6</v>
      </c>
      <c r="O142" s="1"/>
      <c r="P142" s="12"/>
    </row>
    <row r="143" spans="1:16" x14ac:dyDescent="0.25">
      <c r="A143" s="1"/>
      <c r="B143" s="1" t="s">
        <v>164</v>
      </c>
      <c r="C143" s="1">
        <v>1504</v>
      </c>
      <c r="D143" s="1">
        <v>165.1</v>
      </c>
      <c r="E143" s="1">
        <v>3</v>
      </c>
      <c r="F143" s="1">
        <v>516</v>
      </c>
      <c r="G143" s="1">
        <v>76</v>
      </c>
      <c r="H143" s="1">
        <v>2</v>
      </c>
      <c r="I143" s="1">
        <v>324</v>
      </c>
      <c r="J143" s="1">
        <v>30.8</v>
      </c>
      <c r="K143" s="12">
        <v>21.4930693069307</v>
      </c>
      <c r="L143" s="13">
        <f t="shared" si="7"/>
        <v>9.109630526953362</v>
      </c>
      <c r="M143" s="12">
        <f t="shared" si="8"/>
        <v>0.46032707450030286</v>
      </c>
      <c r="N143" s="1">
        <v>1286.4000000000001</v>
      </c>
      <c r="O143" s="1"/>
      <c r="P143" s="12"/>
    </row>
    <row r="144" spans="1:16" x14ac:dyDescent="0.25">
      <c r="A144" s="1"/>
      <c r="B144" s="1" t="s">
        <v>165</v>
      </c>
      <c r="C144" s="1">
        <v>1498</v>
      </c>
      <c r="D144" s="1">
        <v>165.1</v>
      </c>
      <c r="E144" s="1">
        <v>3</v>
      </c>
      <c r="F144" s="1">
        <v>516</v>
      </c>
      <c r="G144" s="1">
        <v>76</v>
      </c>
      <c r="H144" s="1">
        <v>2</v>
      </c>
      <c r="I144" s="1">
        <v>324</v>
      </c>
      <c r="J144" s="1">
        <v>30.8</v>
      </c>
      <c r="K144" s="12">
        <v>21.4930693069307</v>
      </c>
      <c r="L144" s="13">
        <f t="shared" si="7"/>
        <v>9.0732889158086003</v>
      </c>
      <c r="M144" s="12">
        <f t="shared" si="8"/>
        <v>0.46032707450030286</v>
      </c>
      <c r="N144" s="1">
        <v>1275.0999999999999</v>
      </c>
      <c r="O144" s="1"/>
      <c r="P144" s="12"/>
    </row>
    <row r="145" spans="1:16" x14ac:dyDescent="0.25">
      <c r="A145" s="1"/>
      <c r="B145" s="1" t="s">
        <v>166</v>
      </c>
      <c r="C145" s="1">
        <v>2003</v>
      </c>
      <c r="D145" s="1">
        <v>165.1</v>
      </c>
      <c r="E145" s="1">
        <v>3</v>
      </c>
      <c r="F145" s="1">
        <v>516</v>
      </c>
      <c r="G145" s="1">
        <v>76</v>
      </c>
      <c r="H145" s="1">
        <v>2</v>
      </c>
      <c r="I145" s="1">
        <v>324</v>
      </c>
      <c r="J145" s="1">
        <v>30.8</v>
      </c>
      <c r="K145" s="12">
        <v>21.4930693069307</v>
      </c>
      <c r="L145" s="13">
        <f t="shared" si="7"/>
        <v>12.132041187159297</v>
      </c>
      <c r="M145" s="12">
        <f t="shared" si="8"/>
        <v>0.46032707450030286</v>
      </c>
      <c r="N145" s="1">
        <v>1187.2</v>
      </c>
      <c r="O145" s="1"/>
      <c r="P145" s="12"/>
    </row>
    <row r="146" spans="1:16" x14ac:dyDescent="0.25">
      <c r="A146" s="1"/>
      <c r="B146" s="1" t="s">
        <v>167</v>
      </c>
      <c r="C146" s="1">
        <v>1998</v>
      </c>
      <c r="D146" s="1">
        <v>165.1</v>
      </c>
      <c r="E146" s="1">
        <v>3</v>
      </c>
      <c r="F146" s="1">
        <v>516</v>
      </c>
      <c r="G146" s="1">
        <v>76</v>
      </c>
      <c r="H146" s="1">
        <v>2</v>
      </c>
      <c r="I146" s="1">
        <v>324</v>
      </c>
      <c r="J146" s="1">
        <v>30.8</v>
      </c>
      <c r="K146" s="12">
        <v>21.4930693069307</v>
      </c>
      <c r="L146" s="13">
        <f t="shared" si="7"/>
        <v>12.10175651120533</v>
      </c>
      <c r="M146" s="12">
        <f t="shared" si="8"/>
        <v>0.46032707450030286</v>
      </c>
      <c r="N146" s="1">
        <v>1199.8</v>
      </c>
      <c r="O146" s="1"/>
      <c r="P146" s="12"/>
    </row>
    <row r="147" spans="1:16" x14ac:dyDescent="0.25">
      <c r="A147" s="1"/>
      <c r="B147" s="1" t="s">
        <v>168</v>
      </c>
      <c r="C147" s="1">
        <v>1498</v>
      </c>
      <c r="D147" s="1">
        <v>165.1</v>
      </c>
      <c r="E147" s="1">
        <v>3</v>
      </c>
      <c r="F147" s="1">
        <v>516</v>
      </c>
      <c r="G147" s="1">
        <v>76</v>
      </c>
      <c r="H147" s="1">
        <v>2</v>
      </c>
      <c r="I147" s="1">
        <v>324</v>
      </c>
      <c r="J147" s="1">
        <v>30.8</v>
      </c>
      <c r="K147" s="12">
        <v>21.4930693069307</v>
      </c>
      <c r="L147" s="13">
        <f t="shared" si="7"/>
        <v>9.0732889158086003</v>
      </c>
      <c r="M147" s="12">
        <f t="shared" si="8"/>
        <v>0.46032707450030286</v>
      </c>
      <c r="N147" s="1">
        <v>1028</v>
      </c>
      <c r="O147" s="1"/>
      <c r="P147" s="12"/>
    </row>
    <row r="148" spans="1:16" x14ac:dyDescent="0.25">
      <c r="A148" s="1"/>
      <c r="B148" s="1" t="s">
        <v>169</v>
      </c>
      <c r="C148" s="1">
        <v>2502</v>
      </c>
      <c r="D148" s="1">
        <v>165.1</v>
      </c>
      <c r="E148" s="1">
        <v>3</v>
      </c>
      <c r="F148" s="1">
        <v>516</v>
      </c>
      <c r="G148" s="1">
        <v>76</v>
      </c>
      <c r="H148" s="1">
        <v>2</v>
      </c>
      <c r="I148" s="1">
        <v>324</v>
      </c>
      <c r="J148" s="1">
        <v>30.8</v>
      </c>
      <c r="K148" s="12">
        <v>21.4930693069307</v>
      </c>
      <c r="L148" s="13">
        <f t="shared" si="7"/>
        <v>15.154451847365234</v>
      </c>
      <c r="M148" s="12">
        <f t="shared" si="8"/>
        <v>0.46032707450030286</v>
      </c>
      <c r="N148" s="1">
        <v>1036.5</v>
      </c>
      <c r="O148" s="1"/>
      <c r="P148" s="12"/>
    </row>
    <row r="149" spans="1:16" x14ac:dyDescent="0.25">
      <c r="A149" s="1"/>
      <c r="B149" s="1" t="s">
        <v>170</v>
      </c>
      <c r="C149" s="1">
        <v>1003</v>
      </c>
      <c r="D149" s="1">
        <v>193.7</v>
      </c>
      <c r="E149" s="1">
        <v>3</v>
      </c>
      <c r="F149" s="1">
        <v>391</v>
      </c>
      <c r="G149" s="1">
        <v>76</v>
      </c>
      <c r="H149" s="1">
        <v>2</v>
      </c>
      <c r="I149" s="1">
        <v>324</v>
      </c>
      <c r="J149" s="1">
        <v>30.8</v>
      </c>
      <c r="K149" s="12">
        <v>21.4930693069307</v>
      </c>
      <c r="L149" s="13">
        <f t="shared" si="7"/>
        <v>5.1781104801239035</v>
      </c>
      <c r="M149" s="12">
        <f t="shared" si="8"/>
        <v>0.39235931853381523</v>
      </c>
      <c r="N149" s="1">
        <v>2010</v>
      </c>
      <c r="O149" s="1"/>
      <c r="P149" s="12"/>
    </row>
    <row r="150" spans="1:16" x14ac:dyDescent="0.25">
      <c r="A150" s="1"/>
      <c r="B150" s="1" t="s">
        <v>171</v>
      </c>
      <c r="C150" s="1">
        <v>1000</v>
      </c>
      <c r="D150" s="1">
        <v>193.7</v>
      </c>
      <c r="E150" s="1">
        <v>3</v>
      </c>
      <c r="F150" s="1">
        <v>391</v>
      </c>
      <c r="G150" s="1">
        <v>76</v>
      </c>
      <c r="H150" s="1">
        <v>2</v>
      </c>
      <c r="I150" s="1">
        <v>324</v>
      </c>
      <c r="J150" s="1">
        <v>30.8</v>
      </c>
      <c r="K150" s="12">
        <v>21.4930693069307</v>
      </c>
      <c r="L150" s="13">
        <f t="shared" si="7"/>
        <v>5.1626226122870422</v>
      </c>
      <c r="M150" s="12">
        <f t="shared" si="8"/>
        <v>0.39235931853381523</v>
      </c>
      <c r="N150" s="1">
        <v>2030</v>
      </c>
      <c r="O150" s="1"/>
      <c r="P150" s="12"/>
    </row>
    <row r="151" spans="1:16" x14ac:dyDescent="0.25">
      <c r="A151" s="1"/>
      <c r="B151" s="1" t="s">
        <v>172</v>
      </c>
      <c r="C151" s="1">
        <v>1502</v>
      </c>
      <c r="D151" s="1">
        <v>193.7</v>
      </c>
      <c r="E151" s="1">
        <v>3</v>
      </c>
      <c r="F151" s="1">
        <v>391</v>
      </c>
      <c r="G151" s="1">
        <v>76</v>
      </c>
      <c r="H151" s="1">
        <v>2</v>
      </c>
      <c r="I151" s="1">
        <v>324</v>
      </c>
      <c r="J151" s="1">
        <v>30.8</v>
      </c>
      <c r="K151" s="12">
        <v>21.4930693069307</v>
      </c>
      <c r="L151" s="13">
        <f t="shared" si="7"/>
        <v>7.7542591636551377</v>
      </c>
      <c r="M151" s="12">
        <f t="shared" si="8"/>
        <v>0.39235931853381523</v>
      </c>
      <c r="N151" s="1">
        <v>1730</v>
      </c>
      <c r="O151" s="1"/>
      <c r="P151" s="12"/>
    </row>
    <row r="152" spans="1:16" x14ac:dyDescent="0.25">
      <c r="A152" s="1"/>
      <c r="B152" s="1" t="s">
        <v>173</v>
      </c>
      <c r="C152" s="1">
        <v>1500</v>
      </c>
      <c r="D152" s="1">
        <v>193.7</v>
      </c>
      <c r="E152" s="1">
        <v>3</v>
      </c>
      <c r="F152" s="1">
        <v>391</v>
      </c>
      <c r="G152" s="1">
        <v>76</v>
      </c>
      <c r="H152" s="1">
        <v>2</v>
      </c>
      <c r="I152" s="1">
        <v>324</v>
      </c>
      <c r="J152" s="1">
        <v>30.8</v>
      </c>
      <c r="K152" s="12">
        <v>21.4930693069307</v>
      </c>
      <c r="L152" s="13">
        <f t="shared" si="7"/>
        <v>7.7439339184305629</v>
      </c>
      <c r="M152" s="12">
        <f t="shared" si="8"/>
        <v>0.39235931853381523</v>
      </c>
      <c r="N152" s="1">
        <v>1720</v>
      </c>
      <c r="O152" s="1"/>
      <c r="P152" s="12"/>
    </row>
    <row r="153" spans="1:16" x14ac:dyDescent="0.25">
      <c r="A153" s="1"/>
      <c r="B153" s="1" t="s">
        <v>174</v>
      </c>
      <c r="C153" s="1">
        <v>1998</v>
      </c>
      <c r="D153" s="1">
        <v>193.7</v>
      </c>
      <c r="E153" s="1">
        <v>3</v>
      </c>
      <c r="F153" s="1">
        <v>391</v>
      </c>
      <c r="G153" s="1">
        <v>76</v>
      </c>
      <c r="H153" s="1">
        <v>2</v>
      </c>
      <c r="I153" s="1">
        <v>324</v>
      </c>
      <c r="J153" s="1">
        <v>30.8</v>
      </c>
      <c r="K153" s="12">
        <v>21.4930693069307</v>
      </c>
      <c r="L153" s="13">
        <f t="shared" si="7"/>
        <v>10.31491997934951</v>
      </c>
      <c r="M153" s="12">
        <f t="shared" si="8"/>
        <v>0.39235931853381523</v>
      </c>
      <c r="N153" s="1">
        <v>1581.6</v>
      </c>
      <c r="O153" s="1"/>
      <c r="P153" s="12"/>
    </row>
    <row r="154" spans="1:16" x14ac:dyDescent="0.25">
      <c r="A154" s="1"/>
      <c r="B154" s="1" t="s">
        <v>175</v>
      </c>
      <c r="C154" s="1">
        <v>2003</v>
      </c>
      <c r="D154" s="1">
        <v>193.7</v>
      </c>
      <c r="E154" s="1">
        <v>3</v>
      </c>
      <c r="F154" s="1">
        <v>391</v>
      </c>
      <c r="G154" s="1">
        <v>76</v>
      </c>
      <c r="H154" s="1">
        <v>2</v>
      </c>
      <c r="I154" s="1">
        <v>324</v>
      </c>
      <c r="J154" s="1">
        <v>30.8</v>
      </c>
      <c r="K154" s="12">
        <v>21.4930693069307</v>
      </c>
      <c r="L154" s="13">
        <f t="shared" si="7"/>
        <v>10.340733092410945</v>
      </c>
      <c r="M154" s="12">
        <f t="shared" si="8"/>
        <v>0.39235931853381523</v>
      </c>
      <c r="N154" s="1">
        <v>1584.1</v>
      </c>
      <c r="O154" s="1"/>
      <c r="P154" s="12"/>
    </row>
    <row r="155" spans="1:16" x14ac:dyDescent="0.25">
      <c r="A155" s="1"/>
      <c r="B155" s="1" t="s">
        <v>176</v>
      </c>
      <c r="C155" s="1">
        <v>2503</v>
      </c>
      <c r="D155" s="1">
        <v>193.7</v>
      </c>
      <c r="E155" s="1">
        <v>3</v>
      </c>
      <c r="F155" s="1">
        <v>391</v>
      </c>
      <c r="G155" s="1">
        <v>76</v>
      </c>
      <c r="H155" s="1">
        <v>2</v>
      </c>
      <c r="I155" s="1">
        <v>324</v>
      </c>
      <c r="J155" s="1">
        <v>30.8</v>
      </c>
      <c r="K155" s="12">
        <v>21.4930693069307</v>
      </c>
      <c r="L155" s="13">
        <f t="shared" si="7"/>
        <v>12.922044398554467</v>
      </c>
      <c r="M155" s="12">
        <f t="shared" si="8"/>
        <v>0.39235931853381523</v>
      </c>
      <c r="N155" s="1">
        <v>1451.4</v>
      </c>
      <c r="O155" s="1"/>
      <c r="P155" s="12"/>
    </row>
    <row r="156" spans="1:16" ht="14.4" thickBot="1" x14ac:dyDescent="0.3">
      <c r="A156" s="1"/>
      <c r="B156" s="1" t="s">
        <v>177</v>
      </c>
      <c r="C156" s="1">
        <v>2497</v>
      </c>
      <c r="D156" s="1">
        <v>193.7</v>
      </c>
      <c r="E156" s="1">
        <v>3</v>
      </c>
      <c r="F156" s="1">
        <v>391</v>
      </c>
      <c r="G156" s="1">
        <v>76</v>
      </c>
      <c r="H156" s="1">
        <v>2</v>
      </c>
      <c r="I156" s="1">
        <v>324</v>
      </c>
      <c r="J156" s="1">
        <v>30.8</v>
      </c>
      <c r="K156" s="12">
        <v>21.4930693069307</v>
      </c>
      <c r="L156" s="14">
        <f t="shared" si="7"/>
        <v>12.891068662880745</v>
      </c>
      <c r="M156" s="15">
        <f t="shared" si="8"/>
        <v>0.39235931853381523</v>
      </c>
      <c r="N156" s="1">
        <v>1458.7</v>
      </c>
      <c r="O156" s="1"/>
      <c r="P156" s="12"/>
    </row>
    <row r="157" spans="1:16" ht="14.4" thickTop="1" x14ac:dyDescent="0.25">
      <c r="A157" s="7" t="s">
        <v>181</v>
      </c>
      <c r="B157" s="7" t="s">
        <v>32</v>
      </c>
      <c r="C157" s="8">
        <v>450</v>
      </c>
      <c r="D157" s="8">
        <v>158</v>
      </c>
      <c r="E157" s="8">
        <v>0.9</v>
      </c>
      <c r="F157" s="8">
        <v>221</v>
      </c>
      <c r="G157" s="8">
        <v>38</v>
      </c>
      <c r="H157" s="8">
        <v>0.9</v>
      </c>
      <c r="I157" s="8">
        <v>221</v>
      </c>
      <c r="J157" s="8">
        <v>18.7</v>
      </c>
      <c r="K157" s="8">
        <v>18.7</v>
      </c>
      <c r="L157" s="13">
        <f t="shared" si="7"/>
        <v>2.8481012658227849</v>
      </c>
      <c r="M157" s="12">
        <f t="shared" si="8"/>
        <v>0.24050632911392406</v>
      </c>
      <c r="N157" s="8">
        <v>635</v>
      </c>
      <c r="O157" s="1"/>
    </row>
    <row r="158" spans="1:16" x14ac:dyDescent="0.25">
      <c r="A158" s="3"/>
      <c r="B158" s="3" t="s">
        <v>33</v>
      </c>
      <c r="C158" s="2">
        <v>450</v>
      </c>
      <c r="D158" s="2">
        <v>159</v>
      </c>
      <c r="E158" s="2">
        <v>0.9</v>
      </c>
      <c r="F158" s="2">
        <v>221</v>
      </c>
      <c r="G158" s="2">
        <v>76</v>
      </c>
      <c r="H158" s="2">
        <v>0.9</v>
      </c>
      <c r="I158" s="2">
        <v>221</v>
      </c>
      <c r="J158" s="2">
        <v>18.7</v>
      </c>
      <c r="K158" s="2">
        <v>18.7</v>
      </c>
      <c r="L158" s="13">
        <f t="shared" si="7"/>
        <v>2.8301886792452828</v>
      </c>
      <c r="M158" s="12">
        <f t="shared" si="8"/>
        <v>0.4779874213836478</v>
      </c>
      <c r="N158" s="2">
        <v>540</v>
      </c>
      <c r="O158" s="1"/>
    </row>
    <row r="159" spans="1:16" x14ac:dyDescent="0.25">
      <c r="A159" s="3"/>
      <c r="B159" s="3" t="s">
        <v>34</v>
      </c>
      <c r="C159" s="2">
        <v>450</v>
      </c>
      <c r="D159" s="2">
        <v>159</v>
      </c>
      <c r="E159" s="2">
        <v>0.9</v>
      </c>
      <c r="F159" s="2">
        <v>221</v>
      </c>
      <c r="G159" s="2">
        <v>114</v>
      </c>
      <c r="H159" s="2">
        <v>0.9</v>
      </c>
      <c r="I159" s="2">
        <v>221</v>
      </c>
      <c r="J159" s="2">
        <v>18.7</v>
      </c>
      <c r="K159" s="2">
        <v>18.7</v>
      </c>
      <c r="L159" s="13">
        <f t="shared" si="7"/>
        <v>2.8301886792452828</v>
      </c>
      <c r="M159" s="12">
        <f t="shared" si="8"/>
        <v>0.71698113207547165</v>
      </c>
      <c r="N159" s="2">
        <v>378.3</v>
      </c>
      <c r="O159" s="1"/>
    </row>
    <row r="160" spans="1:16" x14ac:dyDescent="0.25">
      <c r="A160" s="3"/>
      <c r="B160" s="3" t="s">
        <v>35</v>
      </c>
      <c r="C160" s="2">
        <v>450</v>
      </c>
      <c r="D160" s="2">
        <v>158</v>
      </c>
      <c r="E160" s="2">
        <v>1.5</v>
      </c>
      <c r="F160" s="2">
        <v>308</v>
      </c>
      <c r="G160" s="2">
        <v>39</v>
      </c>
      <c r="H160" s="2">
        <v>1.5</v>
      </c>
      <c r="I160" s="2">
        <v>308</v>
      </c>
      <c r="J160" s="2">
        <v>18.7</v>
      </c>
      <c r="K160" s="2">
        <v>18.7</v>
      </c>
      <c r="L160" s="13">
        <f t="shared" si="7"/>
        <v>2.8481012658227849</v>
      </c>
      <c r="M160" s="12">
        <f t="shared" si="8"/>
        <v>0.24683544303797469</v>
      </c>
      <c r="N160" s="2">
        <v>851.6</v>
      </c>
      <c r="O160" s="1"/>
    </row>
    <row r="161" spans="1:15" x14ac:dyDescent="0.25">
      <c r="A161" s="3"/>
      <c r="B161" s="3" t="s">
        <v>36</v>
      </c>
      <c r="C161" s="2">
        <v>450</v>
      </c>
      <c r="D161" s="2">
        <v>158</v>
      </c>
      <c r="E161" s="2">
        <v>1.5</v>
      </c>
      <c r="F161" s="2">
        <v>308</v>
      </c>
      <c r="G161" s="2">
        <v>77</v>
      </c>
      <c r="H161" s="2">
        <v>1.5</v>
      </c>
      <c r="I161" s="2">
        <v>308</v>
      </c>
      <c r="J161" s="2">
        <v>18.7</v>
      </c>
      <c r="K161" s="2">
        <v>18.7</v>
      </c>
      <c r="L161" s="13">
        <f t="shared" si="7"/>
        <v>2.8481012658227849</v>
      </c>
      <c r="M161" s="12">
        <f t="shared" si="8"/>
        <v>0.48734177215189872</v>
      </c>
      <c r="N161" s="2">
        <v>728.1</v>
      </c>
      <c r="O161" s="1"/>
    </row>
    <row r="162" spans="1:15" x14ac:dyDescent="0.25">
      <c r="A162" s="3"/>
      <c r="B162" s="3" t="s">
        <v>37</v>
      </c>
      <c r="C162" s="2">
        <v>450</v>
      </c>
      <c r="D162" s="2">
        <v>158</v>
      </c>
      <c r="E162" s="2">
        <v>1.5</v>
      </c>
      <c r="F162" s="2">
        <v>308</v>
      </c>
      <c r="G162" s="2">
        <v>114</v>
      </c>
      <c r="H162" s="2">
        <v>1.5</v>
      </c>
      <c r="I162" s="2">
        <v>308</v>
      </c>
      <c r="J162" s="2">
        <v>18.7</v>
      </c>
      <c r="K162" s="2">
        <v>18.7</v>
      </c>
      <c r="L162" s="13">
        <f t="shared" si="7"/>
        <v>2.8481012658227849</v>
      </c>
      <c r="M162" s="12">
        <f t="shared" si="8"/>
        <v>0.72151898734177211</v>
      </c>
      <c r="N162" s="2">
        <v>589</v>
      </c>
      <c r="O162" s="1"/>
    </row>
    <row r="163" spans="1:15" x14ac:dyDescent="0.25">
      <c r="A163" s="3"/>
      <c r="B163" s="3" t="s">
        <v>38</v>
      </c>
      <c r="C163" s="2">
        <v>450</v>
      </c>
      <c r="D163" s="2">
        <v>158</v>
      </c>
      <c r="E163" s="2">
        <v>2.14</v>
      </c>
      <c r="F163" s="2">
        <v>286</v>
      </c>
      <c r="G163" s="2">
        <v>40</v>
      </c>
      <c r="H163" s="2">
        <v>2.14</v>
      </c>
      <c r="I163" s="2">
        <v>286</v>
      </c>
      <c r="J163" s="2">
        <v>18.7</v>
      </c>
      <c r="K163" s="2">
        <v>18.7</v>
      </c>
      <c r="L163" s="13">
        <f t="shared" si="7"/>
        <v>2.8481012658227849</v>
      </c>
      <c r="M163" s="12">
        <f t="shared" si="8"/>
        <v>0.25316455696202533</v>
      </c>
      <c r="N163" s="2">
        <v>968.2</v>
      </c>
      <c r="O163" s="1"/>
    </row>
    <row r="164" spans="1:15" x14ac:dyDescent="0.25">
      <c r="A164" s="3"/>
      <c r="B164" s="3" t="s">
        <v>39</v>
      </c>
      <c r="C164" s="2">
        <v>450</v>
      </c>
      <c r="D164" s="2">
        <v>158</v>
      </c>
      <c r="E164" s="2">
        <v>2.14</v>
      </c>
      <c r="F164" s="2">
        <v>286</v>
      </c>
      <c r="G164" s="2">
        <v>77</v>
      </c>
      <c r="H164" s="2">
        <v>2.14</v>
      </c>
      <c r="I164" s="2">
        <v>286</v>
      </c>
      <c r="J164" s="2">
        <v>18.7</v>
      </c>
      <c r="K164" s="2">
        <v>18.7</v>
      </c>
      <c r="L164" s="13">
        <f t="shared" si="7"/>
        <v>2.8481012658227849</v>
      </c>
      <c r="M164" s="12">
        <f t="shared" si="8"/>
        <v>0.48734177215189872</v>
      </c>
      <c r="N164" s="2">
        <v>879.1</v>
      </c>
      <c r="O164" s="1"/>
    </row>
    <row r="165" spans="1:15" ht="14.4" thickBot="1" x14ac:dyDescent="0.3">
      <c r="A165" s="3"/>
      <c r="B165" s="3" t="s">
        <v>40</v>
      </c>
      <c r="C165" s="2">
        <v>450</v>
      </c>
      <c r="D165" s="2">
        <v>157</v>
      </c>
      <c r="E165" s="2">
        <v>2.14</v>
      </c>
      <c r="F165" s="2">
        <v>286</v>
      </c>
      <c r="G165" s="2">
        <v>115</v>
      </c>
      <c r="H165" s="2">
        <v>2.14</v>
      </c>
      <c r="I165" s="2">
        <v>286</v>
      </c>
      <c r="J165" s="2">
        <v>18.7</v>
      </c>
      <c r="K165" s="2">
        <v>18.7</v>
      </c>
      <c r="L165" s="14">
        <f t="shared" si="7"/>
        <v>2.8662420382165603</v>
      </c>
      <c r="M165" s="15">
        <f t="shared" si="8"/>
        <v>0.73248407643312097</v>
      </c>
      <c r="N165" s="2">
        <v>703.6</v>
      </c>
      <c r="O165" s="1"/>
    </row>
    <row r="166" spans="1:15" ht="14.4" thickTop="1" x14ac:dyDescent="0.25">
      <c r="A166" s="7" t="s">
        <v>182</v>
      </c>
      <c r="B166" s="7" t="s">
        <v>91</v>
      </c>
      <c r="C166" s="8">
        <v>400</v>
      </c>
      <c r="D166" s="8">
        <v>114.3</v>
      </c>
      <c r="E166" s="8">
        <v>6</v>
      </c>
      <c r="F166" s="8">
        <v>454</v>
      </c>
      <c r="G166" s="8">
        <v>48.3</v>
      </c>
      <c r="H166" s="8">
        <v>2.9</v>
      </c>
      <c r="I166" s="8">
        <v>454</v>
      </c>
      <c r="J166" s="8">
        <v>63.4</v>
      </c>
      <c r="K166" s="10">
        <v>52.930689999999998</v>
      </c>
      <c r="L166" s="13">
        <f t="shared" si="7"/>
        <v>3.499562554680665</v>
      </c>
      <c r="M166" s="12">
        <f t="shared" si="8"/>
        <v>0.4225721784776903</v>
      </c>
      <c r="N166" s="8">
        <v>1665</v>
      </c>
      <c r="O166" s="1"/>
    </row>
    <row r="167" spans="1:15" x14ac:dyDescent="0.25">
      <c r="A167" s="3"/>
      <c r="B167" s="3" t="s">
        <v>83</v>
      </c>
      <c r="C167" s="2">
        <v>400</v>
      </c>
      <c r="D167" s="2">
        <v>114.3</v>
      </c>
      <c r="E167" s="2">
        <v>4.8</v>
      </c>
      <c r="F167" s="2">
        <v>416</v>
      </c>
      <c r="G167" s="2">
        <v>48.3</v>
      </c>
      <c r="H167" s="2">
        <v>2.9</v>
      </c>
      <c r="I167" s="2">
        <v>416</v>
      </c>
      <c r="J167" s="2">
        <v>63.4</v>
      </c>
      <c r="K167" s="11">
        <f>(J167-9.94)/1.01</f>
        <v>52.930693069306933</v>
      </c>
      <c r="L167" s="13">
        <f t="shared" si="7"/>
        <v>3.499562554680665</v>
      </c>
      <c r="M167" s="12">
        <f t="shared" si="8"/>
        <v>0.4225721784776903</v>
      </c>
      <c r="N167" s="2">
        <v>1441</v>
      </c>
      <c r="O167" s="1"/>
    </row>
    <row r="168" spans="1:15" x14ac:dyDescent="0.25">
      <c r="A168" s="1"/>
      <c r="B168" s="3" t="s">
        <v>84</v>
      </c>
      <c r="C168" s="2">
        <v>400</v>
      </c>
      <c r="D168" s="2">
        <v>114.3</v>
      </c>
      <c r="E168" s="2">
        <v>3.6</v>
      </c>
      <c r="F168" s="2">
        <v>453</v>
      </c>
      <c r="G168" s="2">
        <v>48.3</v>
      </c>
      <c r="H168" s="2">
        <v>2.9</v>
      </c>
      <c r="I168" s="2">
        <v>453</v>
      </c>
      <c r="J168" s="2">
        <v>63.4</v>
      </c>
      <c r="K168" s="11">
        <f t="shared" ref="K168:K186" si="9">(J168-9.94)/1.01</f>
        <v>52.930693069306933</v>
      </c>
      <c r="L168" s="13">
        <f t="shared" si="7"/>
        <v>3.499562554680665</v>
      </c>
      <c r="M168" s="12">
        <f t="shared" si="8"/>
        <v>0.4225721784776903</v>
      </c>
      <c r="N168" s="2">
        <v>1243</v>
      </c>
      <c r="O168" s="1"/>
    </row>
    <row r="169" spans="1:15" x14ac:dyDescent="0.25">
      <c r="A169" s="1"/>
      <c r="B169" s="3" t="s">
        <v>85</v>
      </c>
      <c r="C169" s="2">
        <v>400</v>
      </c>
      <c r="D169" s="2">
        <v>114.3</v>
      </c>
      <c r="E169" s="2">
        <v>3.2</v>
      </c>
      <c r="F169" s="2">
        <v>430</v>
      </c>
      <c r="G169" s="2">
        <v>48.3</v>
      </c>
      <c r="H169" s="2">
        <v>2.9</v>
      </c>
      <c r="I169" s="2">
        <v>430</v>
      </c>
      <c r="J169" s="2">
        <v>63.4</v>
      </c>
      <c r="K169" s="11">
        <f t="shared" si="9"/>
        <v>52.930693069306933</v>
      </c>
      <c r="L169" s="13">
        <f t="shared" si="7"/>
        <v>3.499562554680665</v>
      </c>
      <c r="M169" s="12">
        <f t="shared" si="8"/>
        <v>0.4225721784776903</v>
      </c>
      <c r="N169" s="2">
        <v>1145</v>
      </c>
      <c r="O169" s="1"/>
    </row>
    <row r="170" spans="1:15" x14ac:dyDescent="0.25">
      <c r="A170" s="3"/>
      <c r="B170" s="3" t="s">
        <v>86</v>
      </c>
      <c r="C170" s="2">
        <v>400</v>
      </c>
      <c r="D170" s="2">
        <v>165.1</v>
      </c>
      <c r="E170" s="2">
        <v>3.5</v>
      </c>
      <c r="F170" s="2">
        <v>433</v>
      </c>
      <c r="G170" s="2">
        <v>101.6</v>
      </c>
      <c r="H170" s="2">
        <v>3.3</v>
      </c>
      <c r="I170" s="2">
        <v>433</v>
      </c>
      <c r="J170" s="2">
        <v>63.4</v>
      </c>
      <c r="K170" s="11">
        <f t="shared" si="9"/>
        <v>52.930693069306933</v>
      </c>
      <c r="L170" s="13">
        <f t="shared" si="7"/>
        <v>2.4227740763173835</v>
      </c>
      <c r="M170" s="12">
        <f t="shared" si="8"/>
        <v>0.61538461538461542</v>
      </c>
      <c r="N170" s="2">
        <v>1629</v>
      </c>
      <c r="O170" s="1"/>
    </row>
    <row r="171" spans="1:15" x14ac:dyDescent="0.25">
      <c r="A171" s="3"/>
      <c r="B171" s="3" t="s">
        <v>87</v>
      </c>
      <c r="C171" s="2">
        <v>500</v>
      </c>
      <c r="D171" s="2">
        <v>165.1</v>
      </c>
      <c r="E171" s="2">
        <v>3</v>
      </c>
      <c r="F171" s="2">
        <v>395</v>
      </c>
      <c r="G171" s="2">
        <v>101.6</v>
      </c>
      <c r="H171" s="2">
        <v>3.2</v>
      </c>
      <c r="I171" s="2">
        <v>395</v>
      </c>
      <c r="J171" s="2">
        <v>63.4</v>
      </c>
      <c r="K171" s="11">
        <f t="shared" si="9"/>
        <v>52.930693069306933</v>
      </c>
      <c r="L171" s="13">
        <f t="shared" si="7"/>
        <v>3.0284675953967293</v>
      </c>
      <c r="M171" s="12">
        <f t="shared" si="8"/>
        <v>0.61538461538461542</v>
      </c>
      <c r="N171" s="2">
        <v>1613</v>
      </c>
      <c r="O171" s="1"/>
    </row>
    <row r="172" spans="1:15" x14ac:dyDescent="0.25">
      <c r="A172" s="3"/>
      <c r="B172" s="3" t="s">
        <v>88</v>
      </c>
      <c r="C172" s="2">
        <v>500</v>
      </c>
      <c r="D172" s="2">
        <v>163.80000000000001</v>
      </c>
      <c r="E172" s="2">
        <v>2.35</v>
      </c>
      <c r="F172" s="2">
        <v>395</v>
      </c>
      <c r="G172" s="2">
        <v>101.6</v>
      </c>
      <c r="H172" s="2">
        <v>3.2</v>
      </c>
      <c r="I172" s="2">
        <v>395</v>
      </c>
      <c r="J172" s="2">
        <v>63.4</v>
      </c>
      <c r="K172" s="11">
        <f t="shared" si="9"/>
        <v>52.930693069306933</v>
      </c>
      <c r="L172" s="13">
        <f t="shared" si="7"/>
        <v>3.0525030525030523</v>
      </c>
      <c r="M172" s="12">
        <f t="shared" si="8"/>
        <v>0.62026862026862017</v>
      </c>
      <c r="N172" s="2">
        <v>1487</v>
      </c>
      <c r="O172" s="1"/>
    </row>
    <row r="173" spans="1:15" x14ac:dyDescent="0.25">
      <c r="A173" s="3"/>
      <c r="B173" s="3" t="s">
        <v>89</v>
      </c>
      <c r="C173" s="2">
        <v>500</v>
      </c>
      <c r="D173" s="2">
        <v>163</v>
      </c>
      <c r="E173" s="2">
        <v>1.95</v>
      </c>
      <c r="F173" s="2">
        <v>395</v>
      </c>
      <c r="G173" s="2">
        <v>101.6</v>
      </c>
      <c r="H173" s="2">
        <v>3.2</v>
      </c>
      <c r="I173" s="2">
        <v>395</v>
      </c>
      <c r="J173" s="2">
        <v>63.4</v>
      </c>
      <c r="K173" s="11">
        <f t="shared" si="9"/>
        <v>52.930693069306933</v>
      </c>
      <c r="L173" s="13">
        <f t="shared" si="7"/>
        <v>3.0674846625766872</v>
      </c>
      <c r="M173" s="12">
        <f t="shared" si="8"/>
        <v>0.62331288343558278</v>
      </c>
      <c r="N173" s="2">
        <v>1328</v>
      </c>
      <c r="O173" s="1"/>
    </row>
    <row r="174" spans="1:15" ht="14.4" thickBot="1" x14ac:dyDescent="0.3">
      <c r="A174" s="3"/>
      <c r="B174" s="3" t="s">
        <v>90</v>
      </c>
      <c r="C174" s="2">
        <v>500</v>
      </c>
      <c r="D174" s="2">
        <v>162.5</v>
      </c>
      <c r="E174" s="2">
        <v>1.7</v>
      </c>
      <c r="F174" s="2">
        <v>395</v>
      </c>
      <c r="G174" s="2">
        <v>101.6</v>
      </c>
      <c r="H174" s="2">
        <v>3.2</v>
      </c>
      <c r="I174" s="2">
        <v>395</v>
      </c>
      <c r="J174" s="2">
        <v>63.4</v>
      </c>
      <c r="K174" s="11">
        <f t="shared" si="9"/>
        <v>52.930693069306933</v>
      </c>
      <c r="L174" s="14">
        <f t="shared" si="7"/>
        <v>3.0769230769230771</v>
      </c>
      <c r="M174" s="15">
        <f t="shared" si="8"/>
        <v>0.62523076923076915</v>
      </c>
      <c r="N174" s="2">
        <v>1236</v>
      </c>
      <c r="O174" s="1"/>
    </row>
    <row r="175" spans="1:15" ht="14.4" thickTop="1" x14ac:dyDescent="0.25">
      <c r="A175" s="7" t="s">
        <v>183</v>
      </c>
      <c r="B175" s="7" t="s">
        <v>41</v>
      </c>
      <c r="C175" s="8">
        <v>540</v>
      </c>
      <c r="D175" s="8">
        <v>180</v>
      </c>
      <c r="E175" s="8">
        <v>3</v>
      </c>
      <c r="F175" s="8">
        <v>275.89999999999998</v>
      </c>
      <c r="G175" s="8">
        <v>48</v>
      </c>
      <c r="H175" s="8">
        <v>3</v>
      </c>
      <c r="I175" s="8">
        <v>396.1</v>
      </c>
      <c r="J175" s="8">
        <v>47.4</v>
      </c>
      <c r="K175" s="10">
        <f t="shared" si="9"/>
        <v>37.089108910891092</v>
      </c>
      <c r="L175" s="13">
        <f t="shared" si="7"/>
        <v>3</v>
      </c>
      <c r="M175" s="12">
        <f t="shared" si="8"/>
        <v>0.26666666666666666</v>
      </c>
      <c r="N175" s="8">
        <v>1790</v>
      </c>
      <c r="O175" s="1"/>
    </row>
    <row r="176" spans="1:15" x14ac:dyDescent="0.25">
      <c r="A176" s="3"/>
      <c r="B176" s="3" t="s">
        <v>42</v>
      </c>
      <c r="C176" s="2">
        <v>540</v>
      </c>
      <c r="D176" s="2">
        <v>180</v>
      </c>
      <c r="E176" s="2">
        <v>3</v>
      </c>
      <c r="F176" s="2">
        <v>275.89999999999998</v>
      </c>
      <c r="G176" s="2">
        <v>48</v>
      </c>
      <c r="H176" s="2">
        <v>3</v>
      </c>
      <c r="I176" s="2">
        <v>396.1</v>
      </c>
      <c r="J176" s="2">
        <v>47.4</v>
      </c>
      <c r="K176" s="11">
        <f t="shared" si="9"/>
        <v>37.089108910891092</v>
      </c>
      <c r="L176" s="13">
        <f t="shared" si="7"/>
        <v>3</v>
      </c>
      <c r="M176" s="12">
        <f t="shared" si="8"/>
        <v>0.26666666666666666</v>
      </c>
      <c r="N176" s="2">
        <v>1791</v>
      </c>
      <c r="O176" s="1"/>
    </row>
    <row r="177" spans="1:15" x14ac:dyDescent="0.25">
      <c r="A177" s="1"/>
      <c r="B177" s="3" t="s">
        <v>43</v>
      </c>
      <c r="C177" s="2">
        <v>540</v>
      </c>
      <c r="D177" s="2">
        <v>180</v>
      </c>
      <c r="E177" s="2">
        <v>3</v>
      </c>
      <c r="F177" s="2">
        <v>275.89999999999998</v>
      </c>
      <c r="G177" s="2">
        <v>88</v>
      </c>
      <c r="H177" s="2">
        <v>3</v>
      </c>
      <c r="I177" s="2">
        <v>370.2</v>
      </c>
      <c r="J177" s="2">
        <v>47.4</v>
      </c>
      <c r="K177" s="11">
        <f t="shared" si="9"/>
        <v>37.089108910891092</v>
      </c>
      <c r="L177" s="13">
        <f t="shared" si="7"/>
        <v>3</v>
      </c>
      <c r="M177" s="12">
        <f t="shared" si="8"/>
        <v>0.48888888888888887</v>
      </c>
      <c r="N177" s="2">
        <v>1648</v>
      </c>
      <c r="O177" s="1"/>
    </row>
    <row r="178" spans="1:15" x14ac:dyDescent="0.25">
      <c r="A178" s="1"/>
      <c r="B178" s="3" t="s">
        <v>44</v>
      </c>
      <c r="C178" s="2">
        <v>540</v>
      </c>
      <c r="D178" s="2">
        <v>180</v>
      </c>
      <c r="E178" s="2">
        <v>3</v>
      </c>
      <c r="F178" s="2">
        <v>275.89999999999998</v>
      </c>
      <c r="G178" s="2">
        <v>88</v>
      </c>
      <c r="H178" s="2">
        <v>3</v>
      </c>
      <c r="I178" s="2">
        <v>370.2</v>
      </c>
      <c r="J178" s="2">
        <v>47.4</v>
      </c>
      <c r="K178" s="11">
        <f t="shared" si="9"/>
        <v>37.089108910891092</v>
      </c>
      <c r="L178" s="13">
        <f t="shared" si="7"/>
        <v>3</v>
      </c>
      <c r="M178" s="12">
        <f t="shared" si="8"/>
        <v>0.48888888888888887</v>
      </c>
      <c r="N178" s="2">
        <v>1650</v>
      </c>
      <c r="O178" s="1"/>
    </row>
    <row r="179" spans="1:15" x14ac:dyDescent="0.25">
      <c r="A179" s="20"/>
      <c r="B179" s="3" t="s">
        <v>45</v>
      </c>
      <c r="C179" s="2">
        <v>540</v>
      </c>
      <c r="D179" s="2">
        <v>180</v>
      </c>
      <c r="E179" s="2">
        <v>3</v>
      </c>
      <c r="F179" s="2">
        <v>275.89999999999998</v>
      </c>
      <c r="G179" s="2">
        <v>140</v>
      </c>
      <c r="H179" s="2">
        <v>3</v>
      </c>
      <c r="I179" s="2">
        <v>342</v>
      </c>
      <c r="J179" s="2">
        <v>47.4</v>
      </c>
      <c r="K179" s="11">
        <f t="shared" si="9"/>
        <v>37.089108910891092</v>
      </c>
      <c r="L179" s="13">
        <f t="shared" si="7"/>
        <v>3</v>
      </c>
      <c r="M179" s="12">
        <f t="shared" si="8"/>
        <v>0.77777777777777779</v>
      </c>
      <c r="N179" s="2">
        <v>1435</v>
      </c>
      <c r="O179" s="1"/>
    </row>
    <row r="180" spans="1:15" x14ac:dyDescent="0.25">
      <c r="A180" s="3"/>
      <c r="B180" s="3" t="s">
        <v>46</v>
      </c>
      <c r="C180" s="2">
        <v>540</v>
      </c>
      <c r="D180" s="2">
        <v>180</v>
      </c>
      <c r="E180" s="2">
        <v>3</v>
      </c>
      <c r="F180" s="2">
        <v>275.89999999999998</v>
      </c>
      <c r="G180" s="2">
        <v>140</v>
      </c>
      <c r="H180" s="2">
        <v>3</v>
      </c>
      <c r="I180" s="2">
        <v>342</v>
      </c>
      <c r="J180" s="2">
        <v>47.4</v>
      </c>
      <c r="K180" s="11">
        <f t="shared" si="9"/>
        <v>37.089108910891092</v>
      </c>
      <c r="L180" s="13">
        <f t="shared" si="7"/>
        <v>3</v>
      </c>
      <c r="M180" s="12">
        <f t="shared" si="8"/>
        <v>0.77777777777777779</v>
      </c>
      <c r="N180" s="2">
        <v>1358</v>
      </c>
      <c r="O180" s="1"/>
    </row>
    <row r="181" spans="1:15" x14ac:dyDescent="0.25">
      <c r="A181" s="3"/>
      <c r="B181" s="3" t="s">
        <v>47</v>
      </c>
      <c r="C181" s="2">
        <v>342</v>
      </c>
      <c r="D181" s="2">
        <v>114</v>
      </c>
      <c r="E181" s="2">
        <v>3</v>
      </c>
      <c r="F181" s="2">
        <v>294.5</v>
      </c>
      <c r="G181" s="2">
        <v>58</v>
      </c>
      <c r="H181" s="2">
        <v>3</v>
      </c>
      <c r="I181" s="2">
        <v>374.5</v>
      </c>
      <c r="J181" s="2">
        <v>47.4</v>
      </c>
      <c r="K181" s="11">
        <f t="shared" si="9"/>
        <v>37.089108910891092</v>
      </c>
      <c r="L181" s="13">
        <f t="shared" si="7"/>
        <v>3</v>
      </c>
      <c r="M181" s="12">
        <f t="shared" si="8"/>
        <v>0.50877192982456143</v>
      </c>
      <c r="N181" s="2">
        <v>904</v>
      </c>
      <c r="O181" s="1"/>
    </row>
    <row r="182" spans="1:15" x14ac:dyDescent="0.25">
      <c r="A182" s="3"/>
      <c r="B182" s="3" t="s">
        <v>48</v>
      </c>
      <c r="C182" s="2">
        <v>342</v>
      </c>
      <c r="D182" s="2">
        <v>114</v>
      </c>
      <c r="E182" s="2">
        <v>3</v>
      </c>
      <c r="F182" s="2">
        <v>294.5</v>
      </c>
      <c r="G182" s="2">
        <v>58</v>
      </c>
      <c r="H182" s="2">
        <v>3</v>
      </c>
      <c r="I182" s="2">
        <v>374.5</v>
      </c>
      <c r="J182" s="2">
        <v>47.4</v>
      </c>
      <c r="K182" s="11">
        <f t="shared" si="9"/>
        <v>37.089108910891092</v>
      </c>
      <c r="L182" s="13">
        <f t="shared" si="7"/>
        <v>3</v>
      </c>
      <c r="M182" s="12">
        <f t="shared" si="8"/>
        <v>0.50877192982456143</v>
      </c>
      <c r="N182" s="2">
        <v>898</v>
      </c>
      <c r="O182" s="1"/>
    </row>
    <row r="183" spans="1:15" x14ac:dyDescent="0.25">
      <c r="A183" s="3"/>
      <c r="B183" s="3" t="s">
        <v>49</v>
      </c>
      <c r="C183" s="2">
        <v>720</v>
      </c>
      <c r="D183" s="2">
        <v>240</v>
      </c>
      <c r="E183" s="2">
        <v>3</v>
      </c>
      <c r="F183" s="2">
        <v>275.89999999999998</v>
      </c>
      <c r="G183" s="2">
        <v>114</v>
      </c>
      <c r="H183" s="2">
        <v>3</v>
      </c>
      <c r="I183" s="2">
        <v>294.5</v>
      </c>
      <c r="J183" s="2">
        <v>47.4</v>
      </c>
      <c r="K183" s="11">
        <f t="shared" si="9"/>
        <v>37.089108910891092</v>
      </c>
      <c r="L183" s="13">
        <f t="shared" si="7"/>
        <v>3</v>
      </c>
      <c r="M183" s="12">
        <f t="shared" si="8"/>
        <v>0.47499999999999998</v>
      </c>
      <c r="N183" s="2">
        <v>2421</v>
      </c>
      <c r="O183" s="1"/>
    </row>
    <row r="184" spans="1:15" x14ac:dyDescent="0.25">
      <c r="A184" s="3"/>
      <c r="B184" s="3" t="s">
        <v>68</v>
      </c>
      <c r="C184" s="2">
        <v>720</v>
      </c>
      <c r="D184" s="2">
        <v>240</v>
      </c>
      <c r="E184" s="2">
        <v>3</v>
      </c>
      <c r="F184" s="2">
        <v>275.89999999999998</v>
      </c>
      <c r="G184" s="2">
        <v>114</v>
      </c>
      <c r="H184" s="2">
        <v>3</v>
      </c>
      <c r="I184" s="2">
        <v>294.5</v>
      </c>
      <c r="J184" s="2">
        <v>47.4</v>
      </c>
      <c r="K184" s="11">
        <f t="shared" si="9"/>
        <v>37.089108910891092</v>
      </c>
      <c r="L184" s="13">
        <f t="shared" si="7"/>
        <v>3</v>
      </c>
      <c r="M184" s="12">
        <f t="shared" si="8"/>
        <v>0.47499999999999998</v>
      </c>
      <c r="N184" s="2">
        <v>2460</v>
      </c>
      <c r="O184" s="1"/>
    </row>
    <row r="185" spans="1:15" x14ac:dyDescent="0.25">
      <c r="A185" s="3"/>
      <c r="B185" s="3" t="s">
        <v>50</v>
      </c>
      <c r="C185" s="2">
        <v>900</v>
      </c>
      <c r="D185" s="2">
        <v>300</v>
      </c>
      <c r="E185" s="2">
        <v>3</v>
      </c>
      <c r="F185" s="2">
        <v>275.89999999999998</v>
      </c>
      <c r="G185" s="2">
        <v>165</v>
      </c>
      <c r="H185" s="2">
        <v>3</v>
      </c>
      <c r="I185" s="2">
        <v>320.5</v>
      </c>
      <c r="J185" s="2">
        <v>47.4</v>
      </c>
      <c r="K185" s="11">
        <f t="shared" si="9"/>
        <v>37.089108910891092</v>
      </c>
      <c r="L185" s="13">
        <f t="shared" si="7"/>
        <v>3</v>
      </c>
      <c r="M185" s="12">
        <f t="shared" si="8"/>
        <v>0.55000000000000004</v>
      </c>
      <c r="N185" s="2">
        <v>3331</v>
      </c>
      <c r="O185" s="1"/>
    </row>
    <row r="186" spans="1:15" ht="14.4" thickBot="1" x14ac:dyDescent="0.3">
      <c r="A186" s="3"/>
      <c r="B186" s="3" t="s">
        <v>51</v>
      </c>
      <c r="C186" s="2">
        <v>900</v>
      </c>
      <c r="D186" s="2">
        <v>300</v>
      </c>
      <c r="E186" s="2">
        <v>3</v>
      </c>
      <c r="F186" s="2">
        <v>275.89999999999998</v>
      </c>
      <c r="G186" s="2">
        <v>165</v>
      </c>
      <c r="H186" s="2">
        <v>3</v>
      </c>
      <c r="I186" s="2">
        <v>320.5</v>
      </c>
      <c r="J186" s="2">
        <v>47.4</v>
      </c>
      <c r="K186" s="11">
        <f t="shared" si="9"/>
        <v>37.089108910891092</v>
      </c>
      <c r="L186" s="14">
        <f t="shared" si="7"/>
        <v>3</v>
      </c>
      <c r="M186" s="15">
        <f t="shared" si="8"/>
        <v>0.55000000000000004</v>
      </c>
      <c r="N186" s="2">
        <v>3266</v>
      </c>
      <c r="O186" s="1"/>
    </row>
    <row r="187" spans="1:15" ht="14.4" thickTop="1" x14ac:dyDescent="0.25">
      <c r="A187" s="7" t="s">
        <v>184</v>
      </c>
      <c r="B187" s="7" t="s">
        <v>92</v>
      </c>
      <c r="C187" s="8">
        <v>230</v>
      </c>
      <c r="D187" s="8">
        <v>74.8</v>
      </c>
      <c r="E187" s="8">
        <v>1.03</v>
      </c>
      <c r="F187" s="8">
        <v>486</v>
      </c>
      <c r="G187" s="8">
        <v>62</v>
      </c>
      <c r="H187" s="8">
        <v>1</v>
      </c>
      <c r="I187" s="8">
        <v>470</v>
      </c>
      <c r="J187" s="8">
        <v>58.6</v>
      </c>
      <c r="K187" s="8">
        <v>58.6</v>
      </c>
      <c r="L187" s="13">
        <f t="shared" si="7"/>
        <v>3.0748663101604281</v>
      </c>
      <c r="M187" s="12">
        <f t="shared" si="8"/>
        <v>0.82887700534759357</v>
      </c>
      <c r="N187" s="8">
        <v>283</v>
      </c>
      <c r="O187" s="1"/>
    </row>
    <row r="188" spans="1:15" x14ac:dyDescent="0.25">
      <c r="A188" s="3"/>
      <c r="B188" s="3" t="s">
        <v>93</v>
      </c>
      <c r="C188" s="2">
        <v>230</v>
      </c>
      <c r="D188" s="2">
        <v>74.7</v>
      </c>
      <c r="E188" s="2">
        <v>0.97</v>
      </c>
      <c r="F188" s="2">
        <v>486</v>
      </c>
      <c r="G188" s="2">
        <v>62</v>
      </c>
      <c r="H188" s="2">
        <v>0.94</v>
      </c>
      <c r="I188" s="2">
        <v>470</v>
      </c>
      <c r="J188" s="2">
        <v>58.6</v>
      </c>
      <c r="K188" s="2">
        <v>58.6</v>
      </c>
      <c r="L188" s="13">
        <f t="shared" si="7"/>
        <v>3.0789825970548863</v>
      </c>
      <c r="M188" s="12">
        <f t="shared" si="8"/>
        <v>0.82998661311914324</v>
      </c>
      <c r="N188" s="2">
        <v>285</v>
      </c>
      <c r="O188" s="1"/>
    </row>
    <row r="189" spans="1:15" x14ac:dyDescent="0.25">
      <c r="A189" s="3"/>
      <c r="B189" s="3" t="s">
        <v>94</v>
      </c>
      <c r="C189" s="2">
        <v>230</v>
      </c>
      <c r="D189" s="2">
        <v>75.400000000000006</v>
      </c>
      <c r="E189" s="2">
        <v>1.29</v>
      </c>
      <c r="F189" s="2">
        <v>486</v>
      </c>
      <c r="G189" s="2">
        <v>62.7</v>
      </c>
      <c r="H189" s="2">
        <v>1.23</v>
      </c>
      <c r="I189" s="2">
        <v>470</v>
      </c>
      <c r="J189" s="2">
        <v>58.6</v>
      </c>
      <c r="K189" s="2">
        <v>58.6</v>
      </c>
      <c r="L189" s="13">
        <f t="shared" si="7"/>
        <v>3.0503978779840848</v>
      </c>
      <c r="M189" s="12">
        <f t="shared" si="8"/>
        <v>0.83156498673740054</v>
      </c>
      <c r="N189" s="2">
        <v>348</v>
      </c>
      <c r="O189" s="1"/>
    </row>
    <row r="190" spans="1:15" x14ac:dyDescent="0.25">
      <c r="A190" s="3"/>
      <c r="B190" s="3" t="s">
        <v>95</v>
      </c>
      <c r="C190" s="2">
        <v>230</v>
      </c>
      <c r="D190" s="2">
        <v>75.2</v>
      </c>
      <c r="E190" s="2">
        <v>1.19</v>
      </c>
      <c r="F190" s="2">
        <v>486</v>
      </c>
      <c r="G190" s="2">
        <v>62.4</v>
      </c>
      <c r="H190" s="2">
        <v>1.2</v>
      </c>
      <c r="I190" s="2">
        <v>470</v>
      </c>
      <c r="J190" s="2">
        <v>58.6</v>
      </c>
      <c r="K190" s="2">
        <v>58.6</v>
      </c>
      <c r="L190" s="13">
        <f t="shared" si="7"/>
        <v>3.0585106382978724</v>
      </c>
      <c r="M190" s="12">
        <f t="shared" si="8"/>
        <v>0.82978723404255317</v>
      </c>
      <c r="N190" s="2">
        <v>348</v>
      </c>
      <c r="O190" s="1"/>
    </row>
    <row r="191" spans="1:15" x14ac:dyDescent="0.25">
      <c r="A191" s="3"/>
      <c r="B191" s="3" t="s">
        <v>96</v>
      </c>
      <c r="C191" s="2">
        <v>230</v>
      </c>
      <c r="D191" s="2">
        <v>76.3</v>
      </c>
      <c r="E191" s="2">
        <v>1.78</v>
      </c>
      <c r="F191" s="2">
        <v>486</v>
      </c>
      <c r="G191" s="2">
        <v>62</v>
      </c>
      <c r="H191" s="2">
        <v>1</v>
      </c>
      <c r="I191" s="2">
        <v>470</v>
      </c>
      <c r="J191" s="2">
        <v>58.6</v>
      </c>
      <c r="K191" s="2">
        <v>58.6</v>
      </c>
      <c r="L191" s="13">
        <f t="shared" si="7"/>
        <v>3.0144167758846661</v>
      </c>
      <c r="M191" s="12">
        <f t="shared" si="8"/>
        <v>0.81258191349934472</v>
      </c>
      <c r="N191" s="2">
        <v>395</v>
      </c>
      <c r="O191" s="1"/>
    </row>
    <row r="192" spans="1:15" x14ac:dyDescent="0.25">
      <c r="A192" s="3"/>
      <c r="B192" s="3" t="s">
        <v>97</v>
      </c>
      <c r="C192" s="2">
        <v>230</v>
      </c>
      <c r="D192" s="2">
        <v>76.3</v>
      </c>
      <c r="E192" s="2">
        <v>1.74</v>
      </c>
      <c r="F192" s="2">
        <v>512</v>
      </c>
      <c r="G192" s="2">
        <v>62</v>
      </c>
      <c r="H192" s="2">
        <v>0.94</v>
      </c>
      <c r="I192" s="2">
        <v>470</v>
      </c>
      <c r="J192" s="2">
        <v>58.6</v>
      </c>
      <c r="K192" s="2">
        <v>58.6</v>
      </c>
      <c r="L192" s="13">
        <f t="shared" si="7"/>
        <v>3.0144167758846661</v>
      </c>
      <c r="M192" s="12">
        <f t="shared" si="8"/>
        <v>0.81258191349934472</v>
      </c>
      <c r="N192" s="2">
        <v>395</v>
      </c>
      <c r="O192" s="1"/>
    </row>
    <row r="193" spans="1:15" x14ac:dyDescent="0.25">
      <c r="A193" s="3"/>
      <c r="B193" s="3" t="s">
        <v>98</v>
      </c>
      <c r="C193" s="2">
        <v>230</v>
      </c>
      <c r="D193" s="2">
        <v>81</v>
      </c>
      <c r="E193" s="2">
        <v>0.9</v>
      </c>
      <c r="F193" s="2">
        <v>524</v>
      </c>
      <c r="G193" s="2">
        <v>62</v>
      </c>
      <c r="H193" s="2">
        <v>1</v>
      </c>
      <c r="I193" s="2">
        <v>470</v>
      </c>
      <c r="J193" s="2">
        <v>58.6</v>
      </c>
      <c r="K193" s="2">
        <v>58.6</v>
      </c>
      <c r="L193" s="13">
        <f t="shared" si="7"/>
        <v>2.8395061728395063</v>
      </c>
      <c r="M193" s="12">
        <f t="shared" si="8"/>
        <v>0.76543209876543206</v>
      </c>
      <c r="N193" s="2">
        <v>330</v>
      </c>
      <c r="O193" s="1"/>
    </row>
    <row r="194" spans="1:15" x14ac:dyDescent="0.25">
      <c r="A194" s="3"/>
      <c r="B194" s="3" t="s">
        <v>99</v>
      </c>
      <c r="C194" s="2">
        <v>230</v>
      </c>
      <c r="D194" s="2">
        <v>81</v>
      </c>
      <c r="E194" s="2">
        <v>0.87</v>
      </c>
      <c r="F194" s="2">
        <v>524</v>
      </c>
      <c r="G194" s="2">
        <v>62</v>
      </c>
      <c r="H194" s="2">
        <v>0.94</v>
      </c>
      <c r="I194" s="2">
        <v>470</v>
      </c>
      <c r="J194" s="2">
        <v>58.6</v>
      </c>
      <c r="K194" s="2">
        <v>58.6</v>
      </c>
      <c r="L194" s="13">
        <f t="shared" si="7"/>
        <v>2.8395061728395063</v>
      </c>
      <c r="M194" s="12">
        <f t="shared" si="8"/>
        <v>0.76543209876543206</v>
      </c>
      <c r="N194" s="2">
        <v>335</v>
      </c>
      <c r="O194" s="1"/>
    </row>
    <row r="195" spans="1:15" x14ac:dyDescent="0.25">
      <c r="A195" s="3"/>
      <c r="B195" s="3" t="s">
        <v>100</v>
      </c>
      <c r="C195" s="2">
        <v>230</v>
      </c>
      <c r="D195" s="2">
        <v>81.5</v>
      </c>
      <c r="E195" s="2">
        <v>1.1100000000000001</v>
      </c>
      <c r="F195" s="2">
        <v>524</v>
      </c>
      <c r="G195" s="2">
        <v>62.7</v>
      </c>
      <c r="H195" s="2">
        <v>1.1399999999999999</v>
      </c>
      <c r="I195" s="2">
        <v>470</v>
      </c>
      <c r="J195" s="2">
        <v>58.6</v>
      </c>
      <c r="K195" s="2">
        <v>58.6</v>
      </c>
      <c r="L195" s="13">
        <f t="shared" si="7"/>
        <v>2.8220858895705523</v>
      </c>
      <c r="M195" s="12">
        <f t="shared" si="8"/>
        <v>0.76932515337423313</v>
      </c>
      <c r="N195" s="2">
        <v>386</v>
      </c>
      <c r="O195" s="1"/>
    </row>
    <row r="196" spans="1:15" x14ac:dyDescent="0.25">
      <c r="A196" s="3"/>
      <c r="B196" s="3" t="s">
        <v>101</v>
      </c>
      <c r="C196" s="2">
        <v>230</v>
      </c>
      <c r="D196" s="2">
        <v>81.5</v>
      </c>
      <c r="E196" s="2">
        <v>1.1399999999999999</v>
      </c>
      <c r="F196" s="2">
        <v>524</v>
      </c>
      <c r="G196" s="2">
        <v>62.2</v>
      </c>
      <c r="H196" s="2">
        <v>1.1299999999999999</v>
      </c>
      <c r="I196" s="2">
        <v>470</v>
      </c>
      <c r="J196" s="2">
        <v>58.6</v>
      </c>
      <c r="K196" s="2">
        <v>58.6</v>
      </c>
      <c r="L196" s="13">
        <f t="shared" ref="L196:L212" si="10">C196/D196</f>
        <v>2.8220858895705523</v>
      </c>
      <c r="M196" s="12">
        <f t="shared" ref="M196:M212" si="11">G196/D196</f>
        <v>0.76319018404907979</v>
      </c>
      <c r="N196" s="2">
        <v>395</v>
      </c>
      <c r="O196" s="1"/>
    </row>
    <row r="197" spans="1:15" x14ac:dyDescent="0.25">
      <c r="A197" s="3"/>
      <c r="B197" s="3" t="s">
        <v>29</v>
      </c>
      <c r="C197" s="2">
        <v>230</v>
      </c>
      <c r="D197" s="2">
        <v>87.4</v>
      </c>
      <c r="E197" s="2">
        <v>0.99</v>
      </c>
      <c r="F197" s="2">
        <v>428</v>
      </c>
      <c r="G197" s="2">
        <v>61.8</v>
      </c>
      <c r="H197" s="2">
        <v>0.87</v>
      </c>
      <c r="I197" s="2">
        <v>452</v>
      </c>
      <c r="J197" s="2">
        <v>58.6</v>
      </c>
      <c r="K197" s="2">
        <v>58.6</v>
      </c>
      <c r="L197" s="13">
        <f t="shared" si="10"/>
        <v>2.6315789473684208</v>
      </c>
      <c r="M197" s="12">
        <f t="shared" si="11"/>
        <v>0.70709382151029743</v>
      </c>
      <c r="N197" s="2">
        <v>378</v>
      </c>
      <c r="O197" s="1"/>
    </row>
    <row r="198" spans="1:15" x14ac:dyDescent="0.25">
      <c r="A198" s="3"/>
      <c r="B198" s="3" t="s">
        <v>30</v>
      </c>
      <c r="C198" s="2">
        <v>230</v>
      </c>
      <c r="D198" s="2">
        <v>87.3</v>
      </c>
      <c r="E198" s="2">
        <v>0.94</v>
      </c>
      <c r="F198" s="2">
        <v>428</v>
      </c>
      <c r="G198" s="2">
        <v>61.6</v>
      </c>
      <c r="H198" s="2">
        <v>0.88</v>
      </c>
      <c r="I198" s="2">
        <v>452</v>
      </c>
      <c r="J198" s="2">
        <v>58.6</v>
      </c>
      <c r="K198" s="2">
        <v>58.6</v>
      </c>
      <c r="L198" s="13">
        <f t="shared" si="10"/>
        <v>2.6345933562428407</v>
      </c>
      <c r="M198" s="12">
        <f t="shared" si="11"/>
        <v>0.70561282932416958</v>
      </c>
      <c r="N198" s="2">
        <v>385</v>
      </c>
      <c r="O198" s="1"/>
    </row>
    <row r="199" spans="1:15" x14ac:dyDescent="0.25">
      <c r="A199" s="3"/>
      <c r="B199" s="3" t="s">
        <v>102</v>
      </c>
      <c r="C199" s="2">
        <v>230</v>
      </c>
      <c r="D199" s="2">
        <v>87.9</v>
      </c>
      <c r="E199" s="2">
        <v>1.26</v>
      </c>
      <c r="F199" s="2">
        <v>428</v>
      </c>
      <c r="G199" s="2">
        <v>61.4</v>
      </c>
      <c r="H199" s="2">
        <v>0.89</v>
      </c>
      <c r="I199" s="2">
        <v>452</v>
      </c>
      <c r="J199" s="2">
        <v>58.6</v>
      </c>
      <c r="K199" s="2">
        <v>58.6</v>
      </c>
      <c r="L199" s="13">
        <f t="shared" si="10"/>
        <v>2.6166097838452784</v>
      </c>
      <c r="M199" s="12">
        <f t="shared" si="11"/>
        <v>0.69852104664391346</v>
      </c>
      <c r="N199" s="2">
        <v>432</v>
      </c>
      <c r="O199" s="1"/>
    </row>
    <row r="200" spans="1:15" x14ac:dyDescent="0.25">
      <c r="A200" s="3"/>
      <c r="B200" s="3" t="s">
        <v>31</v>
      </c>
      <c r="C200" s="2">
        <v>230</v>
      </c>
      <c r="D200" s="2">
        <v>87.9</v>
      </c>
      <c r="E200" s="2">
        <v>1.17</v>
      </c>
      <c r="F200" s="2">
        <v>444</v>
      </c>
      <c r="G200" s="2">
        <v>61.2</v>
      </c>
      <c r="H200" s="2">
        <v>0.85</v>
      </c>
      <c r="I200" s="2">
        <v>452</v>
      </c>
      <c r="J200" s="2">
        <v>58.6</v>
      </c>
      <c r="K200" s="2">
        <v>58.6</v>
      </c>
      <c r="L200" s="13">
        <f t="shared" si="10"/>
        <v>2.6166097838452784</v>
      </c>
      <c r="M200" s="12">
        <f t="shared" si="11"/>
        <v>0.69624573378839594</v>
      </c>
      <c r="N200" s="2">
        <v>408</v>
      </c>
      <c r="O200" s="1"/>
    </row>
    <row r="201" spans="1:15" x14ac:dyDescent="0.25">
      <c r="A201" s="3"/>
      <c r="B201" s="3" t="s">
        <v>103</v>
      </c>
      <c r="C201" s="2">
        <v>230</v>
      </c>
      <c r="D201" s="2">
        <v>99.7</v>
      </c>
      <c r="E201" s="2">
        <v>0.59</v>
      </c>
      <c r="F201" s="2">
        <v>409</v>
      </c>
      <c r="G201" s="2">
        <v>80.3</v>
      </c>
      <c r="H201" s="2">
        <v>0.55000000000000004</v>
      </c>
      <c r="I201" s="2">
        <v>474</v>
      </c>
      <c r="J201" s="2">
        <v>58.6</v>
      </c>
      <c r="K201" s="2">
        <v>58.6</v>
      </c>
      <c r="L201" s="13">
        <f t="shared" si="10"/>
        <v>2.3069207622868606</v>
      </c>
      <c r="M201" s="12">
        <f t="shared" si="11"/>
        <v>0.80541624874623863</v>
      </c>
      <c r="N201" s="2">
        <v>283</v>
      </c>
      <c r="O201" s="1"/>
    </row>
    <row r="202" spans="1:15" x14ac:dyDescent="0.25">
      <c r="A202" s="3"/>
      <c r="B202" s="3" t="s">
        <v>104</v>
      </c>
      <c r="C202" s="2">
        <v>230</v>
      </c>
      <c r="D202" s="2">
        <v>99.9</v>
      </c>
      <c r="E202" s="2">
        <v>0.69</v>
      </c>
      <c r="F202" s="2">
        <v>409</v>
      </c>
      <c r="G202" s="2">
        <v>86.8</v>
      </c>
      <c r="H202" s="2">
        <v>0.61</v>
      </c>
      <c r="I202" s="2">
        <v>444</v>
      </c>
      <c r="J202" s="2">
        <v>58.6</v>
      </c>
      <c r="K202" s="2">
        <v>58.6</v>
      </c>
      <c r="L202" s="13">
        <f t="shared" si="10"/>
        <v>2.3023023023023024</v>
      </c>
      <c r="M202" s="12">
        <f t="shared" si="11"/>
        <v>0.86886886886886883</v>
      </c>
      <c r="N202" s="2">
        <v>299</v>
      </c>
      <c r="O202" s="1"/>
    </row>
    <row r="203" spans="1:15" x14ac:dyDescent="0.25">
      <c r="A203" s="3"/>
      <c r="B203" s="3" t="s">
        <v>105</v>
      </c>
      <c r="C203" s="2">
        <v>230</v>
      </c>
      <c r="D203" s="2">
        <v>99.9</v>
      </c>
      <c r="E203" s="2">
        <v>0.71</v>
      </c>
      <c r="F203" s="2">
        <v>409</v>
      </c>
      <c r="G203" s="2">
        <v>80.5</v>
      </c>
      <c r="H203" s="2">
        <v>0.67</v>
      </c>
      <c r="I203" s="2">
        <v>474</v>
      </c>
      <c r="J203" s="2">
        <v>58.6</v>
      </c>
      <c r="K203" s="2">
        <v>58.6</v>
      </c>
      <c r="L203" s="13">
        <f t="shared" si="10"/>
        <v>2.3023023023023024</v>
      </c>
      <c r="M203" s="12">
        <f t="shared" si="11"/>
        <v>0.80580580580580574</v>
      </c>
      <c r="N203" s="2">
        <v>357</v>
      </c>
      <c r="O203" s="1"/>
    </row>
    <row r="204" spans="1:15" x14ac:dyDescent="0.25">
      <c r="A204" s="3"/>
      <c r="B204" s="3" t="s">
        <v>106</v>
      </c>
      <c r="C204" s="2">
        <v>230</v>
      </c>
      <c r="D204" s="2">
        <v>99.9</v>
      </c>
      <c r="E204" s="2">
        <v>0.7</v>
      </c>
      <c r="F204" s="2">
        <v>409</v>
      </c>
      <c r="G204" s="2">
        <v>74</v>
      </c>
      <c r="H204" s="2">
        <v>0.62</v>
      </c>
      <c r="I204" s="2">
        <v>512</v>
      </c>
      <c r="J204" s="2">
        <v>58.6</v>
      </c>
      <c r="K204" s="2">
        <v>58.6</v>
      </c>
      <c r="L204" s="13">
        <f t="shared" si="10"/>
        <v>2.3023023023023024</v>
      </c>
      <c r="M204" s="12">
        <f t="shared" si="11"/>
        <v>0.7407407407407407</v>
      </c>
      <c r="N204" s="2">
        <v>380</v>
      </c>
      <c r="O204" s="1"/>
    </row>
    <row r="205" spans="1:15" x14ac:dyDescent="0.25">
      <c r="A205" s="3"/>
      <c r="B205" s="3" t="s">
        <v>107</v>
      </c>
      <c r="C205" s="2">
        <v>230</v>
      </c>
      <c r="D205" s="2">
        <v>99.8</v>
      </c>
      <c r="E205" s="2">
        <v>0.66</v>
      </c>
      <c r="F205" s="2">
        <v>409</v>
      </c>
      <c r="G205" s="2">
        <v>61.4</v>
      </c>
      <c r="H205" s="2">
        <v>0.55000000000000004</v>
      </c>
      <c r="I205" s="2">
        <v>432</v>
      </c>
      <c r="J205" s="2">
        <v>58.6</v>
      </c>
      <c r="K205" s="2">
        <v>58.6</v>
      </c>
      <c r="L205" s="13">
        <f t="shared" si="10"/>
        <v>2.3046092184368736</v>
      </c>
      <c r="M205" s="12">
        <f t="shared" si="11"/>
        <v>0.61523046092184364</v>
      </c>
      <c r="N205" s="2">
        <v>443</v>
      </c>
      <c r="O205" s="1"/>
    </row>
    <row r="206" spans="1:15" x14ac:dyDescent="0.25">
      <c r="A206" s="3"/>
      <c r="B206" s="3" t="s">
        <v>108</v>
      </c>
      <c r="C206" s="2">
        <v>230</v>
      </c>
      <c r="D206" s="2">
        <v>101.7</v>
      </c>
      <c r="E206" s="2">
        <v>1.61</v>
      </c>
      <c r="F206" s="2">
        <v>409</v>
      </c>
      <c r="G206" s="2">
        <v>61.5</v>
      </c>
      <c r="H206" s="2">
        <v>0.56000000000000005</v>
      </c>
      <c r="I206" s="2">
        <v>432</v>
      </c>
      <c r="J206" s="2">
        <v>58.6</v>
      </c>
      <c r="K206" s="2">
        <v>58.6</v>
      </c>
      <c r="L206" s="13">
        <f t="shared" si="10"/>
        <v>2.2615535889872174</v>
      </c>
      <c r="M206" s="12">
        <f t="shared" si="11"/>
        <v>0.60471976401179939</v>
      </c>
      <c r="N206" s="2">
        <v>644</v>
      </c>
      <c r="O206" s="1"/>
    </row>
    <row r="207" spans="1:15" x14ac:dyDescent="0.25">
      <c r="A207" s="3"/>
      <c r="B207" s="3" t="s">
        <v>109</v>
      </c>
      <c r="C207" s="2">
        <v>230</v>
      </c>
      <c r="D207" s="2">
        <v>88.8</v>
      </c>
      <c r="E207" s="2">
        <v>1.55</v>
      </c>
      <c r="F207" s="2">
        <v>286</v>
      </c>
      <c r="G207" s="2">
        <v>63.5</v>
      </c>
      <c r="H207" s="2">
        <v>1.1599999999999999</v>
      </c>
      <c r="I207" s="2">
        <v>216</v>
      </c>
      <c r="J207" s="2">
        <v>58.6</v>
      </c>
      <c r="K207" s="2">
        <v>58.6</v>
      </c>
      <c r="L207" s="13">
        <f t="shared" si="10"/>
        <v>2.5900900900900901</v>
      </c>
      <c r="M207" s="12">
        <f t="shared" si="11"/>
        <v>0.71509009009009006</v>
      </c>
      <c r="N207" s="2">
        <v>357</v>
      </c>
      <c r="O207" s="1"/>
    </row>
    <row r="208" spans="1:15" x14ac:dyDescent="0.25">
      <c r="A208" s="3"/>
      <c r="B208" s="3" t="s">
        <v>110</v>
      </c>
      <c r="C208" s="2">
        <v>230</v>
      </c>
      <c r="D208" s="2">
        <v>101.4</v>
      </c>
      <c r="E208" s="2">
        <v>1.56</v>
      </c>
      <c r="F208" s="2">
        <v>255</v>
      </c>
      <c r="G208" s="2">
        <v>63.4</v>
      </c>
      <c r="H208" s="2">
        <v>1.1499999999999999</v>
      </c>
      <c r="I208" s="2">
        <v>216</v>
      </c>
      <c r="J208" s="2">
        <v>58.6</v>
      </c>
      <c r="K208" s="2">
        <v>58.6</v>
      </c>
      <c r="L208" s="13">
        <f t="shared" si="10"/>
        <v>2.2682445759368837</v>
      </c>
      <c r="M208" s="12">
        <f t="shared" si="11"/>
        <v>0.62524654832347137</v>
      </c>
      <c r="N208" s="2">
        <v>477</v>
      </c>
      <c r="O208" s="1"/>
    </row>
    <row r="209" spans="1:15" x14ac:dyDescent="0.25">
      <c r="A209" s="3"/>
      <c r="B209" s="3" t="s">
        <v>111</v>
      </c>
      <c r="C209" s="2">
        <v>230</v>
      </c>
      <c r="D209" s="2">
        <v>101.5</v>
      </c>
      <c r="E209" s="2">
        <v>1.65</v>
      </c>
      <c r="F209" s="2">
        <v>255</v>
      </c>
      <c r="G209" s="2">
        <v>76.099999999999994</v>
      </c>
      <c r="H209" s="2">
        <v>1.19</v>
      </c>
      <c r="I209" s="2">
        <v>235</v>
      </c>
      <c r="J209" s="2">
        <v>58.6</v>
      </c>
      <c r="K209" s="2">
        <v>58.6</v>
      </c>
      <c r="L209" s="13">
        <f t="shared" si="10"/>
        <v>2.2660098522167487</v>
      </c>
      <c r="M209" s="12">
        <f t="shared" si="11"/>
        <v>0.74975369458128072</v>
      </c>
      <c r="N209" s="2">
        <v>417</v>
      </c>
      <c r="O209" s="1"/>
    </row>
    <row r="210" spans="1:15" x14ac:dyDescent="0.25">
      <c r="A210" s="3"/>
      <c r="B210" s="3" t="s">
        <v>112</v>
      </c>
      <c r="C210" s="2">
        <v>230</v>
      </c>
      <c r="D210" s="2">
        <v>114.3</v>
      </c>
      <c r="E210" s="2">
        <v>1.64</v>
      </c>
      <c r="F210" s="2">
        <v>262</v>
      </c>
      <c r="G210" s="2">
        <v>63.5</v>
      </c>
      <c r="H210" s="2">
        <v>1.1200000000000001</v>
      </c>
      <c r="I210" s="2">
        <v>216</v>
      </c>
      <c r="J210" s="2">
        <v>58.6</v>
      </c>
      <c r="K210" s="2">
        <v>58.6</v>
      </c>
      <c r="L210" s="13">
        <f t="shared" si="10"/>
        <v>2.0122484689413822</v>
      </c>
      <c r="M210" s="12">
        <f t="shared" si="11"/>
        <v>0.55555555555555558</v>
      </c>
      <c r="N210" s="2">
        <v>598</v>
      </c>
      <c r="O210" s="1"/>
    </row>
    <row r="211" spans="1:15" x14ac:dyDescent="0.25">
      <c r="A211" s="3"/>
      <c r="B211" s="3" t="s">
        <v>113</v>
      </c>
      <c r="C211" s="2">
        <v>230</v>
      </c>
      <c r="D211" s="2">
        <v>114.3</v>
      </c>
      <c r="E211" s="2">
        <v>1.64</v>
      </c>
      <c r="F211" s="2">
        <v>262</v>
      </c>
      <c r="G211" s="2">
        <v>76.099999999999994</v>
      </c>
      <c r="H211" s="2">
        <v>1.1399999999999999</v>
      </c>
      <c r="I211" s="2">
        <v>235</v>
      </c>
      <c r="J211" s="2">
        <v>58.6</v>
      </c>
      <c r="K211" s="2">
        <v>58.6</v>
      </c>
      <c r="L211" s="13">
        <f t="shared" si="10"/>
        <v>2.0122484689413822</v>
      </c>
      <c r="M211" s="12">
        <f t="shared" si="11"/>
        <v>0.66579177602799644</v>
      </c>
      <c r="N211" s="2">
        <v>551</v>
      </c>
      <c r="O211" s="1"/>
    </row>
    <row r="212" spans="1:15" ht="14.4" thickBot="1" x14ac:dyDescent="0.3">
      <c r="A212" s="3"/>
      <c r="B212" s="3" t="s">
        <v>114</v>
      </c>
      <c r="C212" s="2">
        <v>230</v>
      </c>
      <c r="D212" s="2">
        <v>114.3</v>
      </c>
      <c r="E212" s="2">
        <v>1.64</v>
      </c>
      <c r="F212" s="2">
        <v>262</v>
      </c>
      <c r="G212" s="2">
        <v>88.9</v>
      </c>
      <c r="H212" s="2">
        <v>1.56</v>
      </c>
      <c r="I212" s="2">
        <v>286</v>
      </c>
      <c r="J212" s="2">
        <v>58.6</v>
      </c>
      <c r="K212" s="2">
        <v>58.6</v>
      </c>
      <c r="L212" s="14">
        <f t="shared" si="10"/>
        <v>2.0122484689413822</v>
      </c>
      <c r="M212" s="15">
        <f t="shared" si="11"/>
        <v>0.7777777777777779</v>
      </c>
      <c r="N212" s="2">
        <v>524</v>
      </c>
      <c r="O212" s="1"/>
    </row>
    <row r="213" spans="1:15" ht="14.4" thickTop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1"/>
      <c r="M213" s="1"/>
      <c r="N213" s="9"/>
      <c r="O213" s="1"/>
    </row>
    <row r="214" spans="1: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O332" s="1"/>
    </row>
    <row r="333" spans="1:15" x14ac:dyDescent="0.25">
      <c r="O333" s="1"/>
    </row>
    <row r="334" spans="1:15" x14ac:dyDescent="0.25">
      <c r="O334" s="1"/>
    </row>
    <row r="335" spans="1:15" x14ac:dyDescent="0.25">
      <c r="O335" s="1"/>
    </row>
    <row r="336" spans="1:15" x14ac:dyDescent="0.25">
      <c r="O336" s="1"/>
    </row>
    <row r="337" spans="15:15" x14ac:dyDescent="0.25">
      <c r="O337" s="1"/>
    </row>
    <row r="338" spans="15:15" x14ac:dyDescent="0.25">
      <c r="O338" s="1"/>
    </row>
    <row r="339" spans="15:15" x14ac:dyDescent="0.25">
      <c r="O339" s="1"/>
    </row>
    <row r="340" spans="15:15" x14ac:dyDescent="0.25">
      <c r="O340" s="1"/>
    </row>
    <row r="341" spans="15:15" x14ac:dyDescent="0.25">
      <c r="O341" s="1"/>
    </row>
    <row r="342" spans="15:15" x14ac:dyDescent="0.25">
      <c r="O342" s="1"/>
    </row>
    <row r="343" spans="15:15" x14ac:dyDescent="0.25">
      <c r="O343" s="1"/>
    </row>
    <row r="344" spans="15:15" x14ac:dyDescent="0.25">
      <c r="O344" s="1"/>
    </row>
    <row r="345" spans="15:15" x14ac:dyDescent="0.25">
      <c r="O345" s="1"/>
    </row>
    <row r="346" spans="15:15" x14ac:dyDescent="0.25">
      <c r="O346" s="1"/>
    </row>
    <row r="347" spans="15:15" x14ac:dyDescent="0.25">
      <c r="O347" s="1"/>
    </row>
    <row r="348" spans="15:15" x14ac:dyDescent="0.25">
      <c r="O348" s="1"/>
    </row>
    <row r="349" spans="15:15" x14ac:dyDescent="0.25">
      <c r="O349" s="1"/>
    </row>
    <row r="350" spans="15:15" x14ac:dyDescent="0.25">
      <c r="O350" s="1"/>
    </row>
    <row r="351" spans="15:15" x14ac:dyDescent="0.25">
      <c r="O351" s="1"/>
    </row>
    <row r="352" spans="15:15" x14ac:dyDescent="0.25">
      <c r="O35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changzhou</dc:creator>
  <cp:lastModifiedBy>Chang Zhou</cp:lastModifiedBy>
  <dcterms:created xsi:type="dcterms:W3CDTF">2015-06-05T18:19:34Z</dcterms:created>
  <dcterms:modified xsi:type="dcterms:W3CDTF">2024-12-14T12:05:40Z</dcterms:modified>
</cp:coreProperties>
</file>