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55" windowHeight="9420" activeTab="2"/>
  </bookViews>
  <sheets>
    <sheet name="DEPARTMENT" sheetId="1" r:id="rId1"/>
    <sheet name="POSITION" sheetId="2" r:id="rId2"/>
    <sheet name="ARRAY" sheetId="3" r:id="rId3"/>
  </sheets>
  <calcPr calcId="125725"/>
</workbook>
</file>

<file path=xl/calcChain.xml><?xml version="1.0" encoding="utf-8"?>
<calcChain xmlns="http://schemas.openxmlformats.org/spreadsheetml/2006/main">
  <c r="A3" i="2"/>
  <c r="F2" i="3" s="1"/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80"/>
  <c r="A79"/>
  <c r="A81"/>
  <c r="F3" i="3" l="1"/>
  <c r="B2"/>
  <c r="I12"/>
  <c r="F19"/>
  <c r="F11"/>
  <c r="M20"/>
  <c r="H20"/>
  <c r="D19"/>
  <c r="M18"/>
  <c r="H18"/>
  <c r="M17"/>
  <c r="H17"/>
  <c r="D16"/>
  <c r="M15"/>
  <c r="H15"/>
  <c r="D14"/>
  <c r="M13"/>
  <c r="H13"/>
  <c r="M12"/>
  <c r="D12"/>
  <c r="M11"/>
  <c r="D11"/>
  <c r="H11"/>
  <c r="M10"/>
  <c r="D10"/>
  <c r="H10"/>
  <c r="M9"/>
  <c r="D9"/>
  <c r="H9"/>
  <c r="M8"/>
  <c r="D8"/>
  <c r="H8"/>
  <c r="M7"/>
  <c r="D7"/>
  <c r="H7"/>
  <c r="M6"/>
  <c r="D6"/>
  <c r="H6"/>
  <c r="M5"/>
  <c r="D5"/>
  <c r="H5"/>
  <c r="M4"/>
  <c r="D4"/>
  <c r="H4"/>
  <c r="M3"/>
  <c r="D3"/>
  <c r="H3"/>
  <c r="M2"/>
  <c r="D2"/>
  <c r="H2"/>
  <c r="F20"/>
  <c r="F16"/>
  <c r="F12"/>
  <c r="F8"/>
  <c r="F4"/>
  <c r="J20"/>
  <c r="C20"/>
  <c r="E20"/>
  <c r="J19"/>
  <c r="C19"/>
  <c r="E19"/>
  <c r="J18"/>
  <c r="C18"/>
  <c r="E18"/>
  <c r="J17"/>
  <c r="C17"/>
  <c r="E17"/>
  <c r="J16"/>
  <c r="C16"/>
  <c r="E16"/>
  <c r="J15"/>
  <c r="C15"/>
  <c r="E15"/>
  <c r="J14"/>
  <c r="C14"/>
  <c r="E14"/>
  <c r="J13"/>
  <c r="C13"/>
  <c r="E13"/>
  <c r="J12"/>
  <c r="C12"/>
  <c r="E12"/>
  <c r="J11"/>
  <c r="C11"/>
  <c r="E11"/>
  <c r="J10"/>
  <c r="C10"/>
  <c r="E10"/>
  <c r="J9"/>
  <c r="C9"/>
  <c r="E9"/>
  <c r="J8"/>
  <c r="C8"/>
  <c r="E8"/>
  <c r="J7"/>
  <c r="C7"/>
  <c r="E7"/>
  <c r="J6"/>
  <c r="C6"/>
  <c r="E6"/>
  <c r="J5"/>
  <c r="C5"/>
  <c r="E5"/>
  <c r="J4"/>
  <c r="C4"/>
  <c r="E4"/>
  <c r="J3"/>
  <c r="C3"/>
  <c r="E3"/>
  <c r="J2"/>
  <c r="C2"/>
  <c r="E2"/>
  <c r="F15"/>
  <c r="F7"/>
  <c r="D20"/>
  <c r="M19"/>
  <c r="H19"/>
  <c r="D18"/>
  <c r="D17"/>
  <c r="M16"/>
  <c r="H16"/>
  <c r="D15"/>
  <c r="M14"/>
  <c r="H14"/>
  <c r="D13"/>
  <c r="H12"/>
  <c r="F17"/>
  <c r="F13"/>
  <c r="F9"/>
  <c r="F5"/>
  <c r="G20"/>
  <c r="K20"/>
  <c r="I20"/>
  <c r="G19"/>
  <c r="K19"/>
  <c r="I19"/>
  <c r="G18"/>
  <c r="K18"/>
  <c r="I18"/>
  <c r="G17"/>
  <c r="K17"/>
  <c r="I17"/>
  <c r="G16"/>
  <c r="K16"/>
  <c r="I16"/>
  <c r="G15"/>
  <c r="K15"/>
  <c r="I15"/>
  <c r="G14"/>
  <c r="K14"/>
  <c r="I14"/>
  <c r="G13"/>
  <c r="K13"/>
  <c r="I13"/>
  <c r="G12"/>
  <c r="K12"/>
  <c r="G11"/>
  <c r="K11"/>
  <c r="I11"/>
  <c r="G10"/>
  <c r="K10"/>
  <c r="I10"/>
  <c r="G9"/>
  <c r="K9"/>
  <c r="I9"/>
  <c r="G8"/>
  <c r="K8"/>
  <c r="I8"/>
  <c r="G7"/>
  <c r="K7"/>
  <c r="I7"/>
  <c r="G6"/>
  <c r="K6"/>
  <c r="I6"/>
  <c r="G5"/>
  <c r="K5"/>
  <c r="I5"/>
  <c r="G4"/>
  <c r="K4"/>
  <c r="I4"/>
  <c r="G3"/>
  <c r="K3"/>
  <c r="I3"/>
  <c r="G2"/>
  <c r="K2"/>
  <c r="I2"/>
  <c r="F18"/>
  <c r="F14"/>
  <c r="F10"/>
  <c r="F6"/>
  <c r="N20"/>
  <c r="L20"/>
  <c r="B20"/>
  <c r="N19"/>
  <c r="L19"/>
  <c r="B19"/>
  <c r="N18"/>
  <c r="L18"/>
  <c r="B18"/>
  <c r="N17"/>
  <c r="L17"/>
  <c r="B17"/>
  <c r="N16"/>
  <c r="L16"/>
  <c r="B16"/>
  <c r="N15"/>
  <c r="L15"/>
  <c r="B15"/>
  <c r="N14"/>
  <c r="L14"/>
  <c r="B14"/>
  <c r="N13"/>
  <c r="L13"/>
  <c r="B13"/>
  <c r="N12"/>
  <c r="L12"/>
  <c r="B12"/>
  <c r="N11"/>
  <c r="L11"/>
  <c r="B11"/>
  <c r="N10"/>
  <c r="L10"/>
  <c r="B10"/>
  <c r="N9"/>
  <c r="L9"/>
  <c r="B9"/>
  <c r="N8"/>
  <c r="L8"/>
  <c r="B8"/>
  <c r="N7"/>
  <c r="L7"/>
  <c r="B7"/>
  <c r="N6"/>
  <c r="L6"/>
  <c r="B6"/>
  <c r="N5"/>
  <c r="L5"/>
  <c r="B5"/>
  <c r="N4"/>
  <c r="L4"/>
  <c r="B4"/>
  <c r="N3"/>
  <c r="L3"/>
  <c r="B3"/>
  <c r="N2"/>
  <c r="L2"/>
</calcChain>
</file>

<file path=xl/sharedStrings.xml><?xml version="1.0" encoding="utf-8"?>
<sst xmlns="http://schemas.openxmlformats.org/spreadsheetml/2006/main" count="600" uniqueCount="162">
  <si>
    <t>京县衙门</t>
    <phoneticPr fontId="1" type="noConversion"/>
  </si>
  <si>
    <t>布政司衙门</t>
    <phoneticPr fontId="1" type="noConversion"/>
  </si>
  <si>
    <t>外省衙门</t>
    <phoneticPr fontId="1" type="noConversion"/>
  </si>
  <si>
    <t>按察司衙门</t>
    <phoneticPr fontId="1" type="noConversion"/>
  </si>
  <si>
    <t>外县衙门</t>
    <phoneticPr fontId="1" type="noConversion"/>
  </si>
  <si>
    <t>外府衙门</t>
    <phoneticPr fontId="1" type="noConversion"/>
  </si>
  <si>
    <t>外州衙门</t>
    <phoneticPr fontId="1" type="noConversion"/>
  </si>
  <si>
    <t>翰林院衙门</t>
    <phoneticPr fontId="1" type="noConversion"/>
  </si>
  <si>
    <t>六部衙门</t>
    <phoneticPr fontId="1" type="noConversion"/>
  </si>
  <si>
    <t>都察院衙门</t>
    <phoneticPr fontId="1" type="noConversion"/>
  </si>
  <si>
    <t>九卿衙门</t>
    <phoneticPr fontId="1" type="noConversion"/>
  </si>
  <si>
    <t>京府衙门</t>
    <phoneticPr fontId="1" type="noConversion"/>
  </si>
  <si>
    <t>内阁学士衙门</t>
    <phoneticPr fontId="1" type="noConversion"/>
  </si>
  <si>
    <t>出身</t>
    <phoneticPr fontId="1" type="noConversion"/>
  </si>
  <si>
    <t>赃</t>
    <phoneticPr fontId="1" type="noConversion"/>
  </si>
  <si>
    <t>白丁</t>
    <phoneticPr fontId="1" type="noConversion"/>
  </si>
  <si>
    <t>童生</t>
    <phoneticPr fontId="1" type="noConversion"/>
  </si>
  <si>
    <t>案首</t>
    <phoneticPr fontId="1" type="noConversion"/>
  </si>
  <si>
    <t>监生</t>
    <phoneticPr fontId="1" type="noConversion"/>
  </si>
  <si>
    <t>生员</t>
    <phoneticPr fontId="1" type="noConversion"/>
  </si>
  <si>
    <t>禀生</t>
    <phoneticPr fontId="1" type="noConversion"/>
  </si>
  <si>
    <t>贡生</t>
    <phoneticPr fontId="1" type="noConversion"/>
  </si>
  <si>
    <t>举人</t>
    <phoneticPr fontId="1" type="noConversion"/>
  </si>
  <si>
    <t>解元</t>
    <phoneticPr fontId="1" type="noConversion"/>
  </si>
  <si>
    <t>进士</t>
    <phoneticPr fontId="1" type="noConversion"/>
  </si>
  <si>
    <t>二甲</t>
    <phoneticPr fontId="1" type="noConversion"/>
  </si>
  <si>
    <t>会元</t>
    <phoneticPr fontId="1" type="noConversion"/>
  </si>
  <si>
    <t>探花</t>
    <phoneticPr fontId="1" type="noConversion"/>
  </si>
  <si>
    <t>榜眼</t>
    <phoneticPr fontId="1" type="noConversion"/>
  </si>
  <si>
    <t>状元</t>
    <phoneticPr fontId="1" type="noConversion"/>
  </si>
  <si>
    <t>监生</t>
    <phoneticPr fontId="1" type="noConversion"/>
  </si>
  <si>
    <t>童生</t>
    <phoneticPr fontId="1" type="noConversion"/>
  </si>
  <si>
    <t>禀生</t>
    <phoneticPr fontId="1" type="noConversion"/>
  </si>
  <si>
    <t>典史</t>
    <phoneticPr fontId="1" type="noConversion"/>
  </si>
  <si>
    <t>学正</t>
    <phoneticPr fontId="1" type="noConversion"/>
  </si>
  <si>
    <t>训导</t>
    <phoneticPr fontId="1" type="noConversion"/>
  </si>
  <si>
    <t>教授</t>
    <phoneticPr fontId="1" type="noConversion"/>
  </si>
  <si>
    <t>修撰</t>
    <phoneticPr fontId="1" type="noConversion"/>
  </si>
  <si>
    <t>教授</t>
    <phoneticPr fontId="1" type="noConversion"/>
  </si>
  <si>
    <t>府尹</t>
    <phoneticPr fontId="1" type="noConversion"/>
  </si>
  <si>
    <t>少卿</t>
    <phoneticPr fontId="1" type="noConversion"/>
  </si>
  <si>
    <t>侍读</t>
    <phoneticPr fontId="1" type="noConversion"/>
  </si>
  <si>
    <t>编修</t>
    <phoneticPr fontId="1" type="noConversion"/>
  </si>
  <si>
    <t>正卿</t>
    <phoneticPr fontId="1" type="noConversion"/>
  </si>
  <si>
    <t>监察</t>
    <phoneticPr fontId="1" type="noConversion"/>
  </si>
  <si>
    <t>巡抚</t>
    <phoneticPr fontId="1" type="noConversion"/>
  </si>
  <si>
    <t>副都</t>
    <phoneticPr fontId="1" type="noConversion"/>
  </si>
  <si>
    <t>position_ID</t>
    <phoneticPr fontId="1" type="noConversion"/>
  </si>
  <si>
    <t>尚书</t>
    <phoneticPr fontId="1" type="noConversion"/>
  </si>
  <si>
    <t>侍郎</t>
    <phoneticPr fontId="1" type="noConversion"/>
  </si>
  <si>
    <t>郎中</t>
    <phoneticPr fontId="1" type="noConversion"/>
  </si>
  <si>
    <t>员外</t>
    <phoneticPr fontId="1" type="noConversion"/>
  </si>
  <si>
    <t>主事</t>
    <phoneticPr fontId="1" type="noConversion"/>
  </si>
  <si>
    <t>司库</t>
    <phoneticPr fontId="1" type="noConversion"/>
  </si>
  <si>
    <t>司务</t>
    <phoneticPr fontId="1" type="noConversion"/>
  </si>
  <si>
    <t>太师</t>
    <phoneticPr fontId="1" type="noConversion"/>
  </si>
  <si>
    <t>太傅</t>
    <phoneticPr fontId="1" type="noConversion"/>
  </si>
  <si>
    <t>太保</t>
    <phoneticPr fontId="1" type="noConversion"/>
  </si>
  <si>
    <t>position_level_NM</t>
    <phoneticPr fontId="1" type="noConversion"/>
  </si>
  <si>
    <t>正一品</t>
    <phoneticPr fontId="1" type="noConversion"/>
  </si>
  <si>
    <t>正二品</t>
    <phoneticPr fontId="1" type="noConversion"/>
  </si>
  <si>
    <t>正五品</t>
    <phoneticPr fontId="1" type="noConversion"/>
  </si>
  <si>
    <t>从五品</t>
    <phoneticPr fontId="1" type="noConversion"/>
  </si>
  <si>
    <t>正六品</t>
    <phoneticPr fontId="1" type="noConversion"/>
  </si>
  <si>
    <t>正七品</t>
    <phoneticPr fontId="1" type="noConversion"/>
  </si>
  <si>
    <t>从九品</t>
    <phoneticPr fontId="1" type="noConversion"/>
  </si>
  <si>
    <t>都史</t>
    <phoneticPr fontId="1" type="noConversion"/>
  </si>
  <si>
    <t>都督</t>
    <phoneticPr fontId="1" type="noConversion"/>
  </si>
  <si>
    <t>道台</t>
    <phoneticPr fontId="1" type="noConversion"/>
  </si>
  <si>
    <t>知府</t>
    <phoneticPr fontId="1" type="noConversion"/>
  </si>
  <si>
    <t>副史</t>
    <phoneticPr fontId="1" type="noConversion"/>
  </si>
  <si>
    <t>知州</t>
    <phoneticPr fontId="1" type="noConversion"/>
  </si>
  <si>
    <t>府丞</t>
    <phoneticPr fontId="1" type="noConversion"/>
  </si>
  <si>
    <t>参议</t>
    <phoneticPr fontId="1" type="noConversion"/>
  </si>
  <si>
    <t>京判</t>
    <phoneticPr fontId="1" type="noConversion"/>
  </si>
  <si>
    <t>治中</t>
    <phoneticPr fontId="1" type="noConversion"/>
  </si>
  <si>
    <t>检事</t>
    <phoneticPr fontId="1" type="noConversion"/>
  </si>
  <si>
    <t>寺副</t>
    <phoneticPr fontId="1" type="noConversion"/>
  </si>
  <si>
    <t>寺正</t>
    <phoneticPr fontId="1" type="noConversion"/>
  </si>
  <si>
    <t>理问</t>
    <phoneticPr fontId="1" type="noConversion"/>
  </si>
  <si>
    <t>县丞</t>
    <phoneticPr fontId="1" type="noConversion"/>
  </si>
  <si>
    <t>大使</t>
    <phoneticPr fontId="1" type="noConversion"/>
  </si>
  <si>
    <t>照磨</t>
    <phoneticPr fontId="1" type="noConversion"/>
  </si>
  <si>
    <t>主簿</t>
    <phoneticPr fontId="1" type="noConversion"/>
  </si>
  <si>
    <t>孔目</t>
    <phoneticPr fontId="1" type="noConversion"/>
  </si>
  <si>
    <t>州同</t>
    <phoneticPr fontId="1" type="noConversion"/>
  </si>
  <si>
    <t>州判</t>
    <phoneticPr fontId="1" type="noConversion"/>
  </si>
  <si>
    <t>吏目</t>
    <phoneticPr fontId="1" type="noConversion"/>
  </si>
  <si>
    <t>从六品</t>
    <phoneticPr fontId="1" type="noConversion"/>
  </si>
  <si>
    <t>从七品</t>
    <phoneticPr fontId="1" type="noConversion"/>
  </si>
  <si>
    <t>正八品</t>
    <phoneticPr fontId="1" type="noConversion"/>
  </si>
  <si>
    <t>知县</t>
    <phoneticPr fontId="1" type="noConversion"/>
  </si>
  <si>
    <t>京丞</t>
    <phoneticPr fontId="1" type="noConversion"/>
  </si>
  <si>
    <t>检讨</t>
    <phoneticPr fontId="1" type="noConversion"/>
  </si>
  <si>
    <t>司狱</t>
    <phoneticPr fontId="1" type="noConversion"/>
  </si>
  <si>
    <t>京经</t>
    <phoneticPr fontId="1" type="noConversion"/>
  </si>
  <si>
    <t>京县</t>
    <phoneticPr fontId="1" type="noConversion"/>
  </si>
  <si>
    <t>同知</t>
    <phoneticPr fontId="1" type="noConversion"/>
  </si>
  <si>
    <t>通判</t>
    <phoneticPr fontId="1" type="noConversion"/>
  </si>
  <si>
    <t>巡检</t>
    <phoneticPr fontId="1" type="noConversion"/>
  </si>
  <si>
    <t>驿丞</t>
    <phoneticPr fontId="1" type="noConversion"/>
  </si>
  <si>
    <t>正四品</t>
    <phoneticPr fontId="1" type="noConversion"/>
  </si>
  <si>
    <t>正五品</t>
    <phoneticPr fontId="1" type="noConversion"/>
  </si>
  <si>
    <t>正七品</t>
    <phoneticPr fontId="1" type="noConversion"/>
  </si>
  <si>
    <t>经历</t>
    <phoneticPr fontId="1" type="noConversion"/>
  </si>
  <si>
    <t>从八品</t>
    <phoneticPr fontId="1" type="noConversion"/>
  </si>
  <si>
    <t>未入流</t>
    <phoneticPr fontId="1" type="noConversion"/>
  </si>
  <si>
    <t>府丞</t>
    <phoneticPr fontId="1" type="noConversion"/>
  </si>
  <si>
    <t>县丞</t>
    <phoneticPr fontId="1" type="noConversion"/>
  </si>
  <si>
    <t>京典</t>
    <phoneticPr fontId="1" type="noConversion"/>
  </si>
  <si>
    <t>寺正</t>
    <phoneticPr fontId="1" type="noConversion"/>
  </si>
  <si>
    <t>评事</t>
    <phoneticPr fontId="1" type="noConversion"/>
  </si>
  <si>
    <t>驿丞</t>
    <phoneticPr fontId="1" type="noConversion"/>
  </si>
  <si>
    <t>学士</t>
    <phoneticPr fontId="1" type="noConversion"/>
  </si>
  <si>
    <t>检讨</t>
    <phoneticPr fontId="1" type="noConversion"/>
  </si>
  <si>
    <t>序班</t>
    <phoneticPr fontId="1" type="noConversion"/>
  </si>
  <si>
    <t>孔目</t>
    <phoneticPr fontId="1" type="noConversion"/>
  </si>
  <si>
    <t>正二品</t>
    <phoneticPr fontId="1" type="noConversion"/>
  </si>
  <si>
    <t>从七品</t>
    <phoneticPr fontId="1" type="noConversion"/>
  </si>
  <si>
    <t>都史</t>
    <phoneticPr fontId="1" type="noConversion"/>
  </si>
  <si>
    <t>京训</t>
    <phoneticPr fontId="1" type="noConversion"/>
  </si>
  <si>
    <t>总督</t>
    <phoneticPr fontId="1" type="noConversion"/>
  </si>
  <si>
    <t>从一品</t>
    <phoneticPr fontId="1" type="noConversion"/>
  </si>
  <si>
    <t>布政</t>
    <phoneticPr fontId="1" type="noConversion"/>
  </si>
  <si>
    <t>按察</t>
    <phoneticPr fontId="1" type="noConversion"/>
  </si>
  <si>
    <t>参政</t>
    <phoneticPr fontId="1" type="noConversion"/>
  </si>
  <si>
    <t>正三品</t>
    <phoneticPr fontId="1" type="noConversion"/>
  </si>
  <si>
    <t>从四品</t>
    <phoneticPr fontId="1" type="noConversion"/>
  </si>
  <si>
    <t>州同</t>
    <phoneticPr fontId="1" type="noConversion"/>
  </si>
  <si>
    <t>照磨</t>
    <phoneticPr fontId="1" type="noConversion"/>
  </si>
  <si>
    <t>少卿</t>
    <phoneticPr fontId="1" type="noConversion"/>
  </si>
  <si>
    <t>治中</t>
    <phoneticPr fontId="1" type="noConversion"/>
  </si>
  <si>
    <t>员外</t>
    <phoneticPr fontId="1" type="noConversion"/>
  </si>
  <si>
    <t>布政</t>
    <phoneticPr fontId="1" type="noConversion"/>
  </si>
  <si>
    <t>京丞</t>
    <phoneticPr fontId="1" type="noConversion"/>
  </si>
  <si>
    <t>参政</t>
    <phoneticPr fontId="1" type="noConversion"/>
  </si>
  <si>
    <t>副使</t>
    <phoneticPr fontId="1" type="noConversion"/>
  </si>
  <si>
    <t>正一品</t>
    <phoneticPr fontId="1" type="noConversion"/>
  </si>
  <si>
    <t>正八品</t>
    <phoneticPr fontId="1" type="noConversion"/>
  </si>
  <si>
    <t>未入流</t>
    <phoneticPr fontId="1" type="noConversion"/>
  </si>
  <si>
    <t>州判</t>
    <phoneticPr fontId="1" type="noConversion"/>
  </si>
  <si>
    <t>通判</t>
    <phoneticPr fontId="1" type="noConversion"/>
  </si>
  <si>
    <t>正四品</t>
    <phoneticPr fontId="1" type="noConversion"/>
  </si>
  <si>
    <t>庆贺</t>
    <phoneticPr fontId="1" type="noConversion"/>
  </si>
  <si>
    <t>免贺</t>
    <phoneticPr fontId="1" type="noConversion"/>
  </si>
  <si>
    <t>荣归</t>
    <phoneticPr fontId="1" type="noConversion"/>
  </si>
  <si>
    <t>不上名</t>
    <phoneticPr fontId="1" type="noConversion"/>
  </si>
  <si>
    <t>德</t>
    <phoneticPr fontId="1" type="noConversion"/>
  </si>
  <si>
    <t>才</t>
    <phoneticPr fontId="1" type="noConversion"/>
  </si>
  <si>
    <t>功</t>
    <phoneticPr fontId="1" type="noConversion"/>
  </si>
  <si>
    <t>从二品</t>
    <phoneticPr fontId="1" type="noConversion"/>
  </si>
  <si>
    <t>从三品</t>
    <phoneticPr fontId="1" type="noConversion"/>
  </si>
  <si>
    <t>从四品</t>
    <phoneticPr fontId="1" type="noConversion"/>
  </si>
  <si>
    <t>从五品</t>
    <phoneticPr fontId="1" type="noConversion"/>
  </si>
  <si>
    <t>正九品</t>
    <phoneticPr fontId="1" type="noConversion"/>
  </si>
  <si>
    <t>ID</t>
    <phoneticPr fontId="1" type="noConversion"/>
  </si>
  <si>
    <t>position_order</t>
    <phoneticPr fontId="1" type="noConversion"/>
  </si>
  <si>
    <t>理问</t>
    <phoneticPr fontId="1" type="noConversion"/>
  </si>
  <si>
    <t>起首</t>
    <phoneticPr fontId="1" type="noConversion"/>
  </si>
  <si>
    <t>department_ID</t>
    <phoneticPr fontId="1" type="noConversion"/>
  </si>
  <si>
    <t>department_type</t>
    <phoneticPr fontId="1" type="noConversion"/>
  </si>
  <si>
    <t>department_NM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</si>
</sst>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25" sqref="B25"/>
    </sheetView>
  </sheetViews>
  <sheetFormatPr defaultRowHeight="13.5"/>
  <cols>
    <col min="2" max="2" width="13" bestFit="1" customWidth="1"/>
    <col min="3" max="3" width="17.25" bestFit="1" customWidth="1"/>
  </cols>
  <sheetData>
    <row r="1" spans="1:3">
      <c r="A1" t="s">
        <v>155</v>
      </c>
      <c r="B1" t="s">
        <v>159</v>
      </c>
      <c r="C1" t="s">
        <v>160</v>
      </c>
    </row>
    <row r="2" spans="1:3">
      <c r="A2">
        <v>1</v>
      </c>
      <c r="B2" t="s">
        <v>158</v>
      </c>
      <c r="C2">
        <v>0</v>
      </c>
    </row>
    <row r="3" spans="1:3">
      <c r="A3">
        <v>2</v>
      </c>
      <c r="B3" t="s">
        <v>13</v>
      </c>
      <c r="C3">
        <v>0</v>
      </c>
    </row>
    <row r="4" spans="1:3">
      <c r="A4">
        <v>3</v>
      </c>
      <c r="B4" t="s">
        <v>0</v>
      </c>
      <c r="C4">
        <v>1</v>
      </c>
    </row>
    <row r="5" spans="1:3">
      <c r="A5">
        <v>4</v>
      </c>
      <c r="B5" t="s">
        <v>1</v>
      </c>
      <c r="C5">
        <v>1</v>
      </c>
    </row>
    <row r="6" spans="1:3">
      <c r="A6">
        <v>5</v>
      </c>
      <c r="B6" t="s">
        <v>2</v>
      </c>
      <c r="C6">
        <v>1</v>
      </c>
    </row>
    <row r="7" spans="1:3">
      <c r="A7">
        <v>6</v>
      </c>
      <c r="B7" t="s">
        <v>3</v>
      </c>
      <c r="C7">
        <v>1</v>
      </c>
    </row>
    <row r="8" spans="1:3">
      <c r="A8">
        <v>7</v>
      </c>
      <c r="B8" t="s">
        <v>4</v>
      </c>
      <c r="C8">
        <v>1</v>
      </c>
    </row>
    <row r="9" spans="1:3">
      <c r="A9">
        <v>8</v>
      </c>
      <c r="B9" t="s">
        <v>5</v>
      </c>
      <c r="C9">
        <v>1</v>
      </c>
    </row>
    <row r="10" spans="1:3">
      <c r="A10">
        <v>9</v>
      </c>
      <c r="B10" t="s">
        <v>6</v>
      </c>
      <c r="C10">
        <v>1</v>
      </c>
    </row>
    <row r="11" spans="1:3">
      <c r="A11">
        <v>10</v>
      </c>
      <c r="B11" t="s">
        <v>7</v>
      </c>
      <c r="C11">
        <v>1</v>
      </c>
    </row>
    <row r="12" spans="1:3">
      <c r="A12">
        <v>11</v>
      </c>
      <c r="B12" t="s">
        <v>8</v>
      </c>
      <c r="C12">
        <v>1</v>
      </c>
    </row>
    <row r="13" spans="1:3">
      <c r="A13">
        <v>12</v>
      </c>
      <c r="B13" t="s">
        <v>9</v>
      </c>
      <c r="C13">
        <v>1</v>
      </c>
    </row>
    <row r="14" spans="1:3">
      <c r="A14">
        <v>13</v>
      </c>
      <c r="B14" t="s">
        <v>10</v>
      </c>
      <c r="C14">
        <v>1</v>
      </c>
    </row>
    <row r="15" spans="1:3">
      <c r="A15">
        <v>14</v>
      </c>
      <c r="B15" t="s">
        <v>11</v>
      </c>
      <c r="C15">
        <v>1</v>
      </c>
    </row>
    <row r="16" spans="1:3">
      <c r="A16">
        <v>15</v>
      </c>
      <c r="B16" t="s">
        <v>12</v>
      </c>
      <c r="C16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pane ySplit="1" topLeftCell="A2" activePane="bottomLeft" state="frozen"/>
      <selection pane="bottomLeft" activeCell="A52" sqref="A52:I63"/>
    </sheetView>
  </sheetViews>
  <sheetFormatPr defaultRowHeight="13.5"/>
  <cols>
    <col min="1" max="1" width="5.125" customWidth="1"/>
    <col min="2" max="2" width="13.875" customWidth="1"/>
    <col min="3" max="3" width="3.5" bestFit="1" customWidth="1"/>
    <col min="4" max="4" width="7.375" customWidth="1"/>
    <col min="5" max="5" width="9.125" customWidth="1"/>
  </cols>
  <sheetData>
    <row r="1" spans="1:9">
      <c r="A1" t="s">
        <v>155</v>
      </c>
      <c r="B1" t="s">
        <v>161</v>
      </c>
      <c r="C1" t="s">
        <v>156</v>
      </c>
      <c r="D1" t="s">
        <v>58</v>
      </c>
      <c r="E1" s="1" t="s">
        <v>47</v>
      </c>
      <c r="F1" t="s">
        <v>147</v>
      </c>
      <c r="G1" t="s">
        <v>148</v>
      </c>
      <c r="H1" t="s">
        <v>149</v>
      </c>
      <c r="I1" t="s">
        <v>14</v>
      </c>
    </row>
    <row r="2" spans="1:9">
      <c r="A2" t="s">
        <v>158</v>
      </c>
      <c r="B2" t="s">
        <v>158</v>
      </c>
      <c r="C2">
        <v>1</v>
      </c>
      <c r="E2" s="1" t="s">
        <v>146</v>
      </c>
      <c r="F2" t="s">
        <v>17</v>
      </c>
      <c r="G2" t="s">
        <v>31</v>
      </c>
      <c r="H2" t="s">
        <v>15</v>
      </c>
      <c r="I2" s="1" t="s">
        <v>146</v>
      </c>
    </row>
    <row r="3" spans="1:9">
      <c r="A3" t="str">
        <f t="shared" ref="A3:A66" si="0">B3&amp;D3</f>
        <v>出身</v>
      </c>
      <c r="B3" t="s">
        <v>13</v>
      </c>
      <c r="C3">
        <v>1</v>
      </c>
      <c r="E3" t="s">
        <v>15</v>
      </c>
      <c r="F3" t="s">
        <v>30</v>
      </c>
      <c r="G3" t="s">
        <v>17</v>
      </c>
      <c r="H3" t="s">
        <v>31</v>
      </c>
      <c r="I3" t="s">
        <v>15</v>
      </c>
    </row>
    <row r="4" spans="1:9">
      <c r="A4" t="str">
        <f t="shared" si="0"/>
        <v>出身</v>
      </c>
      <c r="B4" t="s">
        <v>13</v>
      </c>
      <c r="C4">
        <v>2</v>
      </c>
      <c r="E4" t="s">
        <v>16</v>
      </c>
      <c r="F4" t="s">
        <v>19</v>
      </c>
      <c r="G4" t="s">
        <v>30</v>
      </c>
      <c r="H4" t="s">
        <v>17</v>
      </c>
      <c r="I4" t="s">
        <v>31</v>
      </c>
    </row>
    <row r="5" spans="1:9">
      <c r="A5" t="str">
        <f t="shared" si="0"/>
        <v>出身</v>
      </c>
      <c r="B5" t="s">
        <v>13</v>
      </c>
      <c r="C5">
        <v>3</v>
      </c>
      <c r="E5" t="s">
        <v>17</v>
      </c>
      <c r="F5" t="s">
        <v>32</v>
      </c>
      <c r="G5" t="s">
        <v>19</v>
      </c>
      <c r="H5" t="s">
        <v>30</v>
      </c>
      <c r="I5" t="s">
        <v>17</v>
      </c>
    </row>
    <row r="6" spans="1:9">
      <c r="A6" t="str">
        <f t="shared" si="0"/>
        <v>出身</v>
      </c>
      <c r="B6" t="s">
        <v>13</v>
      </c>
      <c r="C6">
        <v>4</v>
      </c>
      <c r="E6" t="s">
        <v>18</v>
      </c>
      <c r="F6" t="s">
        <v>22</v>
      </c>
      <c r="G6" t="s">
        <v>33</v>
      </c>
      <c r="H6" t="s">
        <v>32</v>
      </c>
      <c r="I6" t="s">
        <v>15</v>
      </c>
    </row>
    <row r="7" spans="1:9">
      <c r="A7" t="str">
        <f t="shared" si="0"/>
        <v>出身</v>
      </c>
      <c r="B7" t="s">
        <v>13</v>
      </c>
      <c r="C7">
        <v>5</v>
      </c>
      <c r="E7" t="s">
        <v>19</v>
      </c>
      <c r="F7" t="s">
        <v>23</v>
      </c>
      <c r="G7" t="s">
        <v>22</v>
      </c>
      <c r="H7" t="s">
        <v>32</v>
      </c>
      <c r="I7" t="s">
        <v>31</v>
      </c>
    </row>
    <row r="8" spans="1:9">
      <c r="A8" t="str">
        <f t="shared" si="0"/>
        <v>出身</v>
      </c>
      <c r="B8" t="s">
        <v>13</v>
      </c>
      <c r="C8">
        <v>6</v>
      </c>
      <c r="E8" t="s">
        <v>20</v>
      </c>
      <c r="F8" t="s">
        <v>23</v>
      </c>
      <c r="G8" t="s">
        <v>22</v>
      </c>
      <c r="H8" t="s">
        <v>21</v>
      </c>
      <c r="I8" t="s">
        <v>30</v>
      </c>
    </row>
    <row r="9" spans="1:9">
      <c r="A9" t="str">
        <f t="shared" si="0"/>
        <v>出身</v>
      </c>
      <c r="B9" t="s">
        <v>13</v>
      </c>
      <c r="C9">
        <v>7</v>
      </c>
      <c r="E9" t="s">
        <v>21</v>
      </c>
      <c r="F9" t="s">
        <v>22</v>
      </c>
      <c r="G9" t="s">
        <v>34</v>
      </c>
      <c r="H9" t="s">
        <v>35</v>
      </c>
      <c r="I9" t="s">
        <v>19</v>
      </c>
    </row>
    <row r="10" spans="1:9">
      <c r="A10" t="str">
        <f t="shared" si="0"/>
        <v>出身</v>
      </c>
      <c r="B10" t="s">
        <v>13</v>
      </c>
      <c r="C10">
        <v>8</v>
      </c>
      <c r="E10" t="s">
        <v>22</v>
      </c>
      <c r="F10" t="s">
        <v>26</v>
      </c>
      <c r="G10" t="s">
        <v>24</v>
      </c>
      <c r="H10" t="s">
        <v>23</v>
      </c>
      <c r="I10" t="s">
        <v>19</v>
      </c>
    </row>
    <row r="11" spans="1:9">
      <c r="A11" t="str">
        <f t="shared" si="0"/>
        <v>出身</v>
      </c>
      <c r="B11" t="s">
        <v>13</v>
      </c>
      <c r="C11">
        <v>9</v>
      </c>
      <c r="E11" t="s">
        <v>23</v>
      </c>
      <c r="F11" t="s">
        <v>26</v>
      </c>
      <c r="G11" t="s">
        <v>25</v>
      </c>
      <c r="H11" t="s">
        <v>24</v>
      </c>
      <c r="I11" t="s">
        <v>21</v>
      </c>
    </row>
    <row r="12" spans="1:9">
      <c r="A12" t="str">
        <f t="shared" si="0"/>
        <v>出身</v>
      </c>
      <c r="B12" t="s">
        <v>13</v>
      </c>
      <c r="C12">
        <v>10</v>
      </c>
      <c r="E12" t="s">
        <v>24</v>
      </c>
      <c r="F12" t="s">
        <v>28</v>
      </c>
      <c r="G12" t="s">
        <v>27</v>
      </c>
      <c r="H12" t="s">
        <v>36</v>
      </c>
      <c r="I12" t="s">
        <v>22</v>
      </c>
    </row>
    <row r="13" spans="1:9">
      <c r="A13" t="str">
        <f t="shared" si="0"/>
        <v>出身</v>
      </c>
      <c r="B13" t="s">
        <v>13</v>
      </c>
      <c r="C13">
        <v>11</v>
      </c>
      <c r="E13" t="s">
        <v>25</v>
      </c>
      <c r="F13" t="s">
        <v>28</v>
      </c>
      <c r="G13" t="s">
        <v>27</v>
      </c>
      <c r="H13" t="s">
        <v>37</v>
      </c>
      <c r="I13" t="s">
        <v>38</v>
      </c>
    </row>
    <row r="14" spans="1:9">
      <c r="A14" t="str">
        <f t="shared" si="0"/>
        <v>出身</v>
      </c>
      <c r="B14" t="s">
        <v>13</v>
      </c>
      <c r="C14">
        <v>12</v>
      </c>
      <c r="E14" t="s">
        <v>26</v>
      </c>
      <c r="F14" t="s">
        <v>29</v>
      </c>
      <c r="G14" t="s">
        <v>28</v>
      </c>
      <c r="H14" t="s">
        <v>27</v>
      </c>
      <c r="I14" t="s">
        <v>23</v>
      </c>
    </row>
    <row r="15" spans="1:9">
      <c r="A15" t="str">
        <f t="shared" si="0"/>
        <v>出身</v>
      </c>
      <c r="B15" t="s">
        <v>13</v>
      </c>
      <c r="C15">
        <v>13</v>
      </c>
      <c r="E15" t="s">
        <v>27</v>
      </c>
      <c r="F15" t="s">
        <v>39</v>
      </c>
      <c r="G15" t="s">
        <v>40</v>
      </c>
      <c r="H15" t="s">
        <v>41</v>
      </c>
      <c r="I15" t="s">
        <v>42</v>
      </c>
    </row>
    <row r="16" spans="1:9">
      <c r="A16" t="str">
        <f t="shared" si="0"/>
        <v>出身</v>
      </c>
      <c r="B16" t="s">
        <v>13</v>
      </c>
      <c r="C16">
        <v>14</v>
      </c>
      <c r="E16" t="s">
        <v>28</v>
      </c>
      <c r="F16" t="s">
        <v>43</v>
      </c>
      <c r="G16" t="s">
        <v>39</v>
      </c>
      <c r="H16" t="s">
        <v>44</v>
      </c>
      <c r="I16" t="s">
        <v>37</v>
      </c>
    </row>
    <row r="17" spans="1:9">
      <c r="A17" t="str">
        <f t="shared" si="0"/>
        <v>出身</v>
      </c>
      <c r="B17" t="s">
        <v>13</v>
      </c>
      <c r="C17">
        <v>15</v>
      </c>
      <c r="E17" t="s">
        <v>29</v>
      </c>
      <c r="F17" t="s">
        <v>45</v>
      </c>
      <c r="G17" t="s">
        <v>46</v>
      </c>
      <c r="H17" t="s">
        <v>43</v>
      </c>
      <c r="I17" t="s">
        <v>44</v>
      </c>
    </row>
    <row r="18" spans="1:9">
      <c r="A18" t="str">
        <f t="shared" si="0"/>
        <v>京县衙门正六品</v>
      </c>
      <c r="B18" t="s">
        <v>0</v>
      </c>
      <c r="C18">
        <v>1</v>
      </c>
      <c r="D18" t="s">
        <v>63</v>
      </c>
      <c r="E18" t="s">
        <v>96</v>
      </c>
      <c r="F18" t="s">
        <v>45</v>
      </c>
      <c r="G18" t="s">
        <v>131</v>
      </c>
      <c r="H18" t="s">
        <v>71</v>
      </c>
      <c r="I18" t="s">
        <v>91</v>
      </c>
    </row>
    <row r="19" spans="1:9">
      <c r="A19" t="str">
        <f t="shared" si="0"/>
        <v>京县衙门正七品</v>
      </c>
      <c r="B19" t="s">
        <v>0</v>
      </c>
      <c r="C19">
        <v>2</v>
      </c>
      <c r="D19" t="s">
        <v>64</v>
      </c>
      <c r="E19" t="s">
        <v>134</v>
      </c>
      <c r="F19" t="s">
        <v>96</v>
      </c>
      <c r="G19" t="s">
        <v>74</v>
      </c>
      <c r="H19" t="s">
        <v>128</v>
      </c>
      <c r="I19" t="s">
        <v>80</v>
      </c>
    </row>
    <row r="20" spans="1:9">
      <c r="A20" t="str">
        <f t="shared" si="0"/>
        <v>京县衙门正八品</v>
      </c>
      <c r="B20" t="s">
        <v>0</v>
      </c>
      <c r="C20">
        <v>3</v>
      </c>
      <c r="D20" t="s">
        <v>138</v>
      </c>
      <c r="E20" t="s">
        <v>120</v>
      </c>
      <c r="F20" t="s">
        <v>111</v>
      </c>
      <c r="G20" t="s">
        <v>114</v>
      </c>
      <c r="H20" t="s">
        <v>95</v>
      </c>
      <c r="I20" t="s">
        <v>35</v>
      </c>
    </row>
    <row r="21" spans="1:9">
      <c r="A21" t="str">
        <f t="shared" si="0"/>
        <v>京县衙门未入流</v>
      </c>
      <c r="B21" t="s">
        <v>0</v>
      </c>
      <c r="C21">
        <v>4</v>
      </c>
      <c r="D21" t="s">
        <v>139</v>
      </c>
      <c r="E21" t="s">
        <v>109</v>
      </c>
      <c r="F21" t="s">
        <v>54</v>
      </c>
      <c r="G21" t="s">
        <v>87</v>
      </c>
      <c r="H21" t="s">
        <v>116</v>
      </c>
      <c r="I21" t="s">
        <v>112</v>
      </c>
    </row>
    <row r="22" spans="1:9">
      <c r="A22" t="str">
        <f t="shared" si="0"/>
        <v>布政司衙门正三品</v>
      </c>
      <c r="B22" t="s">
        <v>1</v>
      </c>
      <c r="C22">
        <v>1</v>
      </c>
      <c r="D22" t="s">
        <v>126</v>
      </c>
      <c r="E22" t="s">
        <v>123</v>
      </c>
      <c r="F22" t="s">
        <v>49</v>
      </c>
      <c r="G22" t="s">
        <v>113</v>
      </c>
      <c r="H22" t="s">
        <v>45</v>
      </c>
      <c r="I22" t="s">
        <v>68</v>
      </c>
    </row>
    <row r="23" spans="1:9">
      <c r="A23" t="str">
        <f t="shared" si="0"/>
        <v>布政司衙门正四品</v>
      </c>
      <c r="B23" t="s">
        <v>1</v>
      </c>
      <c r="C23">
        <v>2</v>
      </c>
      <c r="D23" t="s">
        <v>142</v>
      </c>
      <c r="E23" t="s">
        <v>125</v>
      </c>
      <c r="F23" t="s">
        <v>123</v>
      </c>
      <c r="G23" t="s">
        <v>43</v>
      </c>
      <c r="H23" t="s">
        <v>124</v>
      </c>
      <c r="I23" t="s">
        <v>70</v>
      </c>
    </row>
    <row r="24" spans="1:9">
      <c r="A24" t="str">
        <f t="shared" si="0"/>
        <v>布政司衙门正五品</v>
      </c>
      <c r="B24" t="s">
        <v>1</v>
      </c>
      <c r="C24">
        <v>3</v>
      </c>
      <c r="D24" t="s">
        <v>61</v>
      </c>
      <c r="E24" t="s">
        <v>73</v>
      </c>
      <c r="F24" t="s">
        <v>39</v>
      </c>
      <c r="G24" t="s">
        <v>125</v>
      </c>
      <c r="H24" t="s">
        <v>69</v>
      </c>
      <c r="I24" t="s">
        <v>71</v>
      </c>
    </row>
    <row r="25" spans="1:9">
      <c r="A25" t="str">
        <f t="shared" si="0"/>
        <v>布政司衙门从六品</v>
      </c>
      <c r="B25" t="s">
        <v>1</v>
      </c>
      <c r="C25">
        <v>4</v>
      </c>
      <c r="D25" t="s">
        <v>88</v>
      </c>
      <c r="E25" t="s">
        <v>157</v>
      </c>
      <c r="F25" t="s">
        <v>71</v>
      </c>
      <c r="G25" t="s">
        <v>52</v>
      </c>
      <c r="H25" t="s">
        <v>141</v>
      </c>
      <c r="I25" t="s">
        <v>140</v>
      </c>
    </row>
    <row r="26" spans="1:9">
      <c r="A26" t="str">
        <f t="shared" si="0"/>
        <v>布政司衙门正八品</v>
      </c>
      <c r="B26" t="s">
        <v>1</v>
      </c>
      <c r="C26">
        <v>5</v>
      </c>
      <c r="D26" t="s">
        <v>90</v>
      </c>
      <c r="E26" t="s">
        <v>81</v>
      </c>
      <c r="F26" t="s">
        <v>53</v>
      </c>
      <c r="G26" t="s">
        <v>95</v>
      </c>
      <c r="H26" t="s">
        <v>86</v>
      </c>
      <c r="I26" t="s">
        <v>129</v>
      </c>
    </row>
    <row r="27" spans="1:9">
      <c r="A27" t="str">
        <f t="shared" si="0"/>
        <v>布政司衙门从八品</v>
      </c>
      <c r="B27" t="s">
        <v>1</v>
      </c>
      <c r="C27">
        <v>6</v>
      </c>
      <c r="D27" t="s">
        <v>105</v>
      </c>
      <c r="E27" t="s">
        <v>82</v>
      </c>
      <c r="F27" t="s">
        <v>95</v>
      </c>
      <c r="G27" t="s">
        <v>140</v>
      </c>
      <c r="H27" t="s">
        <v>81</v>
      </c>
      <c r="I27" t="s">
        <v>87</v>
      </c>
    </row>
    <row r="28" spans="1:9">
      <c r="A28" t="str">
        <f t="shared" si="0"/>
        <v>外省衙门从一品</v>
      </c>
      <c r="B28" t="s">
        <v>2</v>
      </c>
      <c r="C28">
        <v>1</v>
      </c>
      <c r="D28" t="s">
        <v>122</v>
      </c>
      <c r="E28" t="s">
        <v>121</v>
      </c>
      <c r="F28" t="s">
        <v>57</v>
      </c>
      <c r="G28" t="s">
        <v>48</v>
      </c>
      <c r="H28" t="s">
        <v>119</v>
      </c>
      <c r="I28" t="s">
        <v>45</v>
      </c>
    </row>
    <row r="29" spans="1:9">
      <c r="A29" t="str">
        <f t="shared" si="0"/>
        <v>外省衙门正二品</v>
      </c>
      <c r="B29" t="s">
        <v>2</v>
      </c>
      <c r="C29">
        <v>2</v>
      </c>
      <c r="D29" t="s">
        <v>60</v>
      </c>
      <c r="E29" t="s">
        <v>45</v>
      </c>
      <c r="F29" t="s">
        <v>48</v>
      </c>
      <c r="G29" t="s">
        <v>121</v>
      </c>
      <c r="H29" t="s">
        <v>113</v>
      </c>
      <c r="I29" t="s">
        <v>39</v>
      </c>
    </row>
    <row r="30" spans="1:9">
      <c r="A30" t="str">
        <f t="shared" si="0"/>
        <v>外省衙门正四品</v>
      </c>
      <c r="B30" t="s">
        <v>2</v>
      </c>
      <c r="C30">
        <v>3</v>
      </c>
      <c r="D30" t="s">
        <v>101</v>
      </c>
      <c r="E30" t="s">
        <v>68</v>
      </c>
      <c r="F30" t="s">
        <v>45</v>
      </c>
      <c r="G30" t="s">
        <v>123</v>
      </c>
      <c r="H30" t="s">
        <v>39</v>
      </c>
      <c r="I30" t="s">
        <v>69</v>
      </c>
    </row>
    <row r="31" spans="1:9">
      <c r="A31" t="str">
        <f t="shared" si="0"/>
        <v>按察司衙门正三品</v>
      </c>
      <c r="B31" t="s">
        <v>3</v>
      </c>
      <c r="C31">
        <v>1</v>
      </c>
      <c r="D31" t="s">
        <v>126</v>
      </c>
      <c r="E31" t="s">
        <v>124</v>
      </c>
      <c r="F31" t="s">
        <v>45</v>
      </c>
      <c r="G31" t="s">
        <v>123</v>
      </c>
      <c r="H31" t="s">
        <v>39</v>
      </c>
      <c r="I31" t="s">
        <v>107</v>
      </c>
    </row>
    <row r="32" spans="1:9">
      <c r="A32" t="str">
        <f t="shared" si="0"/>
        <v>按察司衙门从四品</v>
      </c>
      <c r="B32" t="s">
        <v>3</v>
      </c>
      <c r="C32">
        <v>2</v>
      </c>
      <c r="D32" t="s">
        <v>127</v>
      </c>
      <c r="E32" t="s">
        <v>70</v>
      </c>
      <c r="F32" t="s">
        <v>124</v>
      </c>
      <c r="G32" t="s">
        <v>125</v>
      </c>
      <c r="H32" t="s">
        <v>40</v>
      </c>
      <c r="I32" t="s">
        <v>97</v>
      </c>
    </row>
    <row r="33" spans="1:9">
      <c r="A33" t="str">
        <f t="shared" si="0"/>
        <v>按察司衙门从五品</v>
      </c>
      <c r="B33" t="s">
        <v>3</v>
      </c>
      <c r="C33">
        <v>3</v>
      </c>
      <c r="D33" t="s">
        <v>62</v>
      </c>
      <c r="E33" t="s">
        <v>76</v>
      </c>
      <c r="F33" t="s">
        <v>107</v>
      </c>
      <c r="G33" t="s">
        <v>69</v>
      </c>
      <c r="H33" t="s">
        <v>73</v>
      </c>
      <c r="I33" t="s">
        <v>85</v>
      </c>
    </row>
    <row r="34" spans="1:9">
      <c r="A34" t="str">
        <f t="shared" si="0"/>
        <v>按察司衙门从九品</v>
      </c>
      <c r="B34" t="s">
        <v>3</v>
      </c>
      <c r="C34">
        <v>4</v>
      </c>
      <c r="D34" t="s">
        <v>65</v>
      </c>
      <c r="E34" t="s">
        <v>94</v>
      </c>
      <c r="F34" t="s">
        <v>30</v>
      </c>
      <c r="G34" t="s">
        <v>83</v>
      </c>
      <c r="H34" t="s">
        <v>54</v>
      </c>
      <c r="I34" t="s">
        <v>33</v>
      </c>
    </row>
    <row r="35" spans="1:9">
      <c r="A35" t="str">
        <f t="shared" si="0"/>
        <v>外县衙门正七品</v>
      </c>
      <c r="B35" t="s">
        <v>4</v>
      </c>
      <c r="C35">
        <v>1</v>
      </c>
      <c r="D35" t="s">
        <v>64</v>
      </c>
      <c r="E35" t="s">
        <v>91</v>
      </c>
      <c r="F35" t="s">
        <v>71</v>
      </c>
      <c r="G35" t="s">
        <v>74</v>
      </c>
      <c r="H35" t="s">
        <v>128</v>
      </c>
      <c r="I35" t="s">
        <v>104</v>
      </c>
    </row>
    <row r="36" spans="1:9">
      <c r="A36" t="str">
        <f t="shared" si="0"/>
        <v>外县衙门正八品</v>
      </c>
      <c r="B36" t="s">
        <v>4</v>
      </c>
      <c r="C36">
        <v>2</v>
      </c>
      <c r="D36" t="s">
        <v>90</v>
      </c>
      <c r="E36" t="s">
        <v>80</v>
      </c>
      <c r="F36" t="s">
        <v>91</v>
      </c>
      <c r="G36" t="s">
        <v>95</v>
      </c>
      <c r="H36" t="s">
        <v>34</v>
      </c>
      <c r="I36" t="s">
        <v>54</v>
      </c>
    </row>
    <row r="37" spans="1:9">
      <c r="A37" t="str">
        <f t="shared" si="0"/>
        <v>外县衙门从八品</v>
      </c>
      <c r="B37" t="s">
        <v>4</v>
      </c>
      <c r="C37">
        <v>3</v>
      </c>
      <c r="D37" t="s">
        <v>105</v>
      </c>
      <c r="E37" t="s">
        <v>35</v>
      </c>
      <c r="F37" t="s">
        <v>38</v>
      </c>
      <c r="G37" t="s">
        <v>104</v>
      </c>
      <c r="H37" t="s">
        <v>120</v>
      </c>
      <c r="I37" t="s">
        <v>87</v>
      </c>
    </row>
    <row r="38" spans="1:9">
      <c r="A38" t="str">
        <f t="shared" si="0"/>
        <v>外县衙门从九品</v>
      </c>
      <c r="B38" t="s">
        <v>4</v>
      </c>
      <c r="C38">
        <v>4</v>
      </c>
      <c r="D38" t="s">
        <v>65</v>
      </c>
      <c r="E38" t="s">
        <v>83</v>
      </c>
      <c r="F38" t="s">
        <v>80</v>
      </c>
      <c r="G38" t="s">
        <v>81</v>
      </c>
      <c r="H38" t="s">
        <v>129</v>
      </c>
      <c r="I38" t="s">
        <v>112</v>
      </c>
    </row>
    <row r="39" spans="1:9">
      <c r="A39" t="str">
        <f t="shared" si="0"/>
        <v>外县衙门未入流</v>
      </c>
      <c r="B39" t="s">
        <v>4</v>
      </c>
      <c r="C39">
        <v>5</v>
      </c>
      <c r="D39" t="s">
        <v>106</v>
      </c>
      <c r="E39" t="s">
        <v>33</v>
      </c>
      <c r="F39" t="s">
        <v>54</v>
      </c>
      <c r="G39" t="s">
        <v>87</v>
      </c>
      <c r="H39" t="s">
        <v>116</v>
      </c>
      <c r="I39" t="s">
        <v>30</v>
      </c>
    </row>
    <row r="40" spans="1:9">
      <c r="A40" t="str">
        <f t="shared" si="0"/>
        <v>外府衙门正四品</v>
      </c>
      <c r="B40" t="s">
        <v>5</v>
      </c>
      <c r="C40">
        <v>1</v>
      </c>
      <c r="D40" t="s">
        <v>101</v>
      </c>
      <c r="E40" t="s">
        <v>69</v>
      </c>
      <c r="F40" t="s">
        <v>39</v>
      </c>
      <c r="G40" t="s">
        <v>68</v>
      </c>
      <c r="H40" t="s">
        <v>107</v>
      </c>
      <c r="I40" t="s">
        <v>76</v>
      </c>
    </row>
    <row r="41" spans="1:9">
      <c r="A41" t="str">
        <f t="shared" si="0"/>
        <v>外府衙门正五品</v>
      </c>
      <c r="B41" t="s">
        <v>5</v>
      </c>
      <c r="C41">
        <v>2</v>
      </c>
      <c r="D41" t="s">
        <v>102</v>
      </c>
      <c r="E41" t="s">
        <v>97</v>
      </c>
      <c r="F41" t="s">
        <v>69</v>
      </c>
      <c r="G41" t="s">
        <v>70</v>
      </c>
      <c r="H41" t="s">
        <v>73</v>
      </c>
      <c r="I41" t="s">
        <v>110</v>
      </c>
    </row>
    <row r="42" spans="1:9">
      <c r="A42" t="str">
        <f t="shared" si="0"/>
        <v>外府衙门正六品</v>
      </c>
      <c r="B42" t="s">
        <v>5</v>
      </c>
      <c r="C42">
        <v>3</v>
      </c>
      <c r="D42" t="s">
        <v>63</v>
      </c>
      <c r="E42" t="s">
        <v>98</v>
      </c>
      <c r="F42" t="s">
        <v>97</v>
      </c>
      <c r="G42" t="s">
        <v>71</v>
      </c>
      <c r="H42" t="s">
        <v>52</v>
      </c>
      <c r="I42" t="s">
        <v>111</v>
      </c>
    </row>
    <row r="43" spans="1:9">
      <c r="A43" t="str">
        <f t="shared" si="0"/>
        <v>外府衙门正七品</v>
      </c>
      <c r="B43" t="s">
        <v>5</v>
      </c>
      <c r="C43">
        <v>4</v>
      </c>
      <c r="D43" t="s">
        <v>103</v>
      </c>
      <c r="E43" t="s">
        <v>38</v>
      </c>
      <c r="F43" t="s">
        <v>96</v>
      </c>
      <c r="G43" t="s">
        <v>52</v>
      </c>
      <c r="H43" t="s">
        <v>77</v>
      </c>
      <c r="I43" t="s">
        <v>95</v>
      </c>
    </row>
    <row r="44" spans="1:9">
      <c r="A44" t="str">
        <f t="shared" si="0"/>
        <v>外府衙门正八品</v>
      </c>
      <c r="B44" t="s">
        <v>5</v>
      </c>
      <c r="C44">
        <v>5</v>
      </c>
      <c r="D44" t="s">
        <v>90</v>
      </c>
      <c r="E44" t="s">
        <v>104</v>
      </c>
      <c r="F44" t="s">
        <v>53</v>
      </c>
      <c r="G44" t="s">
        <v>86</v>
      </c>
      <c r="H44" t="s">
        <v>108</v>
      </c>
      <c r="I44" t="s">
        <v>83</v>
      </c>
    </row>
    <row r="45" spans="1:9">
      <c r="A45" t="str">
        <f t="shared" si="0"/>
        <v>外府衙门从八品</v>
      </c>
      <c r="B45" t="s">
        <v>5</v>
      </c>
      <c r="C45">
        <v>6</v>
      </c>
      <c r="D45" t="s">
        <v>105</v>
      </c>
      <c r="E45" t="s">
        <v>99</v>
      </c>
      <c r="F45" t="s">
        <v>83</v>
      </c>
      <c r="G45" t="s">
        <v>54</v>
      </c>
      <c r="H45" t="s">
        <v>94</v>
      </c>
      <c r="I45" t="s">
        <v>112</v>
      </c>
    </row>
    <row r="46" spans="1:9">
      <c r="A46" t="str">
        <f t="shared" si="0"/>
        <v>外府衙门未入流</v>
      </c>
      <c r="B46" t="s">
        <v>5</v>
      </c>
      <c r="C46">
        <v>7</v>
      </c>
      <c r="D46" t="s">
        <v>106</v>
      </c>
      <c r="E46" t="s">
        <v>100</v>
      </c>
      <c r="F46" t="s">
        <v>99</v>
      </c>
      <c r="G46" t="s">
        <v>54</v>
      </c>
      <c r="H46" t="s">
        <v>109</v>
      </c>
      <c r="I46" t="s">
        <v>15</v>
      </c>
    </row>
    <row r="47" spans="1:9">
      <c r="A47" t="str">
        <f t="shared" si="0"/>
        <v>外州衙门从五品</v>
      </c>
      <c r="B47" t="s">
        <v>6</v>
      </c>
      <c r="C47">
        <v>1</v>
      </c>
      <c r="D47" t="s">
        <v>62</v>
      </c>
      <c r="E47" t="s">
        <v>71</v>
      </c>
      <c r="F47" t="s">
        <v>69</v>
      </c>
      <c r="G47" t="s">
        <v>73</v>
      </c>
      <c r="H47" t="s">
        <v>76</v>
      </c>
      <c r="I47" t="s">
        <v>96</v>
      </c>
    </row>
    <row r="48" spans="1:9">
      <c r="A48" t="str">
        <f t="shared" si="0"/>
        <v>外州衙门从六品</v>
      </c>
      <c r="B48" t="s">
        <v>6</v>
      </c>
      <c r="C48">
        <v>2</v>
      </c>
      <c r="D48" t="s">
        <v>88</v>
      </c>
      <c r="E48" t="s">
        <v>85</v>
      </c>
      <c r="F48" t="s">
        <v>71</v>
      </c>
      <c r="G48" t="s">
        <v>78</v>
      </c>
      <c r="H48" t="s">
        <v>74</v>
      </c>
      <c r="I48" t="s">
        <v>86</v>
      </c>
    </row>
    <row r="49" spans="1:9">
      <c r="A49" t="str">
        <f t="shared" si="0"/>
        <v>外州衙门从七品</v>
      </c>
      <c r="B49" t="s">
        <v>6</v>
      </c>
      <c r="C49">
        <v>3</v>
      </c>
      <c r="D49" t="s">
        <v>89</v>
      </c>
      <c r="E49" t="s">
        <v>86</v>
      </c>
      <c r="F49" t="s">
        <v>85</v>
      </c>
      <c r="G49" t="s">
        <v>91</v>
      </c>
      <c r="H49" t="s">
        <v>92</v>
      </c>
      <c r="I49" t="s">
        <v>35</v>
      </c>
    </row>
    <row r="50" spans="1:9">
      <c r="A50" t="str">
        <f t="shared" si="0"/>
        <v>外州衙门正八品</v>
      </c>
      <c r="B50" t="s">
        <v>6</v>
      </c>
      <c r="C50">
        <v>4</v>
      </c>
      <c r="D50" t="s">
        <v>90</v>
      </c>
      <c r="E50" t="s">
        <v>34</v>
      </c>
      <c r="F50" t="s">
        <v>91</v>
      </c>
      <c r="G50" t="s">
        <v>93</v>
      </c>
      <c r="H50" t="s">
        <v>95</v>
      </c>
      <c r="I50" t="s">
        <v>82</v>
      </c>
    </row>
    <row r="51" spans="1:9">
      <c r="A51" t="str">
        <f t="shared" si="0"/>
        <v>外州衙门从九品</v>
      </c>
      <c r="B51" t="s">
        <v>6</v>
      </c>
      <c r="C51">
        <v>5</v>
      </c>
      <c r="D51" t="s">
        <v>65</v>
      </c>
      <c r="E51" t="s">
        <v>87</v>
      </c>
      <c r="F51" t="s">
        <v>82</v>
      </c>
      <c r="G51" t="s">
        <v>94</v>
      </c>
      <c r="H51" t="s">
        <v>83</v>
      </c>
      <c r="I51" t="s">
        <v>33</v>
      </c>
    </row>
    <row r="52" spans="1:9">
      <c r="A52" t="str">
        <f t="shared" si="0"/>
        <v>翰林院衙门正二品</v>
      </c>
      <c r="B52" t="s">
        <v>7</v>
      </c>
      <c r="C52">
        <v>1</v>
      </c>
      <c r="D52" t="s">
        <v>117</v>
      </c>
      <c r="E52" t="s">
        <v>113</v>
      </c>
      <c r="F52" t="s">
        <v>48</v>
      </c>
      <c r="G52" t="s">
        <v>119</v>
      </c>
      <c r="H52" t="s">
        <v>49</v>
      </c>
      <c r="I52" t="s">
        <v>43</v>
      </c>
    </row>
    <row r="53" spans="1:9">
      <c r="A53" t="str">
        <f t="shared" si="0"/>
        <v>翰林院衙门正五品</v>
      </c>
      <c r="B53" t="s">
        <v>7</v>
      </c>
      <c r="C53">
        <v>2</v>
      </c>
      <c r="D53" t="s">
        <v>102</v>
      </c>
      <c r="E53" t="s">
        <v>41</v>
      </c>
      <c r="F53" t="s">
        <v>68</v>
      </c>
      <c r="G53" t="s">
        <v>40</v>
      </c>
      <c r="H53" t="s">
        <v>44</v>
      </c>
      <c r="I53" t="s">
        <v>52</v>
      </c>
    </row>
    <row r="54" spans="1:9">
      <c r="A54" t="str">
        <f t="shared" si="0"/>
        <v>翰林院衙门正六品</v>
      </c>
      <c r="B54" t="s">
        <v>7</v>
      </c>
      <c r="C54">
        <v>3</v>
      </c>
      <c r="D54" t="s">
        <v>63</v>
      </c>
      <c r="E54" t="s">
        <v>37</v>
      </c>
      <c r="F54" t="s">
        <v>44</v>
      </c>
      <c r="G54" t="s">
        <v>50</v>
      </c>
      <c r="H54" t="s">
        <v>51</v>
      </c>
      <c r="I54" t="s">
        <v>38</v>
      </c>
    </row>
    <row r="55" spans="1:9">
      <c r="A55" t="str">
        <f t="shared" si="0"/>
        <v>翰林院衙门正七品</v>
      </c>
      <c r="B55" t="s">
        <v>7</v>
      </c>
      <c r="C55">
        <v>4</v>
      </c>
      <c r="D55" t="s">
        <v>64</v>
      </c>
      <c r="E55" t="s">
        <v>42</v>
      </c>
      <c r="F55" t="s">
        <v>41</v>
      </c>
      <c r="G55" t="s">
        <v>51</v>
      </c>
      <c r="H55" t="s">
        <v>78</v>
      </c>
      <c r="I55" t="s">
        <v>120</v>
      </c>
    </row>
    <row r="56" spans="1:9">
      <c r="A56" t="str">
        <f t="shared" si="0"/>
        <v>翰林院衙门从七品</v>
      </c>
      <c r="B56" t="s">
        <v>7</v>
      </c>
      <c r="C56">
        <v>5</v>
      </c>
      <c r="D56" t="s">
        <v>118</v>
      </c>
      <c r="E56" t="s">
        <v>114</v>
      </c>
      <c r="F56" t="s">
        <v>37</v>
      </c>
      <c r="G56" t="s">
        <v>78</v>
      </c>
      <c r="H56" t="s">
        <v>111</v>
      </c>
      <c r="I56" t="s">
        <v>34</v>
      </c>
    </row>
    <row r="57" spans="1:9">
      <c r="A57" t="str">
        <f t="shared" si="0"/>
        <v>翰林院衙门从九品</v>
      </c>
      <c r="B57" t="s">
        <v>7</v>
      </c>
      <c r="C57">
        <v>6</v>
      </c>
      <c r="D57" t="s">
        <v>65</v>
      </c>
      <c r="E57" t="s">
        <v>115</v>
      </c>
      <c r="F57" t="s">
        <v>80</v>
      </c>
      <c r="G57" t="s">
        <v>35</v>
      </c>
      <c r="H57" t="s">
        <v>82</v>
      </c>
      <c r="I57" t="s">
        <v>109</v>
      </c>
    </row>
    <row r="58" spans="1:9">
      <c r="A58" t="str">
        <f t="shared" si="0"/>
        <v>翰林院衙门未入流</v>
      </c>
      <c r="B58" t="s">
        <v>7</v>
      </c>
      <c r="C58">
        <v>7</v>
      </c>
      <c r="D58" t="s">
        <v>106</v>
      </c>
      <c r="E58" t="s">
        <v>116</v>
      </c>
      <c r="F58" t="s">
        <v>115</v>
      </c>
      <c r="G58" t="s">
        <v>54</v>
      </c>
      <c r="H58" t="s">
        <v>94</v>
      </c>
      <c r="I58" t="s">
        <v>33</v>
      </c>
    </row>
    <row r="59" spans="1:9">
      <c r="A59" t="str">
        <f t="shared" si="0"/>
        <v>六部衙门正一品</v>
      </c>
      <c r="B59" t="s">
        <v>8</v>
      </c>
      <c r="C59">
        <v>1</v>
      </c>
      <c r="D59" t="s">
        <v>59</v>
      </c>
      <c r="E59" t="s">
        <v>48</v>
      </c>
      <c r="F59" t="s">
        <v>55</v>
      </c>
      <c r="G59" t="s">
        <v>56</v>
      </c>
      <c r="H59" t="s">
        <v>57</v>
      </c>
      <c r="I59" t="s">
        <v>49</v>
      </c>
    </row>
    <row r="60" spans="1:9">
      <c r="A60" t="str">
        <f t="shared" si="0"/>
        <v>六部衙门正二品</v>
      </c>
      <c r="B60" t="s">
        <v>8</v>
      </c>
      <c r="C60">
        <v>2</v>
      </c>
      <c r="D60" t="s">
        <v>60</v>
      </c>
      <c r="E60" t="s">
        <v>49</v>
      </c>
      <c r="F60" t="s">
        <v>48</v>
      </c>
      <c r="G60" t="s">
        <v>66</v>
      </c>
      <c r="H60" t="s">
        <v>67</v>
      </c>
      <c r="I60" t="s">
        <v>46</v>
      </c>
    </row>
    <row r="61" spans="1:9">
      <c r="A61" t="str">
        <f t="shared" si="0"/>
        <v>六部衙门正五品</v>
      </c>
      <c r="B61" t="s">
        <v>8</v>
      </c>
      <c r="C61">
        <v>3</v>
      </c>
      <c r="D61" t="s">
        <v>61</v>
      </c>
      <c r="E61" t="s">
        <v>50</v>
      </c>
      <c r="F61" t="s">
        <v>68</v>
      </c>
      <c r="G61" t="s">
        <v>69</v>
      </c>
      <c r="H61" t="s">
        <v>70</v>
      </c>
      <c r="I61" t="s">
        <v>71</v>
      </c>
    </row>
    <row r="62" spans="1:9">
      <c r="A62" t="str">
        <f t="shared" si="0"/>
        <v>六部衙门从五品</v>
      </c>
      <c r="B62" t="s">
        <v>8</v>
      </c>
      <c r="C62">
        <v>4</v>
      </c>
      <c r="D62" t="s">
        <v>62</v>
      </c>
      <c r="E62" t="s">
        <v>51</v>
      </c>
      <c r="F62" t="s">
        <v>72</v>
      </c>
      <c r="G62" t="s">
        <v>73</v>
      </c>
      <c r="H62" t="s">
        <v>41</v>
      </c>
      <c r="I62" t="s">
        <v>74</v>
      </c>
    </row>
    <row r="63" spans="1:9">
      <c r="A63" t="str">
        <f t="shared" si="0"/>
        <v>六部衙门正六品</v>
      </c>
      <c r="B63" t="s">
        <v>8</v>
      </c>
      <c r="C63">
        <v>5</v>
      </c>
      <c r="D63" t="s">
        <v>63</v>
      </c>
      <c r="E63" t="s">
        <v>52</v>
      </c>
      <c r="F63" t="s">
        <v>69</v>
      </c>
      <c r="G63" t="s">
        <v>75</v>
      </c>
      <c r="H63" t="s">
        <v>76</v>
      </c>
      <c r="I63" t="s">
        <v>77</v>
      </c>
    </row>
    <row r="64" spans="1:9">
      <c r="A64" t="str">
        <f t="shared" si="0"/>
        <v>六部衙门正七品</v>
      </c>
      <c r="B64" t="s">
        <v>8</v>
      </c>
      <c r="C64">
        <v>6</v>
      </c>
      <c r="D64" t="s">
        <v>64</v>
      </c>
      <c r="E64" t="s">
        <v>53</v>
      </c>
      <c r="F64" t="s">
        <v>78</v>
      </c>
      <c r="G64" t="s">
        <v>77</v>
      </c>
      <c r="H64" t="s">
        <v>79</v>
      </c>
      <c r="I64" t="s">
        <v>80</v>
      </c>
    </row>
    <row r="65" spans="1:9">
      <c r="A65" t="str">
        <f t="shared" si="0"/>
        <v>六部衙门从九品</v>
      </c>
      <c r="B65" t="s">
        <v>8</v>
      </c>
      <c r="C65">
        <v>7</v>
      </c>
      <c r="D65" t="s">
        <v>65</v>
      </c>
      <c r="E65" t="s">
        <v>54</v>
      </c>
      <c r="F65" t="s">
        <v>81</v>
      </c>
      <c r="G65" t="s">
        <v>82</v>
      </c>
      <c r="H65" t="s">
        <v>83</v>
      </c>
      <c r="I65" t="s">
        <v>84</v>
      </c>
    </row>
    <row r="66" spans="1:9">
      <c r="A66" t="str">
        <f t="shared" si="0"/>
        <v>都察院衙门正一品</v>
      </c>
      <c r="B66" t="s">
        <v>9</v>
      </c>
      <c r="C66">
        <v>1</v>
      </c>
      <c r="D66" t="s">
        <v>137</v>
      </c>
      <c r="E66" t="s">
        <v>119</v>
      </c>
      <c r="F66" t="s">
        <v>56</v>
      </c>
      <c r="G66" t="s">
        <v>57</v>
      </c>
      <c r="H66" t="s">
        <v>48</v>
      </c>
      <c r="I66" t="s">
        <v>49</v>
      </c>
    </row>
    <row r="67" spans="1:9">
      <c r="A67" t="str">
        <f t="shared" ref="A67:A81" si="1">B67&amp;D67</f>
        <v>都察院衙门正三品</v>
      </c>
      <c r="B67" t="s">
        <v>9</v>
      </c>
      <c r="C67">
        <v>2</v>
      </c>
      <c r="D67" t="s">
        <v>126</v>
      </c>
      <c r="E67" t="s">
        <v>46</v>
      </c>
      <c r="F67" t="s">
        <v>49</v>
      </c>
      <c r="G67" t="s">
        <v>113</v>
      </c>
      <c r="H67" t="s">
        <v>123</v>
      </c>
      <c r="I67" t="s">
        <v>125</v>
      </c>
    </row>
    <row r="68" spans="1:9">
      <c r="A68" t="str">
        <f t="shared" si="1"/>
        <v>都察院衙门正五品</v>
      </c>
      <c r="B68" t="s">
        <v>9</v>
      </c>
      <c r="C68">
        <v>3</v>
      </c>
      <c r="D68" t="s">
        <v>102</v>
      </c>
      <c r="E68" t="s">
        <v>44</v>
      </c>
      <c r="F68" t="s">
        <v>46</v>
      </c>
      <c r="G68" t="s">
        <v>40</v>
      </c>
      <c r="H68" t="s">
        <v>107</v>
      </c>
      <c r="I68" t="s">
        <v>51</v>
      </c>
    </row>
    <row r="69" spans="1:9">
      <c r="A69" t="str">
        <f t="shared" si="1"/>
        <v>九卿衙门正三品</v>
      </c>
      <c r="B69" t="s">
        <v>10</v>
      </c>
      <c r="C69">
        <v>1</v>
      </c>
      <c r="D69" t="s">
        <v>126</v>
      </c>
      <c r="E69" t="s">
        <v>43</v>
      </c>
      <c r="F69" t="s">
        <v>49</v>
      </c>
      <c r="G69" t="s">
        <v>45</v>
      </c>
      <c r="H69" t="s">
        <v>133</v>
      </c>
      <c r="I69" t="s">
        <v>68</v>
      </c>
    </row>
    <row r="70" spans="1:9">
      <c r="A70" t="str">
        <f t="shared" si="1"/>
        <v>九卿衙门正四品</v>
      </c>
      <c r="B70" t="s">
        <v>10</v>
      </c>
      <c r="C70">
        <v>2</v>
      </c>
      <c r="D70" t="s">
        <v>101</v>
      </c>
      <c r="E70" t="s">
        <v>130</v>
      </c>
      <c r="F70" t="s">
        <v>46</v>
      </c>
      <c r="G70" t="s">
        <v>39</v>
      </c>
      <c r="H70" t="s">
        <v>68</v>
      </c>
      <c r="I70" t="s">
        <v>50</v>
      </c>
    </row>
    <row r="71" spans="1:9">
      <c r="A71" t="str">
        <f t="shared" si="1"/>
        <v>九卿衙门正六品</v>
      </c>
      <c r="B71" t="s">
        <v>10</v>
      </c>
      <c r="C71">
        <v>3</v>
      </c>
      <c r="D71" t="s">
        <v>63</v>
      </c>
      <c r="E71" t="s">
        <v>78</v>
      </c>
      <c r="F71" t="s">
        <v>131</v>
      </c>
      <c r="G71" t="s">
        <v>97</v>
      </c>
      <c r="H71" t="s">
        <v>51</v>
      </c>
      <c r="I71" t="s">
        <v>79</v>
      </c>
    </row>
    <row r="72" spans="1:9">
      <c r="A72" t="str">
        <f t="shared" si="1"/>
        <v>九卿衙门从六品</v>
      </c>
      <c r="B72" t="s">
        <v>10</v>
      </c>
      <c r="C72">
        <v>4</v>
      </c>
      <c r="D72" t="s">
        <v>88</v>
      </c>
      <c r="E72" t="s">
        <v>77</v>
      </c>
      <c r="F72" t="s">
        <v>132</v>
      </c>
      <c r="G72" t="s">
        <v>71</v>
      </c>
      <c r="H72" t="s">
        <v>74</v>
      </c>
      <c r="I72" t="s">
        <v>134</v>
      </c>
    </row>
    <row r="73" spans="1:9">
      <c r="A73" t="str">
        <f t="shared" si="1"/>
        <v>九卿衙门正七品</v>
      </c>
      <c r="B73" t="s">
        <v>10</v>
      </c>
      <c r="C73">
        <v>5</v>
      </c>
      <c r="D73" t="s">
        <v>103</v>
      </c>
      <c r="E73" t="s">
        <v>111</v>
      </c>
      <c r="F73" t="s">
        <v>52</v>
      </c>
      <c r="G73" t="s">
        <v>74</v>
      </c>
      <c r="H73" t="s">
        <v>128</v>
      </c>
      <c r="I73" t="s">
        <v>35</v>
      </c>
    </row>
    <row r="74" spans="1:9">
      <c r="A74" t="str">
        <f t="shared" si="1"/>
        <v>京府衙门正三品</v>
      </c>
      <c r="B74" t="s">
        <v>11</v>
      </c>
      <c r="C74">
        <v>1</v>
      </c>
      <c r="D74" t="s">
        <v>126</v>
      </c>
      <c r="E74" t="s">
        <v>39</v>
      </c>
      <c r="F74" t="s">
        <v>113</v>
      </c>
      <c r="G74" t="s">
        <v>45</v>
      </c>
      <c r="H74" t="s">
        <v>43</v>
      </c>
      <c r="I74" t="s">
        <v>40</v>
      </c>
    </row>
    <row r="75" spans="1:9">
      <c r="A75" t="str">
        <f t="shared" si="1"/>
        <v>京府衙门正四品</v>
      </c>
      <c r="B75" t="s">
        <v>11</v>
      </c>
      <c r="C75">
        <v>2</v>
      </c>
      <c r="D75" t="s">
        <v>101</v>
      </c>
      <c r="E75" t="s">
        <v>107</v>
      </c>
      <c r="F75" t="s">
        <v>39</v>
      </c>
      <c r="G75" t="s">
        <v>43</v>
      </c>
      <c r="H75" t="s">
        <v>125</v>
      </c>
      <c r="I75" t="s">
        <v>44</v>
      </c>
    </row>
    <row r="76" spans="1:9">
      <c r="A76" t="str">
        <f t="shared" si="1"/>
        <v>京府衙门正五品</v>
      </c>
      <c r="B76" t="s">
        <v>11</v>
      </c>
      <c r="C76">
        <v>3</v>
      </c>
      <c r="D76" t="s">
        <v>102</v>
      </c>
      <c r="E76" t="s">
        <v>131</v>
      </c>
      <c r="F76" t="s">
        <v>135</v>
      </c>
      <c r="G76" t="s">
        <v>107</v>
      </c>
      <c r="H76" t="s">
        <v>136</v>
      </c>
      <c r="I76" t="s">
        <v>52</v>
      </c>
    </row>
    <row r="77" spans="1:9">
      <c r="A77" t="str">
        <f t="shared" si="1"/>
        <v>京府衙门正六品</v>
      </c>
      <c r="B77" t="s">
        <v>11</v>
      </c>
      <c r="C77">
        <v>4</v>
      </c>
      <c r="D77" t="s">
        <v>63</v>
      </c>
      <c r="E77" t="s">
        <v>74</v>
      </c>
      <c r="F77" t="s">
        <v>97</v>
      </c>
      <c r="G77" t="s">
        <v>76</v>
      </c>
      <c r="H77" t="s">
        <v>71</v>
      </c>
      <c r="I77" t="s">
        <v>77</v>
      </c>
    </row>
    <row r="78" spans="1:9">
      <c r="A78" t="str">
        <f t="shared" si="1"/>
        <v>京府衙门从七品</v>
      </c>
      <c r="B78" t="s">
        <v>11</v>
      </c>
      <c r="C78">
        <v>5</v>
      </c>
      <c r="D78" t="s">
        <v>89</v>
      </c>
      <c r="E78" t="s">
        <v>95</v>
      </c>
      <c r="F78" t="s">
        <v>79</v>
      </c>
      <c r="G78" t="s">
        <v>85</v>
      </c>
      <c r="H78" t="s">
        <v>91</v>
      </c>
      <c r="I78" t="s">
        <v>80</v>
      </c>
    </row>
    <row r="79" spans="1:9">
      <c r="A79" t="str">
        <f>B79&amp;D79</f>
        <v>内阁学士衙门</v>
      </c>
      <c r="B79" t="s">
        <v>12</v>
      </c>
      <c r="C79">
        <v>1</v>
      </c>
      <c r="E79" t="s">
        <v>55</v>
      </c>
      <c r="F79" t="s">
        <v>145</v>
      </c>
      <c r="G79" t="s">
        <v>145</v>
      </c>
      <c r="H79" t="s">
        <v>143</v>
      </c>
      <c r="I79" t="s">
        <v>144</v>
      </c>
    </row>
    <row r="80" spans="1:9">
      <c r="A80" t="str">
        <f t="shared" si="1"/>
        <v>内阁学士衙门</v>
      </c>
      <c r="B80" t="s">
        <v>12</v>
      </c>
      <c r="C80">
        <v>2</v>
      </c>
      <c r="E80" t="s">
        <v>56</v>
      </c>
      <c r="F80" t="s">
        <v>55</v>
      </c>
      <c r="G80" t="s">
        <v>143</v>
      </c>
      <c r="H80" t="s">
        <v>143</v>
      </c>
      <c r="I80" t="s">
        <v>144</v>
      </c>
    </row>
    <row r="81" spans="1:9">
      <c r="A81" t="str">
        <f t="shared" si="1"/>
        <v>内阁学士衙门</v>
      </c>
      <c r="B81" t="s">
        <v>12</v>
      </c>
      <c r="C81">
        <v>3</v>
      </c>
      <c r="E81" t="s">
        <v>57</v>
      </c>
      <c r="F81" t="s">
        <v>56</v>
      </c>
      <c r="G81" t="s">
        <v>143</v>
      </c>
      <c r="H81" t="s">
        <v>143</v>
      </c>
      <c r="I8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sqref="A1:M20"/>
    </sheetView>
  </sheetViews>
  <sheetFormatPr defaultRowHeight="13.5"/>
  <cols>
    <col min="6" max="6" width="9.375" customWidth="1"/>
  </cols>
  <sheetData>
    <row r="1" spans="1:14">
      <c r="B1" t="s">
        <v>4</v>
      </c>
      <c r="C1" t="s">
        <v>6</v>
      </c>
      <c r="D1" t="s">
        <v>5</v>
      </c>
      <c r="E1" t="s">
        <v>2</v>
      </c>
      <c r="F1" t="s">
        <v>0</v>
      </c>
      <c r="G1" t="s">
        <v>11</v>
      </c>
      <c r="H1" t="s">
        <v>1</v>
      </c>
      <c r="I1" t="s">
        <v>3</v>
      </c>
      <c r="J1" t="s">
        <v>10</v>
      </c>
      <c r="K1" t="s">
        <v>7</v>
      </c>
      <c r="L1" t="s">
        <v>8</v>
      </c>
      <c r="M1" t="s">
        <v>9</v>
      </c>
    </row>
    <row r="2" spans="1:14">
      <c r="A2" s="2" t="s">
        <v>59</v>
      </c>
      <c r="B2" t="str">
        <f>IFERROR(VLOOKUP(B$1&amp;$A2,POSITION!$A:$E,5,FALSE),"")</f>
        <v/>
      </c>
      <c r="C2" t="str">
        <f>IFERROR(VLOOKUP(C$1&amp;$A2,POSITION!$A:$E,5,FALSE),"")</f>
        <v/>
      </c>
      <c r="D2" t="str">
        <f>IFERROR(VLOOKUP(D$1&amp;$A2,POSITION!$A:$E,5,FALSE),"")</f>
        <v/>
      </c>
      <c r="E2" t="str">
        <f>IFERROR(VLOOKUP(E$1&amp;$A2,POSITION!$A:$E,5,FALSE),"")</f>
        <v/>
      </c>
      <c r="F2" t="str">
        <f>IFERROR(VLOOKUP(F$1&amp;$A2,POSITION!$A:$E,5,FALSE),"")</f>
        <v/>
      </c>
      <c r="G2" t="str">
        <f>IFERROR(VLOOKUP(G$1&amp;$A2,POSITION!$A:$E,5,FALSE),"")</f>
        <v/>
      </c>
      <c r="H2" t="str">
        <f>IFERROR(VLOOKUP(H$1&amp;$A2,POSITION!$A:$E,5,FALSE),"")</f>
        <v/>
      </c>
      <c r="I2" t="str">
        <f>IFERROR(VLOOKUP(I$1&amp;$A2,POSITION!$A:$E,5,FALSE),"")</f>
        <v/>
      </c>
      <c r="J2" t="str">
        <f>IFERROR(VLOOKUP(J$1&amp;$A2,POSITION!$A:$E,5,FALSE),"")</f>
        <v/>
      </c>
      <c r="K2" t="str">
        <f>IFERROR(VLOOKUP(K$1&amp;$A2,POSITION!$A:$E,5,FALSE),"")</f>
        <v/>
      </c>
      <c r="L2" t="str">
        <f>IFERROR(VLOOKUP(L$1&amp;$A2,POSITION!$A:$E,5,FALSE),"")</f>
        <v>尚书</v>
      </c>
      <c r="M2" t="str">
        <f>IFERROR(VLOOKUP(M$1&amp;$A2,POSITION!$A:$E,5,FALSE),"")</f>
        <v>都史</v>
      </c>
      <c r="N2" t="str">
        <f>IFERROR(VLOOKUP(N$1&amp;$A2,POSITION!$A:$E,5,FALSE),"")</f>
        <v/>
      </c>
    </row>
    <row r="3" spans="1:14">
      <c r="A3" s="2" t="s">
        <v>122</v>
      </c>
      <c r="B3" t="str">
        <f>IFERROR(VLOOKUP(B$1&amp;$A3,POSITION!$A:$E,5,FALSE),"")</f>
        <v/>
      </c>
      <c r="C3" t="str">
        <f>IFERROR(VLOOKUP(C$1&amp;$A3,POSITION!$A:$E,5,FALSE),"")</f>
        <v/>
      </c>
      <c r="D3" t="str">
        <f>IFERROR(VLOOKUP(D$1&amp;$A3,POSITION!$A:$E,5,FALSE),"")</f>
        <v/>
      </c>
      <c r="E3" t="str">
        <f>IFERROR(VLOOKUP(E$1&amp;$A3,POSITION!$A:$E,5,FALSE),"")</f>
        <v>总督</v>
      </c>
      <c r="F3" t="str">
        <f>IFERROR(VLOOKUP(F$1&amp;$A3,POSITION!$A:$E,5,FALSE),"")</f>
        <v/>
      </c>
      <c r="G3" t="str">
        <f>IFERROR(VLOOKUP(G$1&amp;$A3,POSITION!$A:$E,5,FALSE),"")</f>
        <v/>
      </c>
      <c r="H3" t="str">
        <f>IFERROR(VLOOKUP(H$1&amp;$A3,POSITION!$A:$E,5,FALSE),"")</f>
        <v/>
      </c>
      <c r="I3" t="str">
        <f>IFERROR(VLOOKUP(I$1&amp;$A3,POSITION!$A:$E,5,FALSE),"")</f>
        <v/>
      </c>
      <c r="J3" t="str">
        <f>IFERROR(VLOOKUP(J$1&amp;$A3,POSITION!$A:$E,5,FALSE),"")</f>
        <v/>
      </c>
      <c r="K3" t="str">
        <f>IFERROR(VLOOKUP(K$1&amp;$A3,POSITION!$A:$E,5,FALSE),"")</f>
        <v/>
      </c>
      <c r="L3" t="str">
        <f>IFERROR(VLOOKUP(L$1&amp;$A3,POSITION!$A:$E,5,FALSE),"")</f>
        <v/>
      </c>
      <c r="M3" t="str">
        <f>IFERROR(VLOOKUP(M$1&amp;$A3,POSITION!$A:$E,5,FALSE),"")</f>
        <v/>
      </c>
      <c r="N3" t="str">
        <f>IFERROR(VLOOKUP(N$1&amp;$A3,POSITION!$A:$E,5,FALSE),"")</f>
        <v/>
      </c>
    </row>
    <row r="4" spans="1:14">
      <c r="A4" s="3" t="s">
        <v>117</v>
      </c>
      <c r="B4" t="str">
        <f>IFERROR(VLOOKUP(B$1&amp;$A4,POSITION!$A:$E,5,FALSE),"")</f>
        <v/>
      </c>
      <c r="C4" t="str">
        <f>IFERROR(VLOOKUP(C$1&amp;$A4,POSITION!$A:$E,5,FALSE),"")</f>
        <v/>
      </c>
      <c r="D4" t="str">
        <f>IFERROR(VLOOKUP(D$1&amp;$A4,POSITION!$A:$E,5,FALSE),"")</f>
        <v/>
      </c>
      <c r="E4" t="str">
        <f>IFERROR(VLOOKUP(E$1&amp;$A4,POSITION!$A:$E,5,FALSE),"")</f>
        <v>巡抚</v>
      </c>
      <c r="F4" t="str">
        <f>IFERROR(VLOOKUP(F$1&amp;$A4,POSITION!$A:$E,5,FALSE),"")</f>
        <v/>
      </c>
      <c r="G4" t="str">
        <f>IFERROR(VLOOKUP(G$1&amp;$A4,POSITION!$A:$E,5,FALSE),"")</f>
        <v/>
      </c>
      <c r="H4" t="str">
        <f>IFERROR(VLOOKUP(H$1&amp;$A4,POSITION!$A:$E,5,FALSE),"")</f>
        <v/>
      </c>
      <c r="I4" t="str">
        <f>IFERROR(VLOOKUP(I$1&amp;$A4,POSITION!$A:$E,5,FALSE),"")</f>
        <v/>
      </c>
      <c r="J4" t="str">
        <f>IFERROR(VLOOKUP(J$1&amp;$A4,POSITION!$A:$E,5,FALSE),"")</f>
        <v/>
      </c>
      <c r="K4" t="str">
        <f>IFERROR(VLOOKUP(K$1&amp;$A4,POSITION!$A:$E,5,FALSE),"")</f>
        <v>学士</v>
      </c>
      <c r="L4" t="str">
        <f>IFERROR(VLOOKUP(L$1&amp;$A4,POSITION!$A:$E,5,FALSE),"")</f>
        <v>侍郎</v>
      </c>
      <c r="M4" t="str">
        <f>IFERROR(VLOOKUP(M$1&amp;$A4,POSITION!$A:$E,5,FALSE),"")</f>
        <v/>
      </c>
      <c r="N4" t="str">
        <f>IFERROR(VLOOKUP(N$1&amp;$A4,POSITION!$A:$E,5,FALSE),"")</f>
        <v/>
      </c>
    </row>
    <row r="5" spans="1:14">
      <c r="A5" s="3" t="s">
        <v>150</v>
      </c>
      <c r="B5" t="str">
        <f>IFERROR(VLOOKUP(B$1&amp;$A5,POSITION!$A:$E,5,FALSE),"")</f>
        <v/>
      </c>
      <c r="C5" t="str">
        <f>IFERROR(VLOOKUP(C$1&amp;$A5,POSITION!$A:$E,5,FALSE),"")</f>
        <v/>
      </c>
      <c r="D5" t="str">
        <f>IFERROR(VLOOKUP(D$1&amp;$A5,POSITION!$A:$E,5,FALSE),"")</f>
        <v/>
      </c>
      <c r="E5" t="str">
        <f>IFERROR(VLOOKUP(E$1&amp;$A5,POSITION!$A:$E,5,FALSE),"")</f>
        <v/>
      </c>
      <c r="F5" t="str">
        <f>IFERROR(VLOOKUP(F$1&amp;$A5,POSITION!$A:$E,5,FALSE),"")</f>
        <v/>
      </c>
      <c r="G5" t="str">
        <f>IFERROR(VLOOKUP(G$1&amp;$A5,POSITION!$A:$E,5,FALSE),"")</f>
        <v/>
      </c>
      <c r="H5" t="str">
        <f>IFERROR(VLOOKUP(H$1&amp;$A5,POSITION!$A:$E,5,FALSE),"")</f>
        <v/>
      </c>
      <c r="I5" t="str">
        <f>IFERROR(VLOOKUP(I$1&amp;$A5,POSITION!$A:$E,5,FALSE),"")</f>
        <v/>
      </c>
      <c r="J5" t="str">
        <f>IFERROR(VLOOKUP(J$1&amp;$A5,POSITION!$A:$E,5,FALSE),"")</f>
        <v/>
      </c>
      <c r="K5" t="str">
        <f>IFERROR(VLOOKUP(K$1&amp;$A5,POSITION!$A:$E,5,FALSE),"")</f>
        <v/>
      </c>
      <c r="L5" t="str">
        <f>IFERROR(VLOOKUP(L$1&amp;$A5,POSITION!$A:$E,5,FALSE),"")</f>
        <v/>
      </c>
      <c r="M5" t="str">
        <f>IFERROR(VLOOKUP(M$1&amp;$A5,POSITION!$A:$E,5,FALSE),"")</f>
        <v/>
      </c>
      <c r="N5" t="str">
        <f>IFERROR(VLOOKUP(N$1&amp;$A5,POSITION!$A:$E,5,FALSE),"")</f>
        <v/>
      </c>
    </row>
    <row r="6" spans="1:14">
      <c r="A6" s="4" t="s">
        <v>126</v>
      </c>
      <c r="B6" t="str">
        <f>IFERROR(VLOOKUP(B$1&amp;$A6,POSITION!$A:$E,5,FALSE),"")</f>
        <v/>
      </c>
      <c r="C6" t="str">
        <f>IFERROR(VLOOKUP(C$1&amp;$A6,POSITION!$A:$E,5,FALSE),"")</f>
        <v/>
      </c>
      <c r="D6" t="str">
        <f>IFERROR(VLOOKUP(D$1&amp;$A6,POSITION!$A:$E,5,FALSE),"")</f>
        <v/>
      </c>
      <c r="E6" t="str">
        <f>IFERROR(VLOOKUP(E$1&amp;$A6,POSITION!$A:$E,5,FALSE),"")</f>
        <v/>
      </c>
      <c r="F6" t="str">
        <f>IFERROR(VLOOKUP(F$1&amp;$A6,POSITION!$A:$E,5,FALSE),"")</f>
        <v/>
      </c>
      <c r="G6" t="str">
        <f>IFERROR(VLOOKUP(G$1&amp;$A6,POSITION!$A:$E,5,FALSE),"")</f>
        <v>府尹</v>
      </c>
      <c r="H6" t="str">
        <f>IFERROR(VLOOKUP(H$1&amp;$A6,POSITION!$A:$E,5,FALSE),"")</f>
        <v>布政</v>
      </c>
      <c r="I6" t="str">
        <f>IFERROR(VLOOKUP(I$1&amp;$A6,POSITION!$A:$E,5,FALSE),"")</f>
        <v>按察</v>
      </c>
      <c r="J6" t="str">
        <f>IFERROR(VLOOKUP(J$1&amp;$A6,POSITION!$A:$E,5,FALSE),"")</f>
        <v>正卿</v>
      </c>
      <c r="K6" t="str">
        <f>IFERROR(VLOOKUP(K$1&amp;$A6,POSITION!$A:$E,5,FALSE),"")</f>
        <v/>
      </c>
      <c r="L6" t="str">
        <f>IFERROR(VLOOKUP(L$1&amp;$A6,POSITION!$A:$E,5,FALSE),"")</f>
        <v/>
      </c>
      <c r="M6" t="str">
        <f>IFERROR(VLOOKUP(M$1&amp;$A6,POSITION!$A:$E,5,FALSE),"")</f>
        <v>副都</v>
      </c>
      <c r="N6" t="str">
        <f>IFERROR(VLOOKUP(N$1&amp;$A6,POSITION!$A:$E,5,FALSE),"")</f>
        <v/>
      </c>
    </row>
    <row r="7" spans="1:14">
      <c r="A7" s="4" t="s">
        <v>151</v>
      </c>
      <c r="B7" t="str">
        <f>IFERROR(VLOOKUP(B$1&amp;$A7,POSITION!$A:$E,5,FALSE),"")</f>
        <v/>
      </c>
      <c r="C7" t="str">
        <f>IFERROR(VLOOKUP(C$1&amp;$A7,POSITION!$A:$E,5,FALSE),"")</f>
        <v/>
      </c>
      <c r="D7" t="str">
        <f>IFERROR(VLOOKUP(D$1&amp;$A7,POSITION!$A:$E,5,FALSE),"")</f>
        <v/>
      </c>
      <c r="E7" t="str">
        <f>IFERROR(VLOOKUP(E$1&amp;$A7,POSITION!$A:$E,5,FALSE),"")</f>
        <v/>
      </c>
      <c r="F7" t="str">
        <f>IFERROR(VLOOKUP(F$1&amp;$A7,POSITION!$A:$E,5,FALSE),"")</f>
        <v/>
      </c>
      <c r="G7" t="str">
        <f>IFERROR(VLOOKUP(G$1&amp;$A7,POSITION!$A:$E,5,FALSE),"")</f>
        <v/>
      </c>
      <c r="H7" t="str">
        <f>IFERROR(VLOOKUP(H$1&amp;$A7,POSITION!$A:$E,5,FALSE),"")</f>
        <v/>
      </c>
      <c r="I7" t="str">
        <f>IFERROR(VLOOKUP(I$1&amp;$A7,POSITION!$A:$E,5,FALSE),"")</f>
        <v/>
      </c>
      <c r="J7" t="str">
        <f>IFERROR(VLOOKUP(J$1&amp;$A7,POSITION!$A:$E,5,FALSE),"")</f>
        <v/>
      </c>
      <c r="K7" t="str">
        <f>IFERROR(VLOOKUP(K$1&amp;$A7,POSITION!$A:$E,5,FALSE),"")</f>
        <v/>
      </c>
      <c r="L7" t="str">
        <f>IFERROR(VLOOKUP(L$1&amp;$A7,POSITION!$A:$E,5,FALSE),"")</f>
        <v/>
      </c>
      <c r="M7" t="str">
        <f>IFERROR(VLOOKUP(M$1&amp;$A7,POSITION!$A:$E,5,FALSE),"")</f>
        <v/>
      </c>
      <c r="N7" t="str">
        <f>IFERROR(VLOOKUP(N$1&amp;$A7,POSITION!$A:$E,5,FALSE),"")</f>
        <v/>
      </c>
    </row>
    <row r="8" spans="1:14">
      <c r="A8" s="5" t="s">
        <v>101</v>
      </c>
      <c r="B8" t="str">
        <f>IFERROR(VLOOKUP(B$1&amp;$A8,POSITION!$A:$E,5,FALSE),"")</f>
        <v/>
      </c>
      <c r="C8" t="str">
        <f>IFERROR(VLOOKUP(C$1&amp;$A8,POSITION!$A:$E,5,FALSE),"")</f>
        <v/>
      </c>
      <c r="D8" t="str">
        <f>IFERROR(VLOOKUP(D$1&amp;$A8,POSITION!$A:$E,5,FALSE),"")</f>
        <v>知府</v>
      </c>
      <c r="E8" t="str">
        <f>IFERROR(VLOOKUP(E$1&amp;$A8,POSITION!$A:$E,5,FALSE),"")</f>
        <v>道台</v>
      </c>
      <c r="F8" t="str">
        <f>IFERROR(VLOOKUP(F$1&amp;$A8,POSITION!$A:$E,5,FALSE),"")</f>
        <v/>
      </c>
      <c r="G8" t="str">
        <f>IFERROR(VLOOKUP(G$1&amp;$A8,POSITION!$A:$E,5,FALSE),"")</f>
        <v>府丞</v>
      </c>
      <c r="H8" t="str">
        <f>IFERROR(VLOOKUP(H$1&amp;$A8,POSITION!$A:$E,5,FALSE),"")</f>
        <v>参政</v>
      </c>
      <c r="I8" t="str">
        <f>IFERROR(VLOOKUP(I$1&amp;$A8,POSITION!$A:$E,5,FALSE),"")</f>
        <v/>
      </c>
      <c r="J8" t="str">
        <f>IFERROR(VLOOKUP(J$1&amp;$A8,POSITION!$A:$E,5,FALSE),"")</f>
        <v>少卿</v>
      </c>
      <c r="K8" t="str">
        <f>IFERROR(VLOOKUP(K$1&amp;$A8,POSITION!$A:$E,5,FALSE),"")</f>
        <v/>
      </c>
      <c r="L8" t="str">
        <f>IFERROR(VLOOKUP(L$1&amp;$A8,POSITION!$A:$E,5,FALSE),"")</f>
        <v/>
      </c>
      <c r="M8" t="str">
        <f>IFERROR(VLOOKUP(M$1&amp;$A8,POSITION!$A:$E,5,FALSE),"")</f>
        <v/>
      </c>
      <c r="N8" t="str">
        <f>IFERROR(VLOOKUP(N$1&amp;$A8,POSITION!$A:$E,5,FALSE),"")</f>
        <v/>
      </c>
    </row>
    <row r="9" spans="1:14">
      <c r="A9" s="5" t="s">
        <v>152</v>
      </c>
      <c r="B9" t="str">
        <f>IFERROR(VLOOKUP(B$1&amp;$A9,POSITION!$A:$E,5,FALSE),"")</f>
        <v/>
      </c>
      <c r="C9" t="str">
        <f>IFERROR(VLOOKUP(C$1&amp;$A9,POSITION!$A:$E,5,FALSE),"")</f>
        <v/>
      </c>
      <c r="D9" t="str">
        <f>IFERROR(VLOOKUP(D$1&amp;$A9,POSITION!$A:$E,5,FALSE),"")</f>
        <v/>
      </c>
      <c r="E9" t="str">
        <f>IFERROR(VLOOKUP(E$1&amp;$A9,POSITION!$A:$E,5,FALSE),"")</f>
        <v/>
      </c>
      <c r="F9" t="str">
        <f>IFERROR(VLOOKUP(F$1&amp;$A9,POSITION!$A:$E,5,FALSE),"")</f>
        <v/>
      </c>
      <c r="G9" t="str">
        <f>IFERROR(VLOOKUP(G$1&amp;$A9,POSITION!$A:$E,5,FALSE),"")</f>
        <v/>
      </c>
      <c r="H9" t="str">
        <f>IFERROR(VLOOKUP(H$1&amp;$A9,POSITION!$A:$E,5,FALSE),"")</f>
        <v/>
      </c>
      <c r="I9" t="str">
        <f>IFERROR(VLOOKUP(I$1&amp;$A9,POSITION!$A:$E,5,FALSE),"")</f>
        <v>副史</v>
      </c>
      <c r="J9" t="str">
        <f>IFERROR(VLOOKUP(J$1&amp;$A9,POSITION!$A:$E,5,FALSE),"")</f>
        <v/>
      </c>
      <c r="K9" t="str">
        <f>IFERROR(VLOOKUP(K$1&amp;$A9,POSITION!$A:$E,5,FALSE),"")</f>
        <v/>
      </c>
      <c r="L9" t="str">
        <f>IFERROR(VLOOKUP(L$1&amp;$A9,POSITION!$A:$E,5,FALSE),"")</f>
        <v/>
      </c>
      <c r="M9" t="str">
        <f>IFERROR(VLOOKUP(M$1&amp;$A9,POSITION!$A:$E,5,FALSE),"")</f>
        <v/>
      </c>
      <c r="N9" t="str">
        <f>IFERROR(VLOOKUP(N$1&amp;$A9,POSITION!$A:$E,5,FALSE),"")</f>
        <v/>
      </c>
    </row>
    <row r="10" spans="1:14">
      <c r="A10" s="8" t="s">
        <v>102</v>
      </c>
      <c r="B10" t="str">
        <f>IFERROR(VLOOKUP(B$1&amp;$A10,POSITION!$A:$E,5,FALSE),"")</f>
        <v/>
      </c>
      <c r="C10" t="str">
        <f>IFERROR(VLOOKUP(C$1&amp;$A10,POSITION!$A:$E,5,FALSE),"")</f>
        <v/>
      </c>
      <c r="D10" t="str">
        <f>IFERROR(VLOOKUP(D$1&amp;$A10,POSITION!$A:$E,5,FALSE),"")</f>
        <v>同知</v>
      </c>
      <c r="E10" t="str">
        <f>IFERROR(VLOOKUP(E$1&amp;$A10,POSITION!$A:$E,5,FALSE),"")</f>
        <v/>
      </c>
      <c r="F10" t="str">
        <f>IFERROR(VLOOKUP(F$1&amp;$A10,POSITION!$A:$E,5,FALSE),"")</f>
        <v/>
      </c>
      <c r="G10" t="str">
        <f>IFERROR(VLOOKUP(G$1&amp;$A10,POSITION!$A:$E,5,FALSE),"")</f>
        <v>治中</v>
      </c>
      <c r="H10" t="str">
        <f>IFERROR(VLOOKUP(H$1&amp;$A10,POSITION!$A:$E,5,FALSE),"")</f>
        <v>参议</v>
      </c>
      <c r="I10" t="str">
        <f>IFERROR(VLOOKUP(I$1&amp;$A10,POSITION!$A:$E,5,FALSE),"")</f>
        <v/>
      </c>
      <c r="J10" t="str">
        <f>IFERROR(VLOOKUP(J$1&amp;$A10,POSITION!$A:$E,5,FALSE),"")</f>
        <v/>
      </c>
      <c r="K10" t="str">
        <f>IFERROR(VLOOKUP(K$1&amp;$A10,POSITION!$A:$E,5,FALSE),"")</f>
        <v>侍读</v>
      </c>
      <c r="L10" t="str">
        <f>IFERROR(VLOOKUP(L$1&amp;$A10,POSITION!$A:$E,5,FALSE),"")</f>
        <v>郎中</v>
      </c>
      <c r="M10" t="str">
        <f>IFERROR(VLOOKUP(M$1&amp;$A10,POSITION!$A:$E,5,FALSE),"")</f>
        <v>监察</v>
      </c>
      <c r="N10" t="str">
        <f>IFERROR(VLOOKUP(N$1&amp;$A10,POSITION!$A:$E,5,FALSE),"")</f>
        <v/>
      </c>
    </row>
    <row r="11" spans="1:14">
      <c r="A11" s="8" t="s">
        <v>153</v>
      </c>
      <c r="B11" t="str">
        <f>IFERROR(VLOOKUP(B$1&amp;$A11,POSITION!$A:$E,5,FALSE),"")</f>
        <v/>
      </c>
      <c r="C11" t="str">
        <f>IFERROR(VLOOKUP(C$1&amp;$A11,POSITION!$A:$E,5,FALSE),"")</f>
        <v>知州</v>
      </c>
      <c r="D11" t="str">
        <f>IFERROR(VLOOKUP(D$1&amp;$A11,POSITION!$A:$E,5,FALSE),"")</f>
        <v/>
      </c>
      <c r="E11" t="str">
        <f>IFERROR(VLOOKUP(E$1&amp;$A11,POSITION!$A:$E,5,FALSE),"")</f>
        <v/>
      </c>
      <c r="F11" t="str">
        <f>IFERROR(VLOOKUP(F$1&amp;$A11,POSITION!$A:$E,5,FALSE),"")</f>
        <v/>
      </c>
      <c r="G11" t="str">
        <f>IFERROR(VLOOKUP(G$1&amp;$A11,POSITION!$A:$E,5,FALSE),"")</f>
        <v/>
      </c>
      <c r="H11" t="str">
        <f>IFERROR(VLOOKUP(H$1&amp;$A11,POSITION!$A:$E,5,FALSE),"")</f>
        <v/>
      </c>
      <c r="I11" t="str">
        <f>IFERROR(VLOOKUP(I$1&amp;$A11,POSITION!$A:$E,5,FALSE),"")</f>
        <v>检事</v>
      </c>
      <c r="J11" t="str">
        <f>IFERROR(VLOOKUP(J$1&amp;$A11,POSITION!$A:$E,5,FALSE),"")</f>
        <v/>
      </c>
      <c r="K11" t="str">
        <f>IFERROR(VLOOKUP(K$1&amp;$A11,POSITION!$A:$E,5,FALSE),"")</f>
        <v/>
      </c>
      <c r="L11" t="str">
        <f>IFERROR(VLOOKUP(L$1&amp;$A11,POSITION!$A:$E,5,FALSE),"")</f>
        <v>员外</v>
      </c>
      <c r="M11" t="str">
        <f>IFERROR(VLOOKUP(M$1&amp;$A11,POSITION!$A:$E,5,FALSE),"")</f>
        <v/>
      </c>
      <c r="N11" t="str">
        <f>IFERROR(VLOOKUP(N$1&amp;$A11,POSITION!$A:$E,5,FALSE),"")</f>
        <v/>
      </c>
    </row>
    <row r="12" spans="1:14">
      <c r="A12" s="7" t="s">
        <v>63</v>
      </c>
      <c r="B12" t="str">
        <f>IFERROR(VLOOKUP(B$1&amp;$A12,POSITION!$A:$E,5,FALSE),"")</f>
        <v/>
      </c>
      <c r="C12" t="str">
        <f>IFERROR(VLOOKUP(C$1&amp;$A12,POSITION!$A:$E,5,FALSE),"")</f>
        <v/>
      </c>
      <c r="D12" t="str">
        <f>IFERROR(VLOOKUP(D$1&amp;$A12,POSITION!$A:$E,5,FALSE),"")</f>
        <v>通判</v>
      </c>
      <c r="E12" t="str">
        <f>IFERROR(VLOOKUP(E$1&amp;$A12,POSITION!$A:$E,5,FALSE),"")</f>
        <v/>
      </c>
      <c r="F12" t="str">
        <f>IFERROR(VLOOKUP(F$1&amp;$A12,POSITION!$A:$E,5,FALSE),"")</f>
        <v>京县</v>
      </c>
      <c r="G12" t="str">
        <f>IFERROR(VLOOKUP(G$1&amp;$A12,POSITION!$A:$E,5,FALSE),"")</f>
        <v>京判</v>
      </c>
      <c r="H12" t="str">
        <f>IFERROR(VLOOKUP(H$1&amp;$A12,POSITION!$A:$E,5,FALSE),"")</f>
        <v/>
      </c>
      <c r="I12" t="str">
        <f>IFERROR(VLOOKUP(I$1&amp;$A12,POSITION!$A:$E,5,FALSE),"")</f>
        <v/>
      </c>
      <c r="J12" t="str">
        <f>IFERROR(VLOOKUP(J$1&amp;$A12,POSITION!$A:$E,5,FALSE),"")</f>
        <v>寺正</v>
      </c>
      <c r="K12" t="str">
        <f>IFERROR(VLOOKUP(K$1&amp;$A12,POSITION!$A:$E,5,FALSE),"")</f>
        <v>修撰</v>
      </c>
      <c r="L12" t="str">
        <f>IFERROR(VLOOKUP(L$1&amp;$A12,POSITION!$A:$E,5,FALSE),"")</f>
        <v>主事</v>
      </c>
      <c r="M12" t="str">
        <f>IFERROR(VLOOKUP(M$1&amp;$A12,POSITION!$A:$E,5,FALSE),"")</f>
        <v/>
      </c>
      <c r="N12" t="str">
        <f>IFERROR(VLOOKUP(N$1&amp;$A12,POSITION!$A:$E,5,FALSE),"")</f>
        <v/>
      </c>
    </row>
    <row r="13" spans="1:14">
      <c r="A13" s="7" t="s">
        <v>88</v>
      </c>
      <c r="B13" t="str">
        <f>IFERROR(VLOOKUP(B$1&amp;$A13,POSITION!$A:$E,5,FALSE),"")</f>
        <v/>
      </c>
      <c r="C13" t="str">
        <f>IFERROR(VLOOKUP(C$1&amp;$A13,POSITION!$A:$E,5,FALSE),"")</f>
        <v>州同</v>
      </c>
      <c r="D13" t="str">
        <f>IFERROR(VLOOKUP(D$1&amp;$A13,POSITION!$A:$E,5,FALSE),"")</f>
        <v/>
      </c>
      <c r="E13" t="str">
        <f>IFERROR(VLOOKUP(E$1&amp;$A13,POSITION!$A:$E,5,FALSE),"")</f>
        <v/>
      </c>
      <c r="F13" t="str">
        <f>IFERROR(VLOOKUP(F$1&amp;$A13,POSITION!$A:$E,5,FALSE),"")</f>
        <v/>
      </c>
      <c r="G13" t="str">
        <f>IFERROR(VLOOKUP(G$1&amp;$A13,POSITION!$A:$E,5,FALSE),"")</f>
        <v/>
      </c>
      <c r="H13" t="str">
        <f>IFERROR(VLOOKUP(H$1&amp;$A13,POSITION!$A:$E,5,FALSE),"")</f>
        <v>理问</v>
      </c>
      <c r="I13" t="str">
        <f>IFERROR(VLOOKUP(I$1&amp;$A13,POSITION!$A:$E,5,FALSE),"")</f>
        <v/>
      </c>
      <c r="J13" t="str">
        <f>IFERROR(VLOOKUP(J$1&amp;$A13,POSITION!$A:$E,5,FALSE),"")</f>
        <v>寺副</v>
      </c>
      <c r="K13" t="str">
        <f>IFERROR(VLOOKUP(K$1&amp;$A13,POSITION!$A:$E,5,FALSE),"")</f>
        <v/>
      </c>
      <c r="L13" t="str">
        <f>IFERROR(VLOOKUP(L$1&amp;$A13,POSITION!$A:$E,5,FALSE),"")</f>
        <v/>
      </c>
      <c r="M13" t="str">
        <f>IFERROR(VLOOKUP(M$1&amp;$A13,POSITION!$A:$E,5,FALSE),"")</f>
        <v/>
      </c>
      <c r="N13" t="str">
        <f>IFERROR(VLOOKUP(N$1&amp;$A13,POSITION!$A:$E,5,FALSE),"")</f>
        <v/>
      </c>
    </row>
    <row r="14" spans="1:14">
      <c r="A14" s="6" t="s">
        <v>103</v>
      </c>
      <c r="B14" t="str">
        <f>IFERROR(VLOOKUP(B$1&amp;$A14,POSITION!$A:$E,5,FALSE),"")</f>
        <v>知县</v>
      </c>
      <c r="C14" t="str">
        <f>IFERROR(VLOOKUP(C$1&amp;$A14,POSITION!$A:$E,5,FALSE),"")</f>
        <v/>
      </c>
      <c r="D14" t="str">
        <f>IFERROR(VLOOKUP(D$1&amp;$A14,POSITION!$A:$E,5,FALSE),"")</f>
        <v>教授</v>
      </c>
      <c r="E14" t="str">
        <f>IFERROR(VLOOKUP(E$1&amp;$A14,POSITION!$A:$E,5,FALSE),"")</f>
        <v/>
      </c>
      <c r="F14" t="str">
        <f>IFERROR(VLOOKUP(F$1&amp;$A14,POSITION!$A:$E,5,FALSE),"")</f>
        <v>京丞</v>
      </c>
      <c r="G14" t="str">
        <f>IFERROR(VLOOKUP(G$1&amp;$A14,POSITION!$A:$E,5,FALSE),"")</f>
        <v/>
      </c>
      <c r="H14" t="str">
        <f>IFERROR(VLOOKUP(H$1&amp;$A14,POSITION!$A:$E,5,FALSE),"")</f>
        <v/>
      </c>
      <c r="I14" t="str">
        <f>IFERROR(VLOOKUP(I$1&amp;$A14,POSITION!$A:$E,5,FALSE),"")</f>
        <v/>
      </c>
      <c r="J14" t="str">
        <f>IFERROR(VLOOKUP(J$1&amp;$A14,POSITION!$A:$E,5,FALSE),"")</f>
        <v>评事</v>
      </c>
      <c r="K14" t="str">
        <f>IFERROR(VLOOKUP(K$1&amp;$A14,POSITION!$A:$E,5,FALSE),"")</f>
        <v>编修</v>
      </c>
      <c r="L14" t="str">
        <f>IFERROR(VLOOKUP(L$1&amp;$A14,POSITION!$A:$E,5,FALSE),"")</f>
        <v>司库</v>
      </c>
      <c r="M14" t="str">
        <f>IFERROR(VLOOKUP(M$1&amp;$A14,POSITION!$A:$E,5,FALSE),"")</f>
        <v/>
      </c>
      <c r="N14" t="str">
        <f>IFERROR(VLOOKUP(N$1&amp;$A14,POSITION!$A:$E,5,FALSE),"")</f>
        <v/>
      </c>
    </row>
    <row r="15" spans="1:14">
      <c r="A15" s="6" t="s">
        <v>89</v>
      </c>
      <c r="B15" t="str">
        <f>IFERROR(VLOOKUP(B$1&amp;$A15,POSITION!$A:$E,5,FALSE),"")</f>
        <v/>
      </c>
      <c r="C15" t="str">
        <f>IFERROR(VLOOKUP(C$1&amp;$A15,POSITION!$A:$E,5,FALSE),"")</f>
        <v>州判</v>
      </c>
      <c r="D15" t="str">
        <f>IFERROR(VLOOKUP(D$1&amp;$A15,POSITION!$A:$E,5,FALSE),"")</f>
        <v/>
      </c>
      <c r="E15" t="str">
        <f>IFERROR(VLOOKUP(E$1&amp;$A15,POSITION!$A:$E,5,FALSE),"")</f>
        <v/>
      </c>
      <c r="F15" t="str">
        <f>IFERROR(VLOOKUP(F$1&amp;$A15,POSITION!$A:$E,5,FALSE),"")</f>
        <v/>
      </c>
      <c r="G15" t="str">
        <f>IFERROR(VLOOKUP(G$1&amp;$A15,POSITION!$A:$E,5,FALSE),"")</f>
        <v>京经</v>
      </c>
      <c r="H15" t="str">
        <f>IFERROR(VLOOKUP(H$1&amp;$A15,POSITION!$A:$E,5,FALSE),"")</f>
        <v/>
      </c>
      <c r="I15" t="str">
        <f>IFERROR(VLOOKUP(I$1&amp;$A15,POSITION!$A:$E,5,FALSE),"")</f>
        <v/>
      </c>
      <c r="J15" t="str">
        <f>IFERROR(VLOOKUP(J$1&amp;$A15,POSITION!$A:$E,5,FALSE),"")</f>
        <v/>
      </c>
      <c r="K15" t="str">
        <f>IFERROR(VLOOKUP(K$1&amp;$A15,POSITION!$A:$E,5,FALSE),"")</f>
        <v>检讨</v>
      </c>
      <c r="L15" t="str">
        <f>IFERROR(VLOOKUP(L$1&amp;$A15,POSITION!$A:$E,5,FALSE),"")</f>
        <v/>
      </c>
      <c r="M15" t="str">
        <f>IFERROR(VLOOKUP(M$1&amp;$A15,POSITION!$A:$E,5,FALSE),"")</f>
        <v/>
      </c>
      <c r="N15" t="str">
        <f>IFERROR(VLOOKUP(N$1&amp;$A15,POSITION!$A:$E,5,FALSE),"")</f>
        <v/>
      </c>
    </row>
    <row r="16" spans="1:14">
      <c r="A16" s="6" t="s">
        <v>138</v>
      </c>
      <c r="B16" t="str">
        <f>IFERROR(VLOOKUP(B$1&amp;$A16,POSITION!$A:$E,5,FALSE),"")</f>
        <v>县丞</v>
      </c>
      <c r="C16" t="str">
        <f>IFERROR(VLOOKUP(C$1&amp;$A16,POSITION!$A:$E,5,FALSE),"")</f>
        <v>学正</v>
      </c>
      <c r="D16" t="str">
        <f>IFERROR(VLOOKUP(D$1&amp;$A16,POSITION!$A:$E,5,FALSE),"")</f>
        <v>经历</v>
      </c>
      <c r="E16" t="str">
        <f>IFERROR(VLOOKUP(E$1&amp;$A16,POSITION!$A:$E,5,FALSE),"")</f>
        <v/>
      </c>
      <c r="F16" t="str">
        <f>IFERROR(VLOOKUP(F$1&amp;$A16,POSITION!$A:$E,5,FALSE),"")</f>
        <v>京训</v>
      </c>
      <c r="G16" t="str">
        <f>IFERROR(VLOOKUP(G$1&amp;$A16,POSITION!$A:$E,5,FALSE),"")</f>
        <v/>
      </c>
      <c r="H16" t="str">
        <f>IFERROR(VLOOKUP(H$1&amp;$A16,POSITION!$A:$E,5,FALSE),"")</f>
        <v>大使</v>
      </c>
      <c r="I16" t="str">
        <f>IFERROR(VLOOKUP(I$1&amp;$A16,POSITION!$A:$E,5,FALSE),"")</f>
        <v/>
      </c>
      <c r="J16" t="str">
        <f>IFERROR(VLOOKUP(J$1&amp;$A16,POSITION!$A:$E,5,FALSE),"")</f>
        <v/>
      </c>
      <c r="K16" t="str">
        <f>IFERROR(VLOOKUP(K$1&amp;$A16,POSITION!$A:$E,5,FALSE),"")</f>
        <v/>
      </c>
      <c r="L16" t="str">
        <f>IFERROR(VLOOKUP(L$1&amp;$A16,POSITION!$A:$E,5,FALSE),"")</f>
        <v/>
      </c>
      <c r="M16" t="str">
        <f>IFERROR(VLOOKUP(M$1&amp;$A16,POSITION!$A:$E,5,FALSE),"")</f>
        <v/>
      </c>
      <c r="N16" t="str">
        <f>IFERROR(VLOOKUP(N$1&amp;$A16,POSITION!$A:$E,5,FALSE),"")</f>
        <v/>
      </c>
    </row>
    <row r="17" spans="1:14">
      <c r="A17" s="6" t="s">
        <v>105</v>
      </c>
      <c r="B17" t="str">
        <f>IFERROR(VLOOKUP(B$1&amp;$A17,POSITION!$A:$E,5,FALSE),"")</f>
        <v>训导</v>
      </c>
      <c r="C17" t="str">
        <f>IFERROR(VLOOKUP(C$1&amp;$A17,POSITION!$A:$E,5,FALSE),"")</f>
        <v/>
      </c>
      <c r="D17" t="str">
        <f>IFERROR(VLOOKUP(D$1&amp;$A17,POSITION!$A:$E,5,FALSE),"")</f>
        <v>巡检</v>
      </c>
      <c r="E17" t="str">
        <f>IFERROR(VLOOKUP(E$1&amp;$A17,POSITION!$A:$E,5,FALSE),"")</f>
        <v/>
      </c>
      <c r="F17" t="str">
        <f>IFERROR(VLOOKUP(F$1&amp;$A17,POSITION!$A:$E,5,FALSE),"")</f>
        <v/>
      </c>
      <c r="G17" t="str">
        <f>IFERROR(VLOOKUP(G$1&amp;$A17,POSITION!$A:$E,5,FALSE),"")</f>
        <v/>
      </c>
      <c r="H17" t="str">
        <f>IFERROR(VLOOKUP(H$1&amp;$A17,POSITION!$A:$E,5,FALSE),"")</f>
        <v>照磨</v>
      </c>
      <c r="I17" t="str">
        <f>IFERROR(VLOOKUP(I$1&amp;$A17,POSITION!$A:$E,5,FALSE),"")</f>
        <v/>
      </c>
      <c r="J17" t="str">
        <f>IFERROR(VLOOKUP(J$1&amp;$A17,POSITION!$A:$E,5,FALSE),"")</f>
        <v/>
      </c>
      <c r="K17" t="str">
        <f>IFERROR(VLOOKUP(K$1&amp;$A17,POSITION!$A:$E,5,FALSE),"")</f>
        <v/>
      </c>
      <c r="L17" t="str">
        <f>IFERROR(VLOOKUP(L$1&amp;$A17,POSITION!$A:$E,5,FALSE),"")</f>
        <v/>
      </c>
      <c r="M17" t="str">
        <f>IFERROR(VLOOKUP(M$1&amp;$A17,POSITION!$A:$E,5,FALSE),"")</f>
        <v/>
      </c>
      <c r="N17" t="str">
        <f>IFERROR(VLOOKUP(N$1&amp;$A17,POSITION!$A:$E,5,FALSE),"")</f>
        <v/>
      </c>
    </row>
    <row r="18" spans="1:14">
      <c r="A18" s="6" t="s">
        <v>154</v>
      </c>
      <c r="B18" t="str">
        <f>IFERROR(VLOOKUP(B$1&amp;$A18,POSITION!$A:$E,5,FALSE),"")</f>
        <v/>
      </c>
      <c r="C18" t="str">
        <f>IFERROR(VLOOKUP(C$1&amp;$A18,POSITION!$A:$E,5,FALSE),"")</f>
        <v/>
      </c>
      <c r="D18" t="str">
        <f>IFERROR(VLOOKUP(D$1&amp;$A18,POSITION!$A:$E,5,FALSE),"")</f>
        <v/>
      </c>
      <c r="E18" t="str">
        <f>IFERROR(VLOOKUP(E$1&amp;$A18,POSITION!$A:$E,5,FALSE),"")</f>
        <v/>
      </c>
      <c r="F18" t="str">
        <f>IFERROR(VLOOKUP(F$1&amp;$A18,POSITION!$A:$E,5,FALSE),"")</f>
        <v/>
      </c>
      <c r="G18" t="str">
        <f>IFERROR(VLOOKUP(G$1&amp;$A18,POSITION!$A:$E,5,FALSE),"")</f>
        <v/>
      </c>
      <c r="H18" t="str">
        <f>IFERROR(VLOOKUP(H$1&amp;$A18,POSITION!$A:$E,5,FALSE),"")</f>
        <v/>
      </c>
      <c r="I18" t="str">
        <f>IFERROR(VLOOKUP(I$1&amp;$A18,POSITION!$A:$E,5,FALSE),"")</f>
        <v/>
      </c>
      <c r="J18" t="str">
        <f>IFERROR(VLOOKUP(J$1&amp;$A18,POSITION!$A:$E,5,FALSE),"")</f>
        <v/>
      </c>
      <c r="K18" t="str">
        <f>IFERROR(VLOOKUP(K$1&amp;$A18,POSITION!$A:$E,5,FALSE),"")</f>
        <v/>
      </c>
      <c r="L18" t="str">
        <f>IFERROR(VLOOKUP(L$1&amp;$A18,POSITION!$A:$E,5,FALSE),"")</f>
        <v/>
      </c>
      <c r="M18" t="str">
        <f>IFERROR(VLOOKUP(M$1&amp;$A18,POSITION!$A:$E,5,FALSE),"")</f>
        <v/>
      </c>
      <c r="N18" t="str">
        <f>IFERROR(VLOOKUP(N$1&amp;$A18,POSITION!$A:$E,5,FALSE),"")</f>
        <v/>
      </c>
    </row>
    <row r="19" spans="1:14">
      <c r="A19" s="6" t="s">
        <v>65</v>
      </c>
      <c r="B19" t="str">
        <f>IFERROR(VLOOKUP(B$1&amp;$A19,POSITION!$A:$E,5,FALSE),"")</f>
        <v>主簿</v>
      </c>
      <c r="C19" t="str">
        <f>IFERROR(VLOOKUP(C$1&amp;$A19,POSITION!$A:$E,5,FALSE),"")</f>
        <v>吏目</v>
      </c>
      <c r="D19" t="str">
        <f>IFERROR(VLOOKUP(D$1&amp;$A19,POSITION!$A:$E,5,FALSE),"")</f>
        <v/>
      </c>
      <c r="E19" t="str">
        <f>IFERROR(VLOOKUP(E$1&amp;$A19,POSITION!$A:$E,5,FALSE),"")</f>
        <v/>
      </c>
      <c r="F19" t="str">
        <f>IFERROR(VLOOKUP(F$1&amp;$A19,POSITION!$A:$E,5,FALSE),"")</f>
        <v/>
      </c>
      <c r="G19" t="str">
        <f>IFERROR(VLOOKUP(G$1&amp;$A19,POSITION!$A:$E,5,FALSE),"")</f>
        <v/>
      </c>
      <c r="H19" t="str">
        <f>IFERROR(VLOOKUP(H$1&amp;$A19,POSITION!$A:$E,5,FALSE),"")</f>
        <v/>
      </c>
      <c r="I19" t="str">
        <f>IFERROR(VLOOKUP(I$1&amp;$A19,POSITION!$A:$E,5,FALSE),"")</f>
        <v>司狱</v>
      </c>
      <c r="J19" t="str">
        <f>IFERROR(VLOOKUP(J$1&amp;$A19,POSITION!$A:$E,5,FALSE),"")</f>
        <v/>
      </c>
      <c r="K19" t="str">
        <f>IFERROR(VLOOKUP(K$1&amp;$A19,POSITION!$A:$E,5,FALSE),"")</f>
        <v>序班</v>
      </c>
      <c r="L19" t="str">
        <f>IFERROR(VLOOKUP(L$1&amp;$A19,POSITION!$A:$E,5,FALSE),"")</f>
        <v>司务</v>
      </c>
      <c r="M19" t="str">
        <f>IFERROR(VLOOKUP(M$1&amp;$A19,POSITION!$A:$E,5,FALSE),"")</f>
        <v/>
      </c>
      <c r="N19" t="str">
        <f>IFERROR(VLOOKUP(N$1&amp;$A19,POSITION!$A:$E,5,FALSE),"")</f>
        <v/>
      </c>
    </row>
    <row r="20" spans="1:14">
      <c r="A20" t="s">
        <v>106</v>
      </c>
      <c r="B20" t="str">
        <f>IFERROR(VLOOKUP(B$1&amp;$A20,POSITION!$A:$E,5,FALSE),"")</f>
        <v>典史</v>
      </c>
      <c r="C20" t="str">
        <f>IFERROR(VLOOKUP(C$1&amp;$A20,POSITION!$A:$E,5,FALSE),"")</f>
        <v/>
      </c>
      <c r="D20" t="str">
        <f>IFERROR(VLOOKUP(D$1&amp;$A20,POSITION!$A:$E,5,FALSE),"")</f>
        <v>驿丞</v>
      </c>
      <c r="E20" t="str">
        <f>IFERROR(VLOOKUP(E$1&amp;$A20,POSITION!$A:$E,5,FALSE),"")</f>
        <v/>
      </c>
      <c r="F20" t="str">
        <f>IFERROR(VLOOKUP(F$1&amp;$A20,POSITION!$A:$E,5,FALSE),"")</f>
        <v>京典</v>
      </c>
      <c r="G20" t="str">
        <f>IFERROR(VLOOKUP(G$1&amp;$A20,POSITION!$A:$E,5,FALSE),"")</f>
        <v/>
      </c>
      <c r="H20" t="str">
        <f>IFERROR(VLOOKUP(H$1&amp;$A20,POSITION!$A:$E,5,FALSE),"")</f>
        <v/>
      </c>
      <c r="I20" t="str">
        <f>IFERROR(VLOOKUP(I$1&amp;$A20,POSITION!$A:$E,5,FALSE),"")</f>
        <v/>
      </c>
      <c r="J20" t="str">
        <f>IFERROR(VLOOKUP(J$1&amp;$A20,POSITION!$A:$E,5,FALSE),"")</f>
        <v/>
      </c>
      <c r="K20" t="str">
        <f>IFERROR(VLOOKUP(K$1&amp;$A20,POSITION!$A:$E,5,FALSE),"")</f>
        <v>孔目</v>
      </c>
      <c r="L20" t="str">
        <f>IFERROR(VLOOKUP(L$1&amp;$A20,POSITION!$A:$E,5,FALSE),"")</f>
        <v/>
      </c>
      <c r="M20" t="str">
        <f>IFERROR(VLOOKUP(M$1&amp;$A20,POSITION!$A:$E,5,FALSE),"")</f>
        <v/>
      </c>
      <c r="N20" t="str">
        <f>IFERROR(VLOOKUP(N$1&amp;$A20,POSITION!$A:$E,5,FALSE),"")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DEPARTMENT</vt:lpstr>
      <vt:lpstr>POSITION</vt:lpstr>
      <vt:lpstr>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zhanxin</dc:creator>
  <cp:lastModifiedBy>zhang zhanxin</cp:lastModifiedBy>
  <dcterms:created xsi:type="dcterms:W3CDTF">2021-10-03T01:48:39Z</dcterms:created>
  <dcterms:modified xsi:type="dcterms:W3CDTF">2021-10-04T01:50:06Z</dcterms:modified>
</cp:coreProperties>
</file>