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GitHub\"/>
    </mc:Choice>
  </mc:AlternateContent>
  <xr:revisionPtr revIDLastSave="0" documentId="13_ncr:1_{A87B3078-24FA-4511-87DC-6DA81FC4E8E7}" xr6:coauthVersionLast="47" xr6:coauthVersionMax="47" xr10:uidLastSave="{00000000-0000-0000-0000-000000000000}"/>
  <bookViews>
    <workbookView xWindow="-120" yWindow="-120" windowWidth="29040" windowHeight="182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B29" i="2" s="1"/>
  <c r="C29" i="2" s="1"/>
  <c r="B11" i="2" l="1"/>
  <c r="C11" i="2" s="1"/>
  <c r="B24" i="2"/>
  <c r="C24" i="2" s="1"/>
  <c r="B26" i="2"/>
  <c r="C26" i="2" s="1"/>
  <c r="B13" i="2"/>
  <c r="C13" i="2" s="1"/>
  <c r="B2" i="2"/>
  <c r="C2" i="2" s="1"/>
  <c r="B15" i="2"/>
  <c r="C15" i="2" s="1"/>
  <c r="B16" i="2"/>
  <c r="C16" i="2" s="1"/>
  <c r="B28" i="2"/>
  <c r="C28" i="2" s="1"/>
  <c r="B22" i="2"/>
  <c r="C22" i="2" s="1"/>
  <c r="B23" i="2"/>
  <c r="C23" i="2" s="1"/>
  <c r="B25" i="2"/>
  <c r="C25" i="2" s="1"/>
  <c r="B14" i="2"/>
  <c r="C14" i="2" s="1"/>
  <c r="B3" i="2"/>
  <c r="C3" i="2" s="1"/>
  <c r="B4" i="2"/>
  <c r="C4" i="2" s="1"/>
  <c r="B18" i="2"/>
  <c r="C18" i="2" s="1"/>
  <c r="B10" i="2"/>
  <c r="C10" i="2" s="1"/>
  <c r="B5" i="2"/>
  <c r="C5" i="2" s="1"/>
  <c r="B7" i="2"/>
  <c r="C7" i="2" s="1"/>
  <c r="B19" i="2"/>
  <c r="C19" i="2" s="1"/>
  <c r="B12" i="2"/>
  <c r="C12" i="2" s="1"/>
  <c r="B27" i="2"/>
  <c r="C27" i="2" s="1"/>
  <c r="B20" i="2"/>
  <c r="C20" i="2" s="1"/>
  <c r="B17" i="2"/>
  <c r="C17" i="2" s="1"/>
  <c r="B6" i="2"/>
  <c r="C6" i="2" s="1"/>
  <c r="B8" i="2"/>
  <c r="C8" i="2" s="1"/>
  <c r="B9" i="2"/>
  <c r="C9" i="2" s="1"/>
  <c r="B21" i="2"/>
  <c r="C21" i="2" s="1"/>
</calcChain>
</file>

<file path=xl/sharedStrings.xml><?xml version="1.0" encoding="utf-8"?>
<sst xmlns="http://schemas.openxmlformats.org/spreadsheetml/2006/main" count="5" uniqueCount="5">
  <si>
    <t>Average Time Between Block Production (Days)*</t>
  </si>
  <si>
    <t>Average Time Between Block Production (Epochs)**</t>
  </si>
  <si>
    <t>Pool Stake Size (ADA)</t>
  </si>
  <si>
    <t>** In Cardano, an epoch is a rewards cycle five days in duration. Stake pool operators receive fees in every epoch when a pool produces at least one block.</t>
  </si>
  <si>
    <t>* Stake pools receive rewards for each block produced. Rewards are distributed to delegators proportionally based on individual stake size.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</si>
</sst>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2" fontId="0" fillId="0" borderId="0" xfId="0" applyNumberFormat="1"/>
    <xf numFmtId="3" fontId="1" fillId="0" borderId="0" xfId="0" applyNumberFormat="1" applyFont="1"/>
    <xf numFmtId="2" fontId="1" fillId="0" borderId="0" xfId="0" applyNumberFormat="1" applyFont="1"/>
    <xf numFmtId="4" fontId="0" fillId="0" borderId="0" xfId="0" applyNumberFormat="1"/>
    <xf numFmtId="4" fontId="1" fillId="0" borderId="0" xfId="0" applyNumberFormat="1" applyFont="1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Estimating</a:t>
            </a:r>
            <a:r>
              <a:rPr lang="en-US" b="0" baseline="0"/>
              <a:t> Cardano Stake Pool Block Production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Block Production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Sheet1!$A$2:$A$29</c:f>
              <c:numCache>
                <c:formatCode>#,##0</c:formatCode>
                <c:ptCount val="2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10000</c:v>
                </c:pt>
                <c:pt idx="6">
                  <c:v>20000</c:v>
                </c:pt>
                <c:pt idx="7">
                  <c:v>30000</c:v>
                </c:pt>
                <c:pt idx="8">
                  <c:v>40000</c:v>
                </c:pt>
                <c:pt idx="9">
                  <c:v>50000</c:v>
                </c:pt>
                <c:pt idx="10">
                  <c:v>60000</c:v>
                </c:pt>
                <c:pt idx="11">
                  <c:v>70000</c:v>
                </c:pt>
                <c:pt idx="12">
                  <c:v>80000</c:v>
                </c:pt>
                <c:pt idx="13">
                  <c:v>90000</c:v>
                </c:pt>
                <c:pt idx="14">
                  <c:v>100000</c:v>
                </c:pt>
                <c:pt idx="15">
                  <c:v>200000</c:v>
                </c:pt>
                <c:pt idx="16">
                  <c:v>300000</c:v>
                </c:pt>
                <c:pt idx="17">
                  <c:v>400000</c:v>
                </c:pt>
                <c:pt idx="18">
                  <c:v>500000</c:v>
                </c:pt>
                <c:pt idx="19">
                  <c:v>600000</c:v>
                </c:pt>
                <c:pt idx="20">
                  <c:v>700000</c:v>
                </c:pt>
                <c:pt idx="21">
                  <c:v>800000</c:v>
                </c:pt>
                <c:pt idx="22">
                  <c:v>900000</c:v>
                </c:pt>
                <c:pt idx="23">
                  <c:v>1000000</c:v>
                </c:pt>
                <c:pt idx="24">
                  <c:v>2000000</c:v>
                </c:pt>
                <c:pt idx="25">
                  <c:v>3000000</c:v>
                </c:pt>
                <c:pt idx="26">
                  <c:v>4000000</c:v>
                </c:pt>
                <c:pt idx="27">
                  <c:v>5000000</c:v>
                </c:pt>
              </c:numCache>
            </c:numRef>
          </c:xVal>
          <c:yVal>
            <c:numRef>
              <c:f>Sheet1!$B$2:$B$29</c:f>
              <c:numCache>
                <c:formatCode>#,##0.00</c:formatCode>
                <c:ptCount val="28"/>
                <c:pt idx="0">
                  <c:v>5000</c:v>
                </c:pt>
                <c:pt idx="1">
                  <c:v>2500</c:v>
                </c:pt>
                <c:pt idx="2">
                  <c:v>1666.6666666666665</c:v>
                </c:pt>
                <c:pt idx="3">
                  <c:v>1250</c:v>
                </c:pt>
                <c:pt idx="4">
                  <c:v>1000</c:v>
                </c:pt>
                <c:pt idx="5">
                  <c:v>500</c:v>
                </c:pt>
                <c:pt idx="6">
                  <c:v>250</c:v>
                </c:pt>
                <c:pt idx="7">
                  <c:v>166.66666666666669</c:v>
                </c:pt>
                <c:pt idx="8">
                  <c:v>125</c:v>
                </c:pt>
                <c:pt idx="9">
                  <c:v>100</c:v>
                </c:pt>
                <c:pt idx="10">
                  <c:v>83.333333333333343</c:v>
                </c:pt>
                <c:pt idx="11">
                  <c:v>71.428571428571431</c:v>
                </c:pt>
                <c:pt idx="12">
                  <c:v>62.5</c:v>
                </c:pt>
                <c:pt idx="13">
                  <c:v>55.555555555555557</c:v>
                </c:pt>
                <c:pt idx="14">
                  <c:v>50</c:v>
                </c:pt>
                <c:pt idx="15">
                  <c:v>25</c:v>
                </c:pt>
                <c:pt idx="16">
                  <c:v>16.666666666666668</c:v>
                </c:pt>
                <c:pt idx="17">
                  <c:v>12.5</c:v>
                </c:pt>
                <c:pt idx="18">
                  <c:v>10</c:v>
                </c:pt>
                <c:pt idx="19">
                  <c:v>8.3333333333333339</c:v>
                </c:pt>
                <c:pt idx="20">
                  <c:v>7.1428571428571432</c:v>
                </c:pt>
                <c:pt idx="21">
                  <c:v>6.25</c:v>
                </c:pt>
                <c:pt idx="22">
                  <c:v>5.5555555555555554</c:v>
                </c:pt>
                <c:pt idx="23">
                  <c:v>5</c:v>
                </c:pt>
                <c:pt idx="24">
                  <c:v>2.5</c:v>
                </c:pt>
                <c:pt idx="25">
                  <c:v>1.6666666666666665</c:v>
                </c:pt>
                <c:pt idx="26">
                  <c:v>1.25</c:v>
                </c:pt>
                <c:pt idx="2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B9-41A8-A3DB-EE9823E812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5283903"/>
        <c:axId val="865284319"/>
      </c:scatterChart>
      <c:valAx>
        <c:axId val="865283903"/>
        <c:scaling>
          <c:logBase val="2"/>
          <c:orientation val="minMax"/>
          <c:max val="5000000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Pool Stake Size (ADA)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284319"/>
        <c:crosses val="autoZero"/>
        <c:crossBetween val="midCat"/>
      </c:valAx>
      <c:valAx>
        <c:axId val="865284319"/>
        <c:scaling>
          <c:logBase val="2"/>
          <c:orientation val="minMax"/>
          <c:max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Time Between Blocks</a:t>
                </a:r>
                <a:r>
                  <a:rPr lang="en-US" b="1" baseline="0"/>
                  <a:t> Produced</a:t>
                </a:r>
                <a:endParaRPr lang="en-US" b="1"/>
              </a:p>
              <a:p>
                <a:pPr>
                  <a:defRPr b="1"/>
                </a:pPr>
                <a:r>
                  <a:rPr lang="en-US" b="1"/>
                  <a:t>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283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1</xdr:row>
      <xdr:rowOff>171450</xdr:rowOff>
    </xdr:from>
    <xdr:to>
      <xdr:col>17</xdr:col>
      <xdr:colOff>485775</xdr:colOff>
      <xdr:row>24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8153BE-3524-45D0-9CDB-CD45416E16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E2606-A6B3-45DD-A154-1E4706FE23C6}">
  <dimension ref="A1:C32"/>
  <sheetViews>
    <sheetView tabSelected="1" workbookViewId="0">
      <selection activeCell="T7" sqref="T7"/>
    </sheetView>
  </sheetViews>
  <sheetFormatPr defaultRowHeight="15" x14ac:dyDescent="0.25"/>
  <cols>
    <col min="1" max="3" width="20.7109375" customWidth="1"/>
  </cols>
  <sheetData>
    <row r="1" spans="1:3" s="7" customFormat="1" ht="45" customHeight="1" x14ac:dyDescent="0.25">
      <c r="A1" s="8" t="s">
        <v>2</v>
      </c>
      <c r="B1" s="8" t="s">
        <v>0</v>
      </c>
      <c r="C1" s="8" t="s">
        <v>1</v>
      </c>
    </row>
    <row r="2" spans="1:3" x14ac:dyDescent="0.25">
      <c r="A2" s="1">
        <v>1000</v>
      </c>
      <c r="B2" s="5">
        <f>1000000/A2*5</f>
        <v>5000</v>
      </c>
      <c r="C2" s="2">
        <f t="shared" ref="C2:C29" si="0">B2/5</f>
        <v>1000</v>
      </c>
    </row>
    <row r="3" spans="1:3" x14ac:dyDescent="0.25">
      <c r="A3" s="1">
        <f>A2+1000</f>
        <v>2000</v>
      </c>
      <c r="B3" s="5">
        <f t="shared" ref="B3:B29" si="1">1000000/A3*5</f>
        <v>2500</v>
      </c>
      <c r="C3" s="2">
        <f t="shared" si="0"/>
        <v>500</v>
      </c>
    </row>
    <row r="4" spans="1:3" x14ac:dyDescent="0.25">
      <c r="A4" s="1">
        <f>A3+1000</f>
        <v>3000</v>
      </c>
      <c r="B4" s="5">
        <f t="shared" si="1"/>
        <v>1666.6666666666665</v>
      </c>
      <c r="C4" s="2">
        <f t="shared" si="0"/>
        <v>333.33333333333331</v>
      </c>
    </row>
    <row r="5" spans="1:3" x14ac:dyDescent="0.25">
      <c r="A5" s="1">
        <f>A4+1000</f>
        <v>4000</v>
      </c>
      <c r="B5" s="5">
        <f t="shared" si="1"/>
        <v>1250</v>
      </c>
      <c r="C5" s="2">
        <f t="shared" si="0"/>
        <v>250</v>
      </c>
    </row>
    <row r="6" spans="1:3" x14ac:dyDescent="0.25">
      <c r="A6" s="1">
        <f>A5+1000</f>
        <v>5000</v>
      </c>
      <c r="B6" s="5">
        <f t="shared" si="1"/>
        <v>1000</v>
      </c>
      <c r="C6" s="2">
        <f t="shared" si="0"/>
        <v>200</v>
      </c>
    </row>
    <row r="7" spans="1:3" x14ac:dyDescent="0.25">
      <c r="A7" s="1">
        <f>A6+5000</f>
        <v>10000</v>
      </c>
      <c r="B7" s="5">
        <f t="shared" si="1"/>
        <v>500</v>
      </c>
      <c r="C7" s="2">
        <f t="shared" si="0"/>
        <v>100</v>
      </c>
    </row>
    <row r="8" spans="1:3" x14ac:dyDescent="0.25">
      <c r="A8" s="1">
        <f t="shared" ref="A8:A16" si="2">A7+10000</f>
        <v>20000</v>
      </c>
      <c r="B8" s="5">
        <f t="shared" si="1"/>
        <v>250</v>
      </c>
      <c r="C8" s="2">
        <f t="shared" si="0"/>
        <v>50</v>
      </c>
    </row>
    <row r="9" spans="1:3" x14ac:dyDescent="0.25">
      <c r="A9" s="1">
        <f t="shared" si="2"/>
        <v>30000</v>
      </c>
      <c r="B9" s="5">
        <f t="shared" si="1"/>
        <v>166.66666666666669</v>
      </c>
      <c r="C9" s="2">
        <f t="shared" si="0"/>
        <v>33.333333333333336</v>
      </c>
    </row>
    <row r="10" spans="1:3" x14ac:dyDescent="0.25">
      <c r="A10" s="1">
        <f t="shared" si="2"/>
        <v>40000</v>
      </c>
      <c r="B10" s="5">
        <f t="shared" si="1"/>
        <v>125</v>
      </c>
      <c r="C10" s="2">
        <f t="shared" si="0"/>
        <v>25</v>
      </c>
    </row>
    <row r="11" spans="1:3" x14ac:dyDescent="0.25">
      <c r="A11" s="1">
        <f t="shared" si="2"/>
        <v>50000</v>
      </c>
      <c r="B11" s="5">
        <f t="shared" si="1"/>
        <v>100</v>
      </c>
      <c r="C11" s="2">
        <f t="shared" si="0"/>
        <v>20</v>
      </c>
    </row>
    <row r="12" spans="1:3" x14ac:dyDescent="0.25">
      <c r="A12" s="1">
        <f t="shared" si="2"/>
        <v>60000</v>
      </c>
      <c r="B12" s="5">
        <f t="shared" si="1"/>
        <v>83.333333333333343</v>
      </c>
      <c r="C12" s="2">
        <f t="shared" si="0"/>
        <v>16.666666666666668</v>
      </c>
    </row>
    <row r="13" spans="1:3" x14ac:dyDescent="0.25">
      <c r="A13" s="1">
        <f t="shared" si="2"/>
        <v>70000</v>
      </c>
      <c r="B13" s="5">
        <f t="shared" si="1"/>
        <v>71.428571428571431</v>
      </c>
      <c r="C13" s="2">
        <f t="shared" si="0"/>
        <v>14.285714285714286</v>
      </c>
    </row>
    <row r="14" spans="1:3" x14ac:dyDescent="0.25">
      <c r="A14" s="1">
        <f t="shared" si="2"/>
        <v>80000</v>
      </c>
      <c r="B14" s="5">
        <f t="shared" si="1"/>
        <v>62.5</v>
      </c>
      <c r="C14" s="2">
        <f t="shared" si="0"/>
        <v>12.5</v>
      </c>
    </row>
    <row r="15" spans="1:3" x14ac:dyDescent="0.25">
      <c r="A15" s="1">
        <f t="shared" si="2"/>
        <v>90000</v>
      </c>
      <c r="B15" s="5">
        <f t="shared" si="1"/>
        <v>55.555555555555557</v>
      </c>
      <c r="C15" s="2">
        <f t="shared" si="0"/>
        <v>11.111111111111111</v>
      </c>
    </row>
    <row r="16" spans="1:3" x14ac:dyDescent="0.25">
      <c r="A16" s="1">
        <f t="shared" si="2"/>
        <v>100000</v>
      </c>
      <c r="B16" s="5">
        <f t="shared" si="1"/>
        <v>50</v>
      </c>
      <c r="C16" s="2">
        <f t="shared" si="0"/>
        <v>10</v>
      </c>
    </row>
    <row r="17" spans="1:3" x14ac:dyDescent="0.25">
      <c r="A17" s="1">
        <f t="shared" ref="A17:A25" si="3">A16+100000</f>
        <v>200000</v>
      </c>
      <c r="B17" s="5">
        <f t="shared" si="1"/>
        <v>25</v>
      </c>
      <c r="C17" s="2">
        <f t="shared" si="0"/>
        <v>5</v>
      </c>
    </row>
    <row r="18" spans="1:3" x14ac:dyDescent="0.25">
      <c r="A18" s="1">
        <f t="shared" si="3"/>
        <v>300000</v>
      </c>
      <c r="B18" s="5">
        <f t="shared" si="1"/>
        <v>16.666666666666668</v>
      </c>
      <c r="C18" s="2">
        <f t="shared" si="0"/>
        <v>3.3333333333333335</v>
      </c>
    </row>
    <row r="19" spans="1:3" x14ac:dyDescent="0.25">
      <c r="A19" s="1">
        <f t="shared" si="3"/>
        <v>400000</v>
      </c>
      <c r="B19" s="5">
        <f t="shared" si="1"/>
        <v>12.5</v>
      </c>
      <c r="C19" s="2">
        <f t="shared" si="0"/>
        <v>2.5</v>
      </c>
    </row>
    <row r="20" spans="1:3" x14ac:dyDescent="0.25">
      <c r="A20" s="1">
        <f t="shared" si="3"/>
        <v>500000</v>
      </c>
      <c r="B20" s="5">
        <f t="shared" si="1"/>
        <v>10</v>
      </c>
      <c r="C20" s="2">
        <f t="shared" si="0"/>
        <v>2</v>
      </c>
    </row>
    <row r="21" spans="1:3" x14ac:dyDescent="0.25">
      <c r="A21" s="1">
        <f t="shared" si="3"/>
        <v>600000</v>
      </c>
      <c r="B21" s="5">
        <f t="shared" si="1"/>
        <v>8.3333333333333339</v>
      </c>
      <c r="C21" s="2">
        <f t="shared" si="0"/>
        <v>1.6666666666666667</v>
      </c>
    </row>
    <row r="22" spans="1:3" x14ac:dyDescent="0.25">
      <c r="A22" s="1">
        <f t="shared" si="3"/>
        <v>700000</v>
      </c>
      <c r="B22" s="5">
        <f t="shared" si="1"/>
        <v>7.1428571428571432</v>
      </c>
      <c r="C22" s="2">
        <f t="shared" si="0"/>
        <v>1.4285714285714286</v>
      </c>
    </row>
    <row r="23" spans="1:3" x14ac:dyDescent="0.25">
      <c r="A23" s="1">
        <f t="shared" si="3"/>
        <v>800000</v>
      </c>
      <c r="B23" s="5">
        <f t="shared" si="1"/>
        <v>6.25</v>
      </c>
      <c r="C23" s="2">
        <f t="shared" si="0"/>
        <v>1.25</v>
      </c>
    </row>
    <row r="24" spans="1:3" x14ac:dyDescent="0.25">
      <c r="A24" s="1">
        <f t="shared" si="3"/>
        <v>900000</v>
      </c>
      <c r="B24" s="5">
        <f t="shared" si="1"/>
        <v>5.5555555555555554</v>
      </c>
      <c r="C24" s="2">
        <f t="shared" si="0"/>
        <v>1.1111111111111112</v>
      </c>
    </row>
    <row r="25" spans="1:3" x14ac:dyDescent="0.25">
      <c r="A25" s="3">
        <f t="shared" si="3"/>
        <v>1000000</v>
      </c>
      <c r="B25" s="6">
        <f t="shared" si="1"/>
        <v>5</v>
      </c>
      <c r="C25" s="4">
        <f t="shared" si="0"/>
        <v>1</v>
      </c>
    </row>
    <row r="26" spans="1:3" x14ac:dyDescent="0.25">
      <c r="A26" s="1">
        <f>A25+1000000</f>
        <v>2000000</v>
      </c>
      <c r="B26" s="5">
        <f t="shared" si="1"/>
        <v>2.5</v>
      </c>
      <c r="C26" s="2">
        <f t="shared" si="0"/>
        <v>0.5</v>
      </c>
    </row>
    <row r="27" spans="1:3" x14ac:dyDescent="0.25">
      <c r="A27" s="1">
        <f>A26+1000000</f>
        <v>3000000</v>
      </c>
      <c r="B27" s="5">
        <f t="shared" si="1"/>
        <v>1.6666666666666665</v>
      </c>
      <c r="C27" s="2">
        <f t="shared" si="0"/>
        <v>0.33333333333333331</v>
      </c>
    </row>
    <row r="28" spans="1:3" x14ac:dyDescent="0.25">
      <c r="A28" s="1">
        <f>A27+1000000</f>
        <v>4000000</v>
      </c>
      <c r="B28" s="5">
        <f t="shared" si="1"/>
        <v>1.25</v>
      </c>
      <c r="C28" s="2">
        <f t="shared" si="0"/>
        <v>0.25</v>
      </c>
    </row>
    <row r="29" spans="1:3" x14ac:dyDescent="0.25">
      <c r="A29" s="1">
        <f>A28+1000000</f>
        <v>5000000</v>
      </c>
      <c r="B29" s="5">
        <f t="shared" si="1"/>
        <v>1</v>
      </c>
      <c r="C29" s="2">
        <f t="shared" si="0"/>
        <v>0.2</v>
      </c>
    </row>
    <row r="31" spans="1:3" x14ac:dyDescent="0.25">
      <c r="A31" t="s">
        <v>4</v>
      </c>
    </row>
    <row r="32" spans="1:3" x14ac:dyDescent="0.25">
      <c r="A32" t="s">
        <v>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Sterzik</dc:creator>
  <cp:lastModifiedBy>Oliver Sterzik</cp:lastModifiedBy>
  <dcterms:created xsi:type="dcterms:W3CDTF">2025-07-04T16:06:32Z</dcterms:created>
  <dcterms:modified xsi:type="dcterms:W3CDTF">2025-07-05T12:42:43Z</dcterms:modified>
</cp:coreProperties>
</file>