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ursus/Git/AlienHacky/Projekt Handbuch/"/>
    </mc:Choice>
  </mc:AlternateContent>
  <bookViews>
    <workbookView xWindow="0" yWindow="460" windowWidth="25600" windowHeight="15460"/>
  </bookViews>
  <sheets>
    <sheet name="Tabelle1" sheetId="1" r:id="rId1"/>
    <sheet name="Tabelle2" sheetId="2" r:id="rId2"/>
    <sheet name="Tabelle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M17" i="1" l="1"/>
  <c r="L17" i="1"/>
  <c r="M34" i="1"/>
  <c r="N34" i="1"/>
  <c r="O34" i="1"/>
  <c r="P34" i="1"/>
  <c r="Q34" i="1"/>
  <c r="L34" i="1"/>
  <c r="G34" i="1"/>
  <c r="L49" i="1"/>
  <c r="J25" i="1"/>
  <c r="G45" i="1"/>
  <c r="G46" i="1"/>
  <c r="G47" i="1"/>
  <c r="G48" i="1"/>
  <c r="G49" i="1"/>
  <c r="G50" i="1"/>
  <c r="G44" i="1"/>
  <c r="G11" i="1"/>
  <c r="G12" i="1"/>
  <c r="G13" i="1"/>
  <c r="G14" i="1"/>
  <c r="G15" i="1"/>
  <c r="G16" i="1"/>
  <c r="G10" i="1"/>
  <c r="G20" i="1"/>
  <c r="G21" i="1"/>
  <c r="G22" i="1"/>
  <c r="G23" i="1"/>
  <c r="G24" i="1"/>
  <c r="G25" i="1"/>
  <c r="G26" i="1"/>
  <c r="G27" i="1"/>
  <c r="G19" i="1"/>
  <c r="G30" i="1"/>
  <c r="G31" i="1"/>
  <c r="G32" i="1"/>
  <c r="G33" i="1"/>
  <c r="G29" i="1"/>
  <c r="G37" i="1"/>
  <c r="G38" i="1"/>
  <c r="G36" i="1"/>
  <c r="G41" i="1"/>
  <c r="G42" i="1"/>
  <c r="G40" i="1"/>
  <c r="G51" i="1"/>
  <c r="M49" i="1"/>
  <c r="N49" i="1"/>
  <c r="O49" i="1"/>
  <c r="P49" i="1"/>
  <c r="Q49" i="1"/>
  <c r="H9" i="1"/>
  <c r="I9" i="1"/>
  <c r="J9" i="1"/>
  <c r="K9" i="1"/>
  <c r="S9" i="1"/>
  <c r="T9" i="1"/>
  <c r="U9" i="1"/>
  <c r="V9" i="1"/>
  <c r="W9" i="1"/>
  <c r="X9" i="1"/>
  <c r="Y9" i="1"/>
  <c r="Z9" i="1"/>
  <c r="AA9" i="1"/>
  <c r="AB9" i="1"/>
  <c r="AC9" i="1"/>
  <c r="AD9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7" i="1"/>
  <c r="M37" i="1"/>
  <c r="N37" i="1"/>
  <c r="O37" i="1"/>
  <c r="P37" i="1"/>
  <c r="Q37" i="1"/>
  <c r="L38" i="1"/>
  <c r="M38" i="1"/>
  <c r="N38" i="1"/>
  <c r="O38" i="1"/>
  <c r="P38" i="1"/>
  <c r="Q38" i="1"/>
  <c r="L40" i="1"/>
  <c r="L41" i="1"/>
  <c r="M41" i="1"/>
  <c r="N41" i="1"/>
  <c r="O41" i="1"/>
  <c r="P41" i="1"/>
  <c r="Q41" i="1"/>
  <c r="L42" i="1"/>
  <c r="M42" i="1"/>
  <c r="N42" i="1"/>
  <c r="O42" i="1"/>
  <c r="P42" i="1"/>
  <c r="Q42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50" i="1"/>
  <c r="M50" i="1"/>
  <c r="N50" i="1"/>
  <c r="O50" i="1"/>
  <c r="P50" i="1"/>
  <c r="Q50" i="1"/>
  <c r="C51" i="1"/>
  <c r="D51" i="1"/>
  <c r="E51" i="1"/>
  <c r="F51" i="1"/>
  <c r="H51" i="1"/>
  <c r="I51" i="1"/>
  <c r="J51" i="1"/>
  <c r="K51" i="1"/>
  <c r="L51" i="1"/>
  <c r="M51" i="1"/>
  <c r="N51" i="1"/>
  <c r="O51" i="1"/>
  <c r="P51" i="1"/>
  <c r="Q51" i="1"/>
</calcChain>
</file>

<file path=xl/comments1.xml><?xml version="1.0" encoding="utf-8"?>
<comments xmlns="http://schemas.openxmlformats.org/spreadsheetml/2006/main">
  <authors>
    <author>Stefan Hagen</author>
  </authors>
  <commentList>
    <comment ref="C9" authorId="0">
      <text>
        <r>
          <rPr>
            <sz val="8"/>
            <color indexed="81"/>
            <rFont val="Tahoma"/>
            <family val="2"/>
          </rPr>
          <t xml:space="preserve">Namenskürzel einfügen
</t>
        </r>
      </text>
    </comment>
    <comment ref="AP13" authorId="0">
      <text>
        <r>
          <rPr>
            <sz val="8"/>
            <color indexed="81"/>
            <rFont val="Tahoma"/>
            <family val="2"/>
          </rPr>
          <t>Meilenstein definieren: "u"</t>
        </r>
      </text>
    </comment>
  </commentList>
</comments>
</file>

<file path=xl/sharedStrings.xml><?xml version="1.0" encoding="utf-8"?>
<sst xmlns="http://schemas.openxmlformats.org/spreadsheetml/2006/main" count="105" uniqueCount="97">
  <si>
    <t>Aufwand IST</t>
  </si>
  <si>
    <t>Vorgangsname (Teilaufgabe / Arbeitspaket)</t>
  </si>
  <si>
    <t>PSP-Code</t>
  </si>
  <si>
    <t>S</t>
  </si>
  <si>
    <t>Aufwand PLAN</t>
  </si>
  <si>
    <t>1.</t>
  </si>
  <si>
    <t>1.2</t>
  </si>
  <si>
    <t>1.1</t>
  </si>
  <si>
    <t>1.3</t>
  </si>
  <si>
    <t>1.4</t>
  </si>
  <si>
    <t>1.5</t>
  </si>
  <si>
    <t>2.</t>
  </si>
  <si>
    <t>2.1</t>
  </si>
  <si>
    <t>2.2</t>
  </si>
  <si>
    <t>2.3</t>
  </si>
  <si>
    <t>2.4</t>
  </si>
  <si>
    <t>2.5</t>
  </si>
  <si>
    <t>3.</t>
  </si>
  <si>
    <t>3.1</t>
  </si>
  <si>
    <t>3.2</t>
  </si>
  <si>
    <t>3.3</t>
  </si>
  <si>
    <t>3.4</t>
  </si>
  <si>
    <t>4.</t>
  </si>
  <si>
    <t>4.1</t>
  </si>
  <si>
    <t>4.2</t>
  </si>
  <si>
    <t>5.</t>
  </si>
  <si>
    <t>5.1</t>
  </si>
  <si>
    <t>5.2</t>
  </si>
  <si>
    <t>u</t>
  </si>
  <si>
    <t>Projektmanagement</t>
  </si>
  <si>
    <r>
      <t xml:space="preserve">Integrierter Projektplan </t>
    </r>
    <r>
      <rPr>
        <b/>
        <sz val="10"/>
        <rFont val="Arial"/>
        <family val="2"/>
      </rPr>
      <t>(Aufwandsschätzung / Zeiterfassung / Balkenplan)</t>
    </r>
  </si>
  <si>
    <t>AlienSocke</t>
  </si>
  <si>
    <t xml:space="preserve">  </t>
  </si>
  <si>
    <t>Tests mit dem Gyro</t>
  </si>
  <si>
    <t>Komminikation I2C Gyro</t>
  </si>
  <si>
    <t>Kommunikation I2C Lichtsensor</t>
  </si>
  <si>
    <t>Server</t>
  </si>
  <si>
    <t>802.15.4 Kommunikation implementieren</t>
  </si>
  <si>
    <t>Implementation 802.15.4</t>
  </si>
  <si>
    <t>Berechnung für die Stellung Moving Head</t>
  </si>
  <si>
    <t>Konsolenapplikation</t>
  </si>
  <si>
    <t>Protokoll</t>
  </si>
  <si>
    <t>Slave Anforderung</t>
  </si>
  <si>
    <t>Server Anforderung</t>
  </si>
  <si>
    <t>Dokumentiern</t>
  </si>
  <si>
    <t>Feinentwurf Projekthandbuch</t>
  </si>
  <si>
    <t>Grobentwurf Projekthandbuch</t>
  </si>
  <si>
    <t>Projekt: AlienHacky</t>
  </si>
  <si>
    <t>Aktuelles Datum: 30.09.2016</t>
  </si>
  <si>
    <t>2.6</t>
  </si>
  <si>
    <t>2.7</t>
  </si>
  <si>
    <t>2.8</t>
  </si>
  <si>
    <t>JF</t>
  </si>
  <si>
    <t>US</t>
  </si>
  <si>
    <t>TB</t>
  </si>
  <si>
    <t>TR</t>
  </si>
  <si>
    <t>Projektidee</t>
  </si>
  <si>
    <t>Projektstukturplan</t>
  </si>
  <si>
    <t>Meilensteinplan</t>
  </si>
  <si>
    <t>Zeitmanagement</t>
  </si>
  <si>
    <t>Zwischenpräsentation</t>
  </si>
  <si>
    <t>Designpräsentation</t>
  </si>
  <si>
    <t>Abschlusspresentation</t>
  </si>
  <si>
    <t>Kommunikation Moving Head (DMX)</t>
  </si>
  <si>
    <t>Projektleitung</t>
  </si>
  <si>
    <t>ProjektleiterIn: Ursus Schneider</t>
  </si>
  <si>
    <t>Arbeitsaufteilung / Ergebnisbesprechung</t>
  </si>
  <si>
    <t>Fertigung eines Prototyps</t>
  </si>
  <si>
    <t>Fertigung der übrigen Socken</t>
  </si>
  <si>
    <t>Tagebuch</t>
  </si>
  <si>
    <t>1.6</t>
  </si>
  <si>
    <t>Tests</t>
  </si>
  <si>
    <t>Client</t>
  </si>
  <si>
    <t>Test mit Lichtsensor (mit Farbfolie)</t>
  </si>
  <si>
    <t>Berechnung Schussbewegung</t>
  </si>
  <si>
    <t>6.</t>
  </si>
  <si>
    <t>6.1</t>
  </si>
  <si>
    <t>6.2</t>
  </si>
  <si>
    <t>6.3</t>
  </si>
  <si>
    <t>6.4</t>
  </si>
  <si>
    <t>6.5</t>
  </si>
  <si>
    <t>6.6</t>
  </si>
  <si>
    <t>Ursus Schneider</t>
  </si>
  <si>
    <t>Tobias Breuß</t>
  </si>
  <si>
    <t>Jim Frey</t>
  </si>
  <si>
    <t>Thomas Rienößl</t>
  </si>
  <si>
    <t>Alle</t>
  </si>
  <si>
    <t>Meilensteine</t>
  </si>
  <si>
    <t xml:space="preserve">    Fertigstellung AlienSocke</t>
  </si>
  <si>
    <t xml:space="preserve">    Projektabgabe</t>
  </si>
  <si>
    <t xml:space="preserve">    Kommunikation Server mit Socke</t>
  </si>
  <si>
    <t xml:space="preserve">    AlienSocke: Komm mit Licht, Gyro und ZigBee</t>
  </si>
  <si>
    <t xml:space="preserve">    AlienServer: Komm DMX, Zigbee</t>
  </si>
  <si>
    <t>3.5</t>
  </si>
  <si>
    <t>Grundgerüst</t>
  </si>
  <si>
    <t>1.7</t>
  </si>
  <si>
    <t>Sitzungen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</si>
</sst>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_ ;[Red]\-0.0\ "/>
  </numFmts>
  <fonts count="1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name val="Symbol"/>
      <family val="1"/>
      <charset val="2"/>
    </font>
    <font>
      <b/>
      <sz val="14"/>
      <name val="Arial"/>
      <family val="2"/>
    </font>
    <font>
      <sz val="8"/>
      <name val="Wingdings"/>
      <charset val="2"/>
    </font>
    <font>
      <b/>
      <sz val="8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i/>
      <sz val="8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4" fillId="0" borderId="0" xfId="0" applyFont="1"/>
    <xf numFmtId="164" fontId="1" fillId="7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wrapText="1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 indent="1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9" borderId="0" xfId="0" applyFont="1" applyFill="1"/>
    <xf numFmtId="0" fontId="1" fillId="12" borderId="1" xfId="0" applyFont="1" applyFill="1" applyBorder="1"/>
    <xf numFmtId="0" fontId="1" fillId="11" borderId="1" xfId="0" applyFont="1" applyFill="1" applyBorder="1"/>
    <xf numFmtId="0" fontId="1" fillId="14" borderId="1" xfId="0" applyFont="1" applyFill="1" applyBorder="1"/>
    <xf numFmtId="0" fontId="1" fillId="13" borderId="1" xfId="0" applyFont="1" applyFill="1" applyBorder="1"/>
    <xf numFmtId="0" fontId="10" fillId="0" borderId="1" xfId="0" quotePrefix="1" applyFont="1" applyBorder="1" applyAlignment="1">
      <alignment wrapText="1"/>
    </xf>
    <xf numFmtId="49" fontId="1" fillId="0" borderId="1" xfId="0" quotePrefix="1" applyNumberFormat="1" applyFont="1" applyBorder="1" applyAlignment="1">
      <alignment wrapText="1"/>
    </xf>
    <xf numFmtId="0" fontId="1" fillId="10" borderId="1" xfId="0" applyFont="1" applyFill="1" applyBorder="1"/>
    <xf numFmtId="0" fontId="5" fillId="13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25400</xdr:colOff>
      <xdr:row>0</xdr:row>
      <xdr:rowOff>25400</xdr:rowOff>
    </xdr:from>
    <xdr:to>
      <xdr:col>39</xdr:col>
      <xdr:colOff>0</xdr:colOff>
      <xdr:row>2</xdr:row>
      <xdr:rowOff>50800</xdr:rowOff>
    </xdr:to>
    <xdr:pic>
      <xdr:nvPicPr>
        <xdr:cNvPr id="1075" name="Picture 1" descr="C:\Dokumente und Einstellungen\Administrator\Eigene Dateien\Startup Euregio\99_Sonstiges\logo_FHV_uoa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4600" y="25400"/>
          <a:ext cx="30480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P66"/>
  <sheetViews>
    <sheetView tabSelected="1" zoomScale="110" zoomScaleNormal="110" zoomScalePageLayoutView="110" workbookViewId="0">
      <pane xSplit="7" ySplit="9" topLeftCell="H23" activePane="bottomRight" state="frozen"/>
      <selection pane="topRight" activeCell="J1" sqref="J1"/>
      <selection pane="bottomLeft" activeCell="A10" sqref="A10"/>
      <selection pane="bottomRight" activeCell="I51" sqref="I51"/>
    </sheetView>
  </sheetViews>
  <sheetFormatPr baseColWidth="10" defaultColWidth="11.5" defaultRowHeight="11" x14ac:dyDescent="0.15"/>
  <cols>
    <col min="1" max="1" width="5" style="1" customWidth="1"/>
    <col min="2" max="2" width="34" style="1" customWidth="1"/>
    <col min="3" max="6" width="4" style="1" customWidth="1"/>
    <col min="7" max="7" width="6.5" style="1" bestFit="1" customWidth="1"/>
    <col min="8" max="12" width="4" style="1" customWidth="1"/>
    <col min="13" max="17" width="5.5" style="1" customWidth="1"/>
    <col min="18" max="40" width="3.6640625" style="1" customWidth="1"/>
    <col min="41" max="16384" width="11.5" style="1"/>
  </cols>
  <sheetData>
    <row r="1" spans="1:42" ht="18" x14ac:dyDescent="0.2">
      <c r="A1" s="14" t="s">
        <v>30</v>
      </c>
    </row>
    <row r="3" spans="1:42" x14ac:dyDescent="0.15">
      <c r="A3" s="2" t="s">
        <v>47</v>
      </c>
    </row>
    <row r="4" spans="1:42" x14ac:dyDescent="0.15">
      <c r="A4" s="2" t="s">
        <v>65</v>
      </c>
    </row>
    <row r="5" spans="1:42" x14ac:dyDescent="0.15">
      <c r="A5" s="2" t="s">
        <v>48</v>
      </c>
    </row>
    <row r="8" spans="1:42" s="2" customFormat="1" ht="12.75" customHeight="1" x14ac:dyDescent="0.15">
      <c r="A8" s="48" t="s">
        <v>2</v>
      </c>
      <c r="B8" s="46" t="s">
        <v>1</v>
      </c>
      <c r="C8" s="52" t="s">
        <v>4</v>
      </c>
      <c r="D8" s="52"/>
      <c r="E8" s="52"/>
      <c r="F8" s="52"/>
      <c r="G8" s="52"/>
      <c r="H8" s="49" t="s">
        <v>0</v>
      </c>
      <c r="I8" s="49"/>
      <c r="J8" s="49"/>
      <c r="K8" s="49"/>
      <c r="L8" s="49"/>
      <c r="M8" s="51" t="s">
        <v>32</v>
      </c>
      <c r="N8" s="51"/>
      <c r="O8" s="51"/>
      <c r="P8" s="51"/>
      <c r="Q8" s="51"/>
      <c r="R8" s="50">
        <v>2016</v>
      </c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>
        <v>2017</v>
      </c>
      <c r="AG8" s="50"/>
      <c r="AH8" s="50"/>
      <c r="AI8" s="50"/>
      <c r="AJ8" s="50"/>
      <c r="AK8" s="50"/>
      <c r="AL8" s="50"/>
      <c r="AM8" s="50"/>
      <c r="AN8" s="50"/>
    </row>
    <row r="9" spans="1:42" s="2" customFormat="1" ht="11.25" customHeight="1" x14ac:dyDescent="0.15">
      <c r="A9" s="48"/>
      <c r="B9" s="47"/>
      <c r="C9" s="3" t="s">
        <v>53</v>
      </c>
      <c r="D9" s="3" t="s">
        <v>54</v>
      </c>
      <c r="E9" s="3" t="s">
        <v>55</v>
      </c>
      <c r="F9" s="3" t="s">
        <v>52</v>
      </c>
      <c r="G9" s="5" t="s">
        <v>3</v>
      </c>
      <c r="H9" s="4" t="str">
        <f>C9</f>
        <v>US</v>
      </c>
      <c r="I9" s="4" t="str">
        <f>D9</f>
        <v>TB</v>
      </c>
      <c r="J9" s="4" t="str">
        <f>E9</f>
        <v>TR</v>
      </c>
      <c r="K9" s="4" t="str">
        <f>F9</f>
        <v>JF</v>
      </c>
      <c r="L9" s="6" t="s">
        <v>3</v>
      </c>
      <c r="M9" s="7" t="s">
        <v>53</v>
      </c>
      <c r="N9" s="7" t="s">
        <v>54</v>
      </c>
      <c r="O9" s="7" t="s">
        <v>55</v>
      </c>
      <c r="P9" s="7" t="s">
        <v>52</v>
      </c>
      <c r="Q9" s="8" t="s">
        <v>3</v>
      </c>
      <c r="R9" s="27">
        <v>39</v>
      </c>
      <c r="S9" s="27">
        <f t="shared" ref="S9:AD9" si="0">R9+1</f>
        <v>40</v>
      </c>
      <c r="T9" s="27">
        <f t="shared" si="0"/>
        <v>41</v>
      </c>
      <c r="U9" s="27">
        <f t="shared" si="0"/>
        <v>42</v>
      </c>
      <c r="V9" s="27">
        <f t="shared" si="0"/>
        <v>43</v>
      </c>
      <c r="W9" s="27">
        <f t="shared" si="0"/>
        <v>44</v>
      </c>
      <c r="X9" s="27">
        <f t="shared" si="0"/>
        <v>45</v>
      </c>
      <c r="Y9" s="27">
        <f t="shared" si="0"/>
        <v>46</v>
      </c>
      <c r="Z9" s="27">
        <f t="shared" si="0"/>
        <v>47</v>
      </c>
      <c r="AA9" s="27">
        <f t="shared" si="0"/>
        <v>48</v>
      </c>
      <c r="AB9" s="27">
        <f t="shared" si="0"/>
        <v>49</v>
      </c>
      <c r="AC9" s="27">
        <f t="shared" si="0"/>
        <v>50</v>
      </c>
      <c r="AD9" s="27">
        <f t="shared" si="0"/>
        <v>51</v>
      </c>
      <c r="AE9" s="27">
        <v>52</v>
      </c>
      <c r="AF9" s="27">
        <v>1</v>
      </c>
      <c r="AG9" s="27">
        <v>2</v>
      </c>
      <c r="AH9" s="27">
        <v>3</v>
      </c>
      <c r="AI9" s="27">
        <v>4</v>
      </c>
      <c r="AJ9" s="27">
        <v>5</v>
      </c>
      <c r="AK9" s="27">
        <v>6</v>
      </c>
      <c r="AL9" s="27">
        <v>7</v>
      </c>
      <c r="AM9" s="27">
        <v>8</v>
      </c>
      <c r="AN9" s="27">
        <v>9</v>
      </c>
    </row>
    <row r="10" spans="1:42" x14ac:dyDescent="0.15">
      <c r="A10" s="24" t="s">
        <v>5</v>
      </c>
      <c r="B10" s="24" t="s">
        <v>29</v>
      </c>
      <c r="C10" s="17"/>
      <c r="D10" s="17"/>
      <c r="E10" s="17"/>
      <c r="F10" s="17"/>
      <c r="G10" s="32">
        <f>SUM(G11:G16)</f>
        <v>68</v>
      </c>
      <c r="H10" s="17"/>
      <c r="I10" s="17"/>
      <c r="J10" s="17"/>
      <c r="K10" s="17"/>
      <c r="L10" s="9"/>
      <c r="M10" s="15"/>
      <c r="N10" s="15"/>
      <c r="O10" s="15"/>
      <c r="P10" s="15"/>
      <c r="Q10" s="16"/>
      <c r="R10" s="23"/>
      <c r="S10" s="23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6"/>
      <c r="AE10" s="26"/>
      <c r="AF10" s="26"/>
      <c r="AG10" s="22"/>
      <c r="AH10" s="22"/>
      <c r="AI10" s="22"/>
      <c r="AJ10" s="22"/>
      <c r="AK10" s="22"/>
      <c r="AL10" s="22"/>
      <c r="AM10" s="22"/>
      <c r="AN10" s="22"/>
    </row>
    <row r="11" spans="1:42" x14ac:dyDescent="0.15">
      <c r="A11" s="18" t="s">
        <v>7</v>
      </c>
      <c r="B11" s="25" t="s">
        <v>56</v>
      </c>
      <c r="C11" s="17">
        <v>4</v>
      </c>
      <c r="D11" s="17">
        <v>4</v>
      </c>
      <c r="E11" s="17">
        <v>4</v>
      </c>
      <c r="F11" s="17">
        <v>4</v>
      </c>
      <c r="G11" s="10">
        <f t="shared" ref="G11:G16" si="1">SUM(C11:F11)</f>
        <v>16</v>
      </c>
      <c r="H11" s="17">
        <v>4</v>
      </c>
      <c r="I11" s="17">
        <v>4</v>
      </c>
      <c r="J11" s="17">
        <v>4</v>
      </c>
      <c r="K11" s="17">
        <v>4</v>
      </c>
      <c r="L11" s="9">
        <f t="shared" ref="L11:L17" si="2">SUM(H11:K11)</f>
        <v>16</v>
      </c>
      <c r="M11" s="15">
        <f t="shared" ref="M11:P17" si="3">H11-C11</f>
        <v>0</v>
      </c>
      <c r="N11" s="15">
        <f t="shared" si="3"/>
        <v>0</v>
      </c>
      <c r="O11" s="15">
        <f t="shared" si="3"/>
        <v>0</v>
      </c>
      <c r="P11" s="15">
        <f t="shared" si="3"/>
        <v>0</v>
      </c>
      <c r="Q11" s="16">
        <f t="shared" ref="Q11:Q16" si="4">SUM(M11:P11)</f>
        <v>0</v>
      </c>
      <c r="R11" s="30"/>
      <c r="S11" s="30"/>
      <c r="T11" s="23"/>
      <c r="U11" s="23"/>
      <c r="V11" s="22"/>
      <c r="W11" s="22"/>
      <c r="X11" s="22"/>
      <c r="Y11" s="22"/>
      <c r="Z11" s="22"/>
      <c r="AA11" s="22"/>
      <c r="AB11" s="22"/>
      <c r="AC11" s="22"/>
      <c r="AD11" s="26"/>
      <c r="AE11" s="26"/>
      <c r="AF11" s="26"/>
      <c r="AG11" s="22"/>
      <c r="AH11" s="22"/>
      <c r="AI11" s="22"/>
      <c r="AJ11" s="22"/>
      <c r="AK11" s="22"/>
      <c r="AL11" s="22"/>
      <c r="AM11" s="22"/>
      <c r="AN11" s="22"/>
    </row>
    <row r="12" spans="1:42" x14ac:dyDescent="0.15">
      <c r="A12" s="18" t="s">
        <v>6</v>
      </c>
      <c r="B12" s="25" t="s">
        <v>66</v>
      </c>
      <c r="C12" s="17">
        <v>4</v>
      </c>
      <c r="D12" s="17">
        <v>4</v>
      </c>
      <c r="E12" s="17">
        <v>4</v>
      </c>
      <c r="F12" s="17">
        <v>4</v>
      </c>
      <c r="G12" s="10">
        <f t="shared" si="1"/>
        <v>16</v>
      </c>
      <c r="H12" s="17">
        <v>2</v>
      </c>
      <c r="I12" s="17">
        <v>2</v>
      </c>
      <c r="J12" s="17">
        <v>2</v>
      </c>
      <c r="K12" s="17">
        <v>2</v>
      </c>
      <c r="L12" s="9">
        <f t="shared" si="2"/>
        <v>8</v>
      </c>
      <c r="M12" s="15">
        <f t="shared" si="3"/>
        <v>-2</v>
      </c>
      <c r="N12" s="15">
        <f t="shared" si="3"/>
        <v>-2</v>
      </c>
      <c r="O12" s="15">
        <f t="shared" si="3"/>
        <v>-2</v>
      </c>
      <c r="P12" s="15">
        <f t="shared" si="3"/>
        <v>-2</v>
      </c>
      <c r="Q12" s="16">
        <f t="shared" si="4"/>
        <v>-8</v>
      </c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26"/>
      <c r="AE12" s="26"/>
      <c r="AF12" s="26"/>
      <c r="AG12" s="22"/>
      <c r="AH12" s="22"/>
      <c r="AI12" s="22"/>
      <c r="AJ12" s="22"/>
      <c r="AK12" s="22"/>
      <c r="AL12" s="22"/>
      <c r="AM12" s="22"/>
      <c r="AN12" s="22"/>
    </row>
    <row r="13" spans="1:42" x14ac:dyDescent="0.15">
      <c r="A13" s="18" t="s">
        <v>8</v>
      </c>
      <c r="B13" s="25" t="s">
        <v>57</v>
      </c>
      <c r="C13" s="17">
        <v>2</v>
      </c>
      <c r="D13" s="17">
        <v>2</v>
      </c>
      <c r="E13" s="17">
        <v>2</v>
      </c>
      <c r="F13" s="17">
        <v>2</v>
      </c>
      <c r="G13" s="10">
        <f t="shared" si="1"/>
        <v>8</v>
      </c>
      <c r="H13" s="17"/>
      <c r="I13" s="17"/>
      <c r="J13" s="17"/>
      <c r="K13" s="17"/>
      <c r="L13" s="9">
        <f t="shared" si="2"/>
        <v>0</v>
      </c>
      <c r="M13" s="15">
        <f t="shared" si="3"/>
        <v>-2</v>
      </c>
      <c r="N13" s="15">
        <f t="shared" si="3"/>
        <v>-2</v>
      </c>
      <c r="O13" s="15">
        <f t="shared" si="3"/>
        <v>-2</v>
      </c>
      <c r="P13" s="15">
        <f t="shared" si="3"/>
        <v>-2</v>
      </c>
      <c r="Q13" s="16">
        <f t="shared" si="4"/>
        <v>-8</v>
      </c>
      <c r="R13" s="23"/>
      <c r="S13" s="23"/>
      <c r="T13" s="30"/>
      <c r="U13" s="23"/>
      <c r="V13" s="23"/>
      <c r="W13" s="23"/>
      <c r="X13" s="23"/>
      <c r="Y13" s="23"/>
      <c r="Z13" s="23"/>
      <c r="AA13" s="23"/>
      <c r="AB13" s="23"/>
      <c r="AC13" s="23"/>
      <c r="AD13" s="26"/>
      <c r="AE13" s="26"/>
      <c r="AF13" s="26"/>
      <c r="AG13" s="22"/>
      <c r="AH13" s="22"/>
      <c r="AI13" s="22"/>
      <c r="AJ13" s="22"/>
      <c r="AK13" s="22"/>
      <c r="AL13" s="22"/>
      <c r="AM13" s="22"/>
      <c r="AN13" s="22"/>
      <c r="AP13" s="23" t="s">
        <v>28</v>
      </c>
    </row>
    <row r="14" spans="1:42" x14ac:dyDescent="0.15">
      <c r="A14" s="18" t="s">
        <v>9</v>
      </c>
      <c r="B14" s="25" t="s">
        <v>58</v>
      </c>
      <c r="C14" s="17">
        <v>4</v>
      </c>
      <c r="D14" s="17">
        <v>2</v>
      </c>
      <c r="E14" s="17">
        <v>2</v>
      </c>
      <c r="F14" s="17">
        <v>2</v>
      </c>
      <c r="G14" s="10">
        <f t="shared" si="1"/>
        <v>10</v>
      </c>
      <c r="H14" s="17">
        <v>1</v>
      </c>
      <c r="I14" s="17"/>
      <c r="J14" s="17"/>
      <c r="K14" s="17">
        <v>1</v>
      </c>
      <c r="L14" s="9">
        <f t="shared" si="2"/>
        <v>2</v>
      </c>
      <c r="M14" s="15">
        <f t="shared" si="3"/>
        <v>-3</v>
      </c>
      <c r="N14" s="15">
        <f t="shared" si="3"/>
        <v>-2</v>
      </c>
      <c r="O14" s="15">
        <f t="shared" si="3"/>
        <v>-2</v>
      </c>
      <c r="P14" s="15">
        <f t="shared" si="3"/>
        <v>-1</v>
      </c>
      <c r="Q14" s="16">
        <f t="shared" si="4"/>
        <v>-8</v>
      </c>
      <c r="R14" s="23"/>
      <c r="S14" s="23"/>
      <c r="T14" s="30"/>
      <c r="U14" s="23"/>
      <c r="V14" s="23"/>
      <c r="W14" s="23"/>
      <c r="X14" s="23"/>
      <c r="Y14" s="23"/>
      <c r="Z14" s="23"/>
      <c r="AA14" s="23"/>
      <c r="AB14" s="23"/>
      <c r="AC14" s="23"/>
      <c r="AD14" s="26"/>
      <c r="AE14" s="26"/>
      <c r="AF14" s="26"/>
      <c r="AG14" s="22"/>
      <c r="AH14" s="22"/>
      <c r="AI14" s="22"/>
      <c r="AJ14" s="22"/>
      <c r="AK14" s="22"/>
      <c r="AL14" s="22"/>
      <c r="AM14" s="22"/>
      <c r="AN14" s="22"/>
    </row>
    <row r="15" spans="1:42" x14ac:dyDescent="0.15">
      <c r="A15" s="18" t="s">
        <v>10</v>
      </c>
      <c r="B15" s="25" t="s">
        <v>59</v>
      </c>
      <c r="C15" s="17">
        <v>2</v>
      </c>
      <c r="D15" s="17">
        <v>2</v>
      </c>
      <c r="E15" s="17">
        <v>2</v>
      </c>
      <c r="F15" s="17">
        <v>2</v>
      </c>
      <c r="G15" s="10">
        <f t="shared" si="1"/>
        <v>8</v>
      </c>
      <c r="H15" s="17">
        <v>1</v>
      </c>
      <c r="I15" s="17">
        <v>1</v>
      </c>
      <c r="J15" s="17">
        <v>1</v>
      </c>
      <c r="K15" s="17">
        <v>1</v>
      </c>
      <c r="L15" s="9">
        <f t="shared" si="2"/>
        <v>4</v>
      </c>
      <c r="M15" s="15">
        <f t="shared" si="3"/>
        <v>-1</v>
      </c>
      <c r="N15" s="15">
        <f t="shared" si="3"/>
        <v>-1</v>
      </c>
      <c r="O15" s="15">
        <f t="shared" si="3"/>
        <v>-1</v>
      </c>
      <c r="P15" s="15">
        <f t="shared" si="3"/>
        <v>-1</v>
      </c>
      <c r="Q15" s="16">
        <f t="shared" si="4"/>
        <v>-4</v>
      </c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26"/>
      <c r="AE15" s="26"/>
      <c r="AF15" s="26"/>
      <c r="AG15" s="22"/>
      <c r="AH15" s="22"/>
      <c r="AI15" s="22"/>
      <c r="AJ15" s="22"/>
      <c r="AK15" s="22"/>
      <c r="AL15" s="22"/>
      <c r="AM15" s="22"/>
      <c r="AN15" s="22"/>
    </row>
    <row r="16" spans="1:42" x14ac:dyDescent="0.15">
      <c r="A16" s="18" t="s">
        <v>70</v>
      </c>
      <c r="B16" s="25" t="s">
        <v>64</v>
      </c>
      <c r="C16" s="17">
        <v>10</v>
      </c>
      <c r="D16" s="17"/>
      <c r="E16" s="17"/>
      <c r="F16" s="17"/>
      <c r="G16" s="10">
        <f t="shared" si="1"/>
        <v>10</v>
      </c>
      <c r="H16" s="17">
        <v>4</v>
      </c>
      <c r="I16" s="17"/>
      <c r="J16" s="17"/>
      <c r="K16" s="17"/>
      <c r="L16" s="9">
        <f t="shared" si="2"/>
        <v>4</v>
      </c>
      <c r="M16" s="15">
        <f t="shared" si="3"/>
        <v>-6</v>
      </c>
      <c r="N16" s="15">
        <f t="shared" si="3"/>
        <v>0</v>
      </c>
      <c r="O16" s="15">
        <f t="shared" si="3"/>
        <v>0</v>
      </c>
      <c r="P16" s="15">
        <f t="shared" si="3"/>
        <v>0</v>
      </c>
      <c r="Q16" s="16">
        <f t="shared" si="4"/>
        <v>-6</v>
      </c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26"/>
      <c r="AE16" s="26"/>
      <c r="AF16" s="26"/>
      <c r="AG16" s="22"/>
      <c r="AH16" s="22"/>
      <c r="AI16" s="22"/>
      <c r="AJ16" s="22"/>
      <c r="AK16" s="22"/>
      <c r="AL16" s="22"/>
      <c r="AM16" s="22"/>
      <c r="AN16" s="22"/>
    </row>
    <row r="17" spans="1:40" x14ac:dyDescent="0.15">
      <c r="A17" s="18" t="s">
        <v>95</v>
      </c>
      <c r="B17" s="25" t="s">
        <v>96</v>
      </c>
      <c r="C17" s="17">
        <v>15</v>
      </c>
      <c r="D17" s="17">
        <v>15</v>
      </c>
      <c r="E17" s="17">
        <v>15</v>
      </c>
      <c r="F17" s="17">
        <v>15</v>
      </c>
      <c r="G17" s="10">
        <v>60</v>
      </c>
      <c r="H17" s="17">
        <v>6</v>
      </c>
      <c r="I17" s="17">
        <v>6</v>
      </c>
      <c r="J17" s="17">
        <v>6</v>
      </c>
      <c r="K17" s="17">
        <v>6</v>
      </c>
      <c r="L17" s="9">
        <f t="shared" si="2"/>
        <v>24</v>
      </c>
      <c r="M17" s="15">
        <f t="shared" si="3"/>
        <v>-9</v>
      </c>
      <c r="N17" s="15"/>
      <c r="O17" s="15"/>
      <c r="P17" s="15"/>
      <c r="Q17" s="16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6"/>
      <c r="AE17" s="26"/>
      <c r="AF17" s="26"/>
      <c r="AG17" s="22"/>
      <c r="AH17" s="22"/>
      <c r="AI17" s="22"/>
      <c r="AJ17" s="22"/>
      <c r="AK17" s="22"/>
      <c r="AL17" s="22"/>
      <c r="AM17" s="22"/>
      <c r="AN17" s="22"/>
    </row>
    <row r="18" spans="1:40" x14ac:dyDescent="0.15">
      <c r="A18" s="18"/>
      <c r="B18" s="25"/>
      <c r="C18" s="17"/>
      <c r="D18" s="17"/>
      <c r="E18" s="17"/>
      <c r="F18" s="17"/>
      <c r="G18" s="10"/>
      <c r="H18" s="17"/>
      <c r="I18" s="17"/>
      <c r="J18" s="17"/>
      <c r="K18" s="17"/>
      <c r="L18" s="9"/>
      <c r="M18" s="15"/>
      <c r="N18" s="15"/>
      <c r="O18" s="15"/>
      <c r="P18" s="15"/>
      <c r="Q18" s="16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6"/>
      <c r="AE18" s="26"/>
      <c r="AF18" s="26"/>
      <c r="AG18" s="22"/>
      <c r="AH18" s="22"/>
      <c r="AI18" s="22"/>
      <c r="AJ18" s="22"/>
      <c r="AK18" s="22"/>
      <c r="AL18" s="22"/>
      <c r="AM18" s="22"/>
      <c r="AN18" s="22"/>
    </row>
    <row r="19" spans="1:40" x14ac:dyDescent="0.15">
      <c r="A19" s="24" t="s">
        <v>11</v>
      </c>
      <c r="B19" s="24" t="s">
        <v>31</v>
      </c>
      <c r="C19" s="17"/>
      <c r="D19" s="17"/>
      <c r="E19" s="17"/>
      <c r="F19" s="17"/>
      <c r="G19" s="32">
        <f>SUM(G20:G27)</f>
        <v>76</v>
      </c>
      <c r="H19" s="17"/>
      <c r="I19" s="17"/>
      <c r="J19" s="17"/>
      <c r="K19" s="17"/>
      <c r="L19" s="9"/>
      <c r="M19" s="15"/>
      <c r="N19" s="15"/>
      <c r="O19" s="15"/>
      <c r="P19" s="15"/>
      <c r="Q19" s="16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6"/>
      <c r="AE19" s="26"/>
      <c r="AF19" s="26"/>
      <c r="AG19" s="22"/>
      <c r="AH19" s="22"/>
      <c r="AI19" s="22"/>
      <c r="AJ19" s="22"/>
      <c r="AK19" s="22"/>
      <c r="AL19" s="22"/>
      <c r="AM19" s="22"/>
      <c r="AN19" s="22"/>
    </row>
    <row r="20" spans="1:40" x14ac:dyDescent="0.15">
      <c r="A20" s="18" t="s">
        <v>12</v>
      </c>
      <c r="B20" s="25" t="s">
        <v>73</v>
      </c>
      <c r="C20" s="17"/>
      <c r="D20" s="17"/>
      <c r="E20" s="17"/>
      <c r="F20" s="28">
        <v>10</v>
      </c>
      <c r="G20" s="10">
        <f t="shared" ref="G20:G27" si="5">SUM(C20:F20)</f>
        <v>10</v>
      </c>
      <c r="H20" s="17"/>
      <c r="I20" s="17"/>
      <c r="J20" s="17"/>
      <c r="K20" s="17">
        <v>6</v>
      </c>
      <c r="L20" s="9">
        <f t="shared" ref="L20:L27" si="6">SUM(H20:K20)</f>
        <v>6</v>
      </c>
      <c r="M20" s="15">
        <f t="shared" ref="M20:P27" si="7">H20-C20</f>
        <v>0</v>
      </c>
      <c r="N20" s="15">
        <f t="shared" si="7"/>
        <v>0</v>
      </c>
      <c r="O20" s="15">
        <f t="shared" si="7"/>
        <v>0</v>
      </c>
      <c r="P20" s="15">
        <f t="shared" si="7"/>
        <v>-4</v>
      </c>
      <c r="Q20" s="16">
        <f t="shared" ref="Q20:Q27" si="8">SUM(M20:P20)</f>
        <v>-4</v>
      </c>
      <c r="R20" s="31"/>
      <c r="S20" s="39"/>
      <c r="T20" s="39"/>
      <c r="U20" s="23"/>
      <c r="V20" s="23"/>
      <c r="W20" s="23"/>
      <c r="X20" s="23"/>
      <c r="Y20" s="23"/>
      <c r="Z20" s="23"/>
      <c r="AA20" s="23"/>
      <c r="AB20" s="23"/>
      <c r="AC20" s="23"/>
      <c r="AD20" s="26"/>
      <c r="AE20" s="26"/>
      <c r="AF20" s="26"/>
      <c r="AG20" s="22"/>
      <c r="AH20" s="22"/>
      <c r="AI20" s="22"/>
      <c r="AJ20" s="22"/>
      <c r="AK20" s="22"/>
      <c r="AL20" s="22"/>
      <c r="AM20" s="22"/>
      <c r="AN20" s="22"/>
    </row>
    <row r="21" spans="1:40" x14ac:dyDescent="0.15">
      <c r="A21" s="18" t="s">
        <v>13</v>
      </c>
      <c r="B21" s="25" t="s">
        <v>33</v>
      </c>
      <c r="C21" s="29"/>
      <c r="D21" s="17">
        <v>10</v>
      </c>
      <c r="E21" s="17"/>
      <c r="F21" s="17"/>
      <c r="G21" s="10">
        <f t="shared" si="5"/>
        <v>10</v>
      </c>
      <c r="H21" s="17"/>
      <c r="I21" s="17">
        <v>10</v>
      </c>
      <c r="J21" s="17">
        <v>1</v>
      </c>
      <c r="K21" s="17"/>
      <c r="L21" s="9">
        <f t="shared" si="6"/>
        <v>11</v>
      </c>
      <c r="M21" s="15">
        <f t="shared" si="7"/>
        <v>0</v>
      </c>
      <c r="N21" s="15">
        <f t="shared" si="7"/>
        <v>0</v>
      </c>
      <c r="O21" s="15">
        <f t="shared" si="7"/>
        <v>1</v>
      </c>
      <c r="P21" s="15">
        <f t="shared" si="7"/>
        <v>0</v>
      </c>
      <c r="Q21" s="16">
        <f t="shared" si="8"/>
        <v>1</v>
      </c>
      <c r="R21" s="40"/>
      <c r="S21" s="40"/>
      <c r="T21" s="40"/>
      <c r="U21" s="23"/>
      <c r="V21" s="23"/>
      <c r="W21" s="23"/>
      <c r="X21" s="23"/>
      <c r="Y21" s="23"/>
      <c r="Z21" s="23"/>
      <c r="AA21" s="23"/>
      <c r="AB21" s="23"/>
      <c r="AC21" s="23"/>
      <c r="AD21" s="26"/>
      <c r="AE21" s="26"/>
      <c r="AF21" s="26"/>
      <c r="AG21" s="22"/>
      <c r="AH21" s="22"/>
      <c r="AI21" s="22"/>
      <c r="AJ21" s="22"/>
      <c r="AK21" s="22"/>
      <c r="AL21" s="22"/>
      <c r="AM21" s="22"/>
      <c r="AN21" s="22"/>
    </row>
    <row r="22" spans="1:40" x14ac:dyDescent="0.15">
      <c r="A22" s="18" t="s">
        <v>14</v>
      </c>
      <c r="B22" s="25" t="s">
        <v>34</v>
      </c>
      <c r="C22" s="29"/>
      <c r="D22" s="17">
        <v>10</v>
      </c>
      <c r="E22" s="17"/>
      <c r="F22" s="17"/>
      <c r="G22" s="10">
        <f t="shared" si="5"/>
        <v>10</v>
      </c>
      <c r="H22" s="17"/>
      <c r="I22" s="17">
        <v>5</v>
      </c>
      <c r="J22" s="17"/>
      <c r="K22" s="17"/>
      <c r="L22" s="9">
        <f t="shared" si="6"/>
        <v>5</v>
      </c>
      <c r="M22" s="15">
        <f t="shared" si="7"/>
        <v>0</v>
      </c>
      <c r="N22" s="15">
        <f t="shared" si="7"/>
        <v>-5</v>
      </c>
      <c r="O22" s="15">
        <f t="shared" si="7"/>
        <v>0</v>
      </c>
      <c r="P22" s="15">
        <f t="shared" si="7"/>
        <v>0</v>
      </c>
      <c r="Q22" s="16">
        <f t="shared" si="8"/>
        <v>-5</v>
      </c>
      <c r="R22" s="23"/>
      <c r="S22" s="23"/>
      <c r="T22" s="23"/>
      <c r="U22" s="40"/>
      <c r="V22" s="40"/>
      <c r="W22" s="23"/>
      <c r="X22" s="23"/>
      <c r="Y22" s="23"/>
      <c r="Z22" s="23"/>
      <c r="AA22" s="23"/>
      <c r="AB22" s="23"/>
      <c r="AC22" s="23"/>
      <c r="AD22" s="26"/>
      <c r="AE22" s="26"/>
      <c r="AF22" s="26"/>
      <c r="AG22" s="22"/>
      <c r="AH22" s="22"/>
      <c r="AI22" s="22"/>
      <c r="AJ22" s="22"/>
      <c r="AK22" s="22"/>
      <c r="AL22" s="22"/>
      <c r="AM22" s="22"/>
      <c r="AN22" s="22"/>
    </row>
    <row r="23" spans="1:40" x14ac:dyDescent="0.15">
      <c r="A23" s="42" t="s">
        <v>15</v>
      </c>
      <c r="B23" s="25" t="s">
        <v>35</v>
      </c>
      <c r="C23" s="17"/>
      <c r="D23" s="17"/>
      <c r="E23" s="17"/>
      <c r="F23" s="28">
        <v>5</v>
      </c>
      <c r="G23" s="10">
        <f t="shared" si="5"/>
        <v>5</v>
      </c>
      <c r="H23" s="17"/>
      <c r="I23" s="17"/>
      <c r="J23" s="17"/>
      <c r="K23" s="17"/>
      <c r="L23" s="9">
        <f t="shared" si="6"/>
        <v>0</v>
      </c>
      <c r="M23" s="15">
        <f t="shared" si="7"/>
        <v>0</v>
      </c>
      <c r="N23" s="15">
        <f t="shared" si="7"/>
        <v>0</v>
      </c>
      <c r="O23" s="15">
        <f t="shared" si="7"/>
        <v>0</v>
      </c>
      <c r="P23" s="15">
        <f t="shared" si="7"/>
        <v>-5</v>
      </c>
      <c r="Q23" s="16">
        <f t="shared" si="8"/>
        <v>-5</v>
      </c>
      <c r="R23" s="23"/>
      <c r="S23" s="23"/>
      <c r="T23" s="23"/>
      <c r="U23" s="39"/>
      <c r="V23" s="39"/>
      <c r="W23" s="23"/>
      <c r="X23" s="23"/>
      <c r="Y23" s="23"/>
      <c r="Z23" s="23"/>
      <c r="AA23" s="23"/>
      <c r="AB23" s="23"/>
      <c r="AC23" s="23"/>
      <c r="AD23" s="26"/>
      <c r="AE23" s="26"/>
      <c r="AF23" s="26"/>
      <c r="AG23" s="22"/>
      <c r="AH23" s="22"/>
      <c r="AI23" s="22"/>
      <c r="AJ23" s="22"/>
      <c r="AK23" s="22"/>
      <c r="AL23" s="22"/>
      <c r="AM23" s="22"/>
      <c r="AN23" s="22"/>
    </row>
    <row r="24" spans="1:40" x14ac:dyDescent="0.15">
      <c r="A24" s="18" t="s">
        <v>16</v>
      </c>
      <c r="B24" s="25" t="s">
        <v>37</v>
      </c>
      <c r="C24" s="17">
        <v>2</v>
      </c>
      <c r="D24" s="17">
        <v>10</v>
      </c>
      <c r="E24" s="17">
        <v>10</v>
      </c>
      <c r="F24" s="17"/>
      <c r="G24" s="10">
        <f t="shared" si="5"/>
        <v>22</v>
      </c>
      <c r="H24" s="17"/>
      <c r="I24" s="17">
        <v>6</v>
      </c>
      <c r="J24" s="17"/>
      <c r="K24" s="17"/>
      <c r="L24" s="9">
        <f t="shared" si="6"/>
        <v>6</v>
      </c>
      <c r="M24" s="15">
        <f t="shared" si="7"/>
        <v>-2</v>
      </c>
      <c r="N24" s="15">
        <f t="shared" si="7"/>
        <v>-4</v>
      </c>
      <c r="O24" s="15">
        <f t="shared" si="7"/>
        <v>-10</v>
      </c>
      <c r="P24" s="15">
        <f t="shared" si="7"/>
        <v>0</v>
      </c>
      <c r="Q24" s="16">
        <f t="shared" si="8"/>
        <v>-16</v>
      </c>
      <c r="R24" s="23"/>
      <c r="S24" s="23"/>
      <c r="T24" s="23"/>
      <c r="U24" s="23"/>
      <c r="V24" s="23"/>
      <c r="W24" s="40"/>
      <c r="X24" s="41"/>
      <c r="Y24" s="38"/>
      <c r="Z24" s="23"/>
      <c r="AA24" s="23"/>
      <c r="AB24" s="23"/>
      <c r="AC24" s="23"/>
      <c r="AD24" s="26"/>
      <c r="AE24" s="26"/>
      <c r="AF24" s="26"/>
      <c r="AG24" s="22"/>
      <c r="AH24" s="22"/>
      <c r="AI24" s="22"/>
      <c r="AJ24" s="22"/>
      <c r="AK24" s="22"/>
      <c r="AL24" s="22"/>
      <c r="AM24" s="22"/>
      <c r="AN24" s="22"/>
    </row>
    <row r="25" spans="1:40" x14ac:dyDescent="0.15">
      <c r="A25" s="18" t="s">
        <v>49</v>
      </c>
      <c r="B25" s="25" t="s">
        <v>74</v>
      </c>
      <c r="C25" s="17"/>
      <c r="D25" s="17"/>
      <c r="E25" s="17">
        <v>14</v>
      </c>
      <c r="F25" s="17"/>
      <c r="G25" s="10">
        <f t="shared" si="5"/>
        <v>14</v>
      </c>
      <c r="H25" s="17"/>
      <c r="I25" s="17"/>
      <c r="J25" s="17">
        <f>7+2+1+1.5+3.5</f>
        <v>15</v>
      </c>
      <c r="K25" s="17"/>
      <c r="L25" s="9">
        <f t="shared" si="6"/>
        <v>15</v>
      </c>
      <c r="M25" s="15">
        <f t="shared" si="7"/>
        <v>0</v>
      </c>
      <c r="N25" s="15">
        <f t="shared" si="7"/>
        <v>0</v>
      </c>
      <c r="O25" s="15">
        <f t="shared" si="7"/>
        <v>1</v>
      </c>
      <c r="P25" s="15">
        <f t="shared" si="7"/>
        <v>0</v>
      </c>
      <c r="Q25" s="16">
        <f t="shared" si="8"/>
        <v>1</v>
      </c>
      <c r="R25" s="41"/>
      <c r="S25" s="41"/>
      <c r="T25" s="23"/>
      <c r="U25" s="23"/>
      <c r="V25" s="23"/>
      <c r="W25" s="41"/>
      <c r="X25" s="23"/>
      <c r="Y25" s="23"/>
      <c r="Z25" s="23"/>
      <c r="AA25" s="23"/>
      <c r="AB25" s="23"/>
      <c r="AC25" s="23"/>
      <c r="AD25" s="26"/>
      <c r="AE25" s="26"/>
      <c r="AF25" s="26"/>
      <c r="AG25" s="22"/>
      <c r="AH25" s="22"/>
      <c r="AI25" s="22"/>
      <c r="AJ25" s="22"/>
      <c r="AK25" s="22"/>
      <c r="AL25" s="22"/>
      <c r="AM25" s="22"/>
      <c r="AN25" s="22"/>
    </row>
    <row r="26" spans="1:40" x14ac:dyDescent="0.15">
      <c r="A26" s="18" t="s">
        <v>50</v>
      </c>
      <c r="B26" s="25" t="s">
        <v>67</v>
      </c>
      <c r="C26" s="17"/>
      <c r="D26" s="17"/>
      <c r="E26" s="17"/>
      <c r="F26" s="17">
        <v>2</v>
      </c>
      <c r="G26" s="10">
        <f t="shared" si="5"/>
        <v>2</v>
      </c>
      <c r="H26" s="17"/>
      <c r="I26" s="17"/>
      <c r="J26" s="17"/>
      <c r="K26" s="17">
        <v>1</v>
      </c>
      <c r="L26" s="9">
        <f t="shared" si="6"/>
        <v>1</v>
      </c>
      <c r="M26" s="15">
        <f t="shared" si="7"/>
        <v>0</v>
      </c>
      <c r="N26" s="15">
        <f t="shared" si="7"/>
        <v>0</v>
      </c>
      <c r="O26" s="15">
        <f t="shared" si="7"/>
        <v>0</v>
      </c>
      <c r="P26" s="15">
        <f t="shared" si="7"/>
        <v>-1</v>
      </c>
      <c r="Q26" s="16">
        <f t="shared" si="8"/>
        <v>-1</v>
      </c>
      <c r="R26" s="23"/>
      <c r="S26" s="23"/>
      <c r="T26" s="39"/>
      <c r="U26" s="39"/>
      <c r="V26" s="23"/>
      <c r="W26" s="23"/>
      <c r="X26" s="23"/>
      <c r="Y26" s="39"/>
      <c r="Z26" s="23"/>
      <c r="AA26" s="23"/>
      <c r="AB26" s="23"/>
      <c r="AC26" s="23"/>
      <c r="AD26" s="26"/>
      <c r="AE26" s="26"/>
      <c r="AF26" s="26"/>
      <c r="AG26" s="22"/>
      <c r="AH26" s="22"/>
      <c r="AI26" s="22"/>
      <c r="AJ26" s="22"/>
      <c r="AK26" s="22"/>
      <c r="AL26" s="22"/>
      <c r="AM26" s="22"/>
      <c r="AN26" s="22"/>
    </row>
    <row r="27" spans="1:40" x14ac:dyDescent="0.15">
      <c r="A27" s="18" t="s">
        <v>51</v>
      </c>
      <c r="B27" s="25" t="s">
        <v>68</v>
      </c>
      <c r="C27" s="17"/>
      <c r="D27" s="17"/>
      <c r="E27" s="17"/>
      <c r="F27" s="17">
        <v>3</v>
      </c>
      <c r="G27" s="10">
        <f t="shared" si="5"/>
        <v>3</v>
      </c>
      <c r="H27" s="17"/>
      <c r="I27" s="17"/>
      <c r="J27" s="17"/>
      <c r="K27" s="17"/>
      <c r="L27" s="9">
        <f t="shared" si="6"/>
        <v>0</v>
      </c>
      <c r="M27" s="15">
        <f t="shared" si="7"/>
        <v>0</v>
      </c>
      <c r="N27" s="15">
        <f t="shared" si="7"/>
        <v>0</v>
      </c>
      <c r="O27" s="15">
        <f t="shared" si="7"/>
        <v>0</v>
      </c>
      <c r="P27" s="15">
        <f t="shared" si="7"/>
        <v>-3</v>
      </c>
      <c r="Q27" s="16">
        <f t="shared" si="8"/>
        <v>-3</v>
      </c>
      <c r="R27" s="23"/>
      <c r="S27" s="23"/>
      <c r="T27" s="23"/>
      <c r="U27" s="23"/>
      <c r="V27" s="23"/>
      <c r="W27" s="23"/>
      <c r="X27" s="23"/>
      <c r="Y27" s="23"/>
      <c r="Z27" s="39"/>
      <c r="AA27" s="39"/>
      <c r="AB27" s="23"/>
      <c r="AC27" s="23"/>
      <c r="AD27" s="26"/>
      <c r="AE27" s="26"/>
      <c r="AF27" s="26"/>
      <c r="AG27" s="22"/>
      <c r="AH27" s="22"/>
      <c r="AI27" s="22"/>
      <c r="AJ27" s="22"/>
      <c r="AK27" s="22"/>
      <c r="AL27" s="22"/>
      <c r="AM27" s="22"/>
      <c r="AN27" s="22"/>
    </row>
    <row r="28" spans="1:40" x14ac:dyDescent="0.15">
      <c r="A28" s="18"/>
      <c r="B28" s="25"/>
      <c r="C28" s="17"/>
      <c r="D28" s="17"/>
      <c r="E28" s="17"/>
      <c r="F28" s="17"/>
      <c r="G28" s="10"/>
      <c r="H28" s="17"/>
      <c r="I28" s="17"/>
      <c r="J28" s="17"/>
      <c r="K28" s="17"/>
      <c r="L28" s="9"/>
      <c r="M28" s="15"/>
      <c r="N28" s="15"/>
      <c r="O28" s="15"/>
      <c r="P28" s="15"/>
      <c r="Q28" s="16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6"/>
      <c r="AE28" s="26"/>
      <c r="AF28" s="26"/>
      <c r="AG28" s="22"/>
      <c r="AH28" s="22"/>
      <c r="AI28" s="22"/>
      <c r="AJ28" s="22"/>
      <c r="AK28" s="22"/>
      <c r="AL28" s="22"/>
      <c r="AM28" s="22"/>
      <c r="AN28" s="22"/>
    </row>
    <row r="29" spans="1:40" x14ac:dyDescent="0.15">
      <c r="A29" s="24" t="s">
        <v>17</v>
      </c>
      <c r="B29" s="24" t="s">
        <v>36</v>
      </c>
      <c r="C29" s="17"/>
      <c r="D29" s="17"/>
      <c r="E29" s="17"/>
      <c r="F29" s="17"/>
      <c r="G29" s="32">
        <f>SUM(G30:G33)</f>
        <v>104</v>
      </c>
      <c r="H29" s="17"/>
      <c r="I29" s="17"/>
      <c r="J29" s="17"/>
      <c r="K29" s="17"/>
      <c r="L29" s="9"/>
      <c r="M29" s="15"/>
      <c r="N29" s="15"/>
      <c r="O29" s="15"/>
      <c r="P29" s="15"/>
      <c r="Q29" s="16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6"/>
      <c r="AE29" s="26"/>
      <c r="AF29" s="26"/>
      <c r="AG29" s="22"/>
      <c r="AH29" s="22"/>
      <c r="AI29" s="22"/>
      <c r="AJ29" s="22"/>
      <c r="AK29" s="22"/>
      <c r="AL29" s="22"/>
      <c r="AM29" s="22"/>
      <c r="AN29" s="22"/>
    </row>
    <row r="30" spans="1:40" x14ac:dyDescent="0.15">
      <c r="A30" s="18" t="s">
        <v>18</v>
      </c>
      <c r="B30" s="25" t="s">
        <v>38</v>
      </c>
      <c r="C30" s="17">
        <v>10</v>
      </c>
      <c r="D30" s="17"/>
      <c r="E30" s="17"/>
      <c r="F30" s="17">
        <v>30</v>
      </c>
      <c r="G30" s="10">
        <f>SUM(C30:F30)</f>
        <v>40</v>
      </c>
      <c r="H30" s="17"/>
      <c r="I30" s="17"/>
      <c r="J30" s="17"/>
      <c r="K30" s="17"/>
      <c r="L30" s="9">
        <f>SUM(H30:K30)</f>
        <v>0</v>
      </c>
      <c r="M30" s="15">
        <f t="shared" ref="M30:P33" si="9">H30-C30</f>
        <v>-10</v>
      </c>
      <c r="N30" s="15">
        <f t="shared" si="9"/>
        <v>0</v>
      </c>
      <c r="O30" s="15">
        <f t="shared" si="9"/>
        <v>0</v>
      </c>
      <c r="P30" s="15">
        <f t="shared" si="9"/>
        <v>-30</v>
      </c>
      <c r="Q30" s="16">
        <f>SUM(M30:P30)</f>
        <v>-40</v>
      </c>
      <c r="R30" s="23"/>
      <c r="S30" s="23"/>
      <c r="T30" s="23"/>
      <c r="U30" s="23"/>
      <c r="V30" s="39"/>
      <c r="W30" s="39"/>
      <c r="X30" s="39"/>
      <c r="Y30" s="38"/>
      <c r="Z30" s="23"/>
      <c r="AA30" s="23"/>
      <c r="AB30" s="23"/>
      <c r="AC30" s="23"/>
      <c r="AD30" s="26"/>
      <c r="AE30" s="26"/>
      <c r="AF30" s="26"/>
      <c r="AG30" s="22"/>
      <c r="AH30" s="22"/>
      <c r="AI30" s="22"/>
      <c r="AJ30" s="22"/>
      <c r="AK30" s="22"/>
      <c r="AL30" s="22"/>
      <c r="AM30" s="22"/>
      <c r="AN30" s="22"/>
    </row>
    <row r="31" spans="1:40" x14ac:dyDescent="0.15">
      <c r="A31" s="18" t="s">
        <v>19</v>
      </c>
      <c r="B31" s="25" t="s">
        <v>63</v>
      </c>
      <c r="C31" s="29">
        <v>20</v>
      </c>
      <c r="D31" s="17"/>
      <c r="E31" s="17"/>
      <c r="F31" s="17"/>
      <c r="G31" s="10">
        <f>SUM(C31:F31)</f>
        <v>20</v>
      </c>
      <c r="H31" s="17">
        <v>12</v>
      </c>
      <c r="I31" s="17"/>
      <c r="J31" s="17"/>
      <c r="K31" s="17">
        <v>2</v>
      </c>
      <c r="L31" s="9">
        <f>SUM(H31:K31)</f>
        <v>14</v>
      </c>
      <c r="M31" s="15">
        <f t="shared" si="9"/>
        <v>-8</v>
      </c>
      <c r="N31" s="15">
        <f t="shared" si="9"/>
        <v>0</v>
      </c>
      <c r="O31" s="15">
        <f t="shared" si="9"/>
        <v>0</v>
      </c>
      <c r="P31" s="15">
        <f t="shared" si="9"/>
        <v>2</v>
      </c>
      <c r="Q31" s="16">
        <f>SUM(M31:P31)</f>
        <v>-6</v>
      </c>
      <c r="R31" s="23"/>
      <c r="S31" s="23"/>
      <c r="T31" s="38"/>
      <c r="U31" s="38"/>
      <c r="V31" s="23"/>
      <c r="W31" s="23"/>
      <c r="X31" s="23"/>
      <c r="Y31" s="23"/>
      <c r="Z31" s="23"/>
      <c r="AA31" s="23"/>
      <c r="AB31" s="23"/>
      <c r="AC31" s="23"/>
      <c r="AD31" s="26"/>
      <c r="AE31" s="26"/>
      <c r="AF31" s="26"/>
      <c r="AG31" s="22"/>
      <c r="AH31" s="22"/>
      <c r="AI31" s="22"/>
      <c r="AJ31" s="22"/>
      <c r="AK31" s="22"/>
      <c r="AL31" s="22"/>
      <c r="AM31" s="22"/>
      <c r="AN31" s="22"/>
    </row>
    <row r="32" spans="1:40" x14ac:dyDescent="0.15">
      <c r="A32" s="18" t="s">
        <v>20</v>
      </c>
      <c r="B32" s="25" t="s">
        <v>39</v>
      </c>
      <c r="C32" s="29"/>
      <c r="D32" s="17"/>
      <c r="E32" s="17">
        <v>18</v>
      </c>
      <c r="F32" s="17"/>
      <c r="G32" s="10">
        <f>SUM(C32:F32)</f>
        <v>18</v>
      </c>
      <c r="H32" s="17"/>
      <c r="I32" s="17"/>
      <c r="J32" s="17"/>
      <c r="K32" s="17"/>
      <c r="L32" s="9">
        <f>SUM(H32:K32)</f>
        <v>0</v>
      </c>
      <c r="M32" s="15">
        <f t="shared" si="9"/>
        <v>0</v>
      </c>
      <c r="N32" s="15">
        <f t="shared" si="9"/>
        <v>0</v>
      </c>
      <c r="O32" s="15">
        <f t="shared" si="9"/>
        <v>-18</v>
      </c>
      <c r="P32" s="15">
        <f t="shared" si="9"/>
        <v>0</v>
      </c>
      <c r="Q32" s="16">
        <f>SUM(M32:P32)</f>
        <v>-18</v>
      </c>
      <c r="R32" s="23"/>
      <c r="S32" s="41"/>
      <c r="T32" s="23"/>
      <c r="U32" s="23"/>
      <c r="V32" s="41"/>
      <c r="W32" s="41"/>
      <c r="X32" s="41"/>
      <c r="Y32" s="23"/>
      <c r="Z32" s="23"/>
      <c r="AA32" s="23"/>
      <c r="AB32" s="23"/>
      <c r="AC32" s="23"/>
      <c r="AD32" s="26"/>
      <c r="AE32" s="26"/>
      <c r="AF32" s="26"/>
      <c r="AG32" s="22"/>
      <c r="AH32" s="22"/>
      <c r="AI32" s="22"/>
      <c r="AJ32" s="22"/>
      <c r="AK32" s="22"/>
      <c r="AL32" s="22"/>
      <c r="AM32" s="22"/>
      <c r="AN32" s="22"/>
    </row>
    <row r="33" spans="1:40" x14ac:dyDescent="0.15">
      <c r="A33" s="18" t="s">
        <v>21</v>
      </c>
      <c r="B33" s="25" t="s">
        <v>40</v>
      </c>
      <c r="C33" s="17"/>
      <c r="D33" s="17">
        <v>20</v>
      </c>
      <c r="E33" s="17">
        <v>6</v>
      </c>
      <c r="F33" s="17"/>
      <c r="G33" s="10">
        <f>SUM(C33:F33)</f>
        <v>26</v>
      </c>
      <c r="H33" s="17"/>
      <c r="I33" s="17"/>
      <c r="J33" s="17"/>
      <c r="K33" s="17"/>
      <c r="L33" s="9">
        <f>SUM(H33:K33)</f>
        <v>0</v>
      </c>
      <c r="M33" s="15">
        <f t="shared" si="9"/>
        <v>0</v>
      </c>
      <c r="N33" s="15">
        <f t="shared" si="9"/>
        <v>-20</v>
      </c>
      <c r="O33" s="15">
        <f t="shared" si="9"/>
        <v>-6</v>
      </c>
      <c r="P33" s="15">
        <f t="shared" si="9"/>
        <v>0</v>
      </c>
      <c r="Q33" s="16">
        <f>SUM(M33:P33)</f>
        <v>-26</v>
      </c>
      <c r="R33" s="22"/>
      <c r="S33" s="22"/>
      <c r="T33" s="22"/>
      <c r="U33" s="22"/>
      <c r="V33" s="23"/>
      <c r="W33" s="23"/>
      <c r="X33" s="23"/>
      <c r="Y33" s="40"/>
      <c r="Z33" s="40"/>
      <c r="AA33" s="40"/>
      <c r="AB33" s="41"/>
      <c r="AC33" s="22"/>
      <c r="AD33" s="26"/>
      <c r="AE33" s="26"/>
      <c r="AF33" s="26"/>
      <c r="AG33" s="22"/>
      <c r="AH33" s="22"/>
      <c r="AI33" s="22"/>
      <c r="AJ33" s="22"/>
      <c r="AK33" s="22"/>
      <c r="AL33" s="22"/>
      <c r="AM33" s="22"/>
      <c r="AN33" s="22"/>
    </row>
    <row r="34" spans="1:40" x14ac:dyDescent="0.15">
      <c r="A34" s="43" t="s">
        <v>93</v>
      </c>
      <c r="B34" s="25" t="s">
        <v>94</v>
      </c>
      <c r="C34" s="17"/>
      <c r="D34" s="17"/>
      <c r="E34" s="17">
        <v>2</v>
      </c>
      <c r="F34" s="17"/>
      <c r="G34" s="10">
        <f>C34+D34+E34+F34</f>
        <v>2</v>
      </c>
      <c r="H34" s="17"/>
      <c r="I34" s="17"/>
      <c r="J34" s="17">
        <v>2</v>
      </c>
      <c r="K34" s="17"/>
      <c r="L34" s="9">
        <f>SUM(H34:K34)</f>
        <v>2</v>
      </c>
      <c r="M34" s="15">
        <f t="shared" ref="M34" si="10">H34-C34</f>
        <v>0</v>
      </c>
      <c r="N34" s="15">
        <f t="shared" ref="N34" si="11">I34-D34</f>
        <v>0</v>
      </c>
      <c r="O34" s="15">
        <f t="shared" ref="O34" si="12">J34-E34</f>
        <v>0</v>
      </c>
      <c r="P34" s="15">
        <f t="shared" ref="P34" si="13">K34-F34</f>
        <v>0</v>
      </c>
      <c r="Q34" s="16">
        <f>SUM(M34:P34)</f>
        <v>0</v>
      </c>
      <c r="R34" s="22"/>
      <c r="S34" s="22"/>
      <c r="T34" s="22"/>
      <c r="U34" s="45"/>
      <c r="V34" s="23"/>
      <c r="W34" s="31"/>
      <c r="X34" s="31"/>
      <c r="Y34" s="44"/>
      <c r="Z34" s="44"/>
      <c r="AA34" s="44"/>
      <c r="AB34" s="44"/>
      <c r="AC34" s="31"/>
      <c r="AD34" s="26"/>
      <c r="AE34" s="26"/>
      <c r="AF34" s="26"/>
      <c r="AG34" s="22"/>
      <c r="AH34" s="22"/>
      <c r="AI34" s="22"/>
      <c r="AJ34" s="22"/>
      <c r="AK34" s="22"/>
      <c r="AL34" s="22"/>
      <c r="AM34" s="22"/>
      <c r="AN34" s="22"/>
    </row>
    <row r="35" spans="1:40" x14ac:dyDescent="0.15">
      <c r="A35" s="18"/>
      <c r="B35" s="25"/>
      <c r="C35" s="17"/>
      <c r="D35" s="17"/>
      <c r="E35" s="17"/>
      <c r="F35" s="17"/>
      <c r="G35" s="10"/>
      <c r="H35" s="17"/>
      <c r="I35" s="17"/>
      <c r="J35" s="17"/>
      <c r="K35" s="17"/>
      <c r="L35" s="9"/>
      <c r="M35" s="15"/>
      <c r="N35" s="15"/>
      <c r="O35" s="15"/>
      <c r="P35" s="15"/>
      <c r="Q35" s="16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6"/>
      <c r="AE35" s="26"/>
      <c r="AF35" s="26"/>
      <c r="AG35" s="22"/>
      <c r="AH35" s="22"/>
      <c r="AI35" s="22"/>
      <c r="AJ35" s="22"/>
      <c r="AK35" s="22"/>
      <c r="AL35" s="22"/>
      <c r="AM35" s="22"/>
      <c r="AN35" s="22"/>
    </row>
    <row r="36" spans="1:40" x14ac:dyDescent="0.15">
      <c r="A36" s="24" t="s">
        <v>22</v>
      </c>
      <c r="B36" s="24" t="s">
        <v>41</v>
      </c>
      <c r="C36" s="17"/>
      <c r="D36" s="17"/>
      <c r="E36" s="17"/>
      <c r="F36" s="17"/>
      <c r="G36" s="32">
        <f>SUM(G37:G38)</f>
        <v>32</v>
      </c>
      <c r="H36" s="17"/>
      <c r="I36" s="17"/>
      <c r="J36" s="17"/>
      <c r="K36" s="17"/>
      <c r="L36" s="9"/>
      <c r="M36" s="15"/>
      <c r="N36" s="15"/>
      <c r="O36" s="15"/>
      <c r="P36" s="15"/>
      <c r="Q36" s="16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6"/>
      <c r="AE36" s="26"/>
      <c r="AF36" s="26"/>
      <c r="AG36" s="22"/>
      <c r="AH36" s="22"/>
      <c r="AI36" s="22"/>
      <c r="AJ36" s="22"/>
      <c r="AK36" s="22"/>
      <c r="AL36" s="22"/>
      <c r="AM36" s="22"/>
      <c r="AN36" s="22"/>
    </row>
    <row r="37" spans="1:40" x14ac:dyDescent="0.15">
      <c r="A37" s="18" t="s">
        <v>23</v>
      </c>
      <c r="B37" s="25" t="s">
        <v>42</v>
      </c>
      <c r="C37" s="17">
        <v>4</v>
      </c>
      <c r="D37" s="17">
        <v>4</v>
      </c>
      <c r="E37" s="17">
        <v>4</v>
      </c>
      <c r="F37" s="17">
        <v>4</v>
      </c>
      <c r="G37" s="10">
        <f>SUM(C37:F37)</f>
        <v>16</v>
      </c>
      <c r="H37" s="17">
        <v>2</v>
      </c>
      <c r="I37" s="17">
        <v>2</v>
      </c>
      <c r="J37" s="17">
        <v>2</v>
      </c>
      <c r="K37" s="17">
        <v>2</v>
      </c>
      <c r="L37" s="9">
        <f>SUM(H37:K37)</f>
        <v>8</v>
      </c>
      <c r="M37" s="15">
        <f t="shared" ref="M37:P38" si="14">H37-C37</f>
        <v>-2</v>
      </c>
      <c r="N37" s="15">
        <f t="shared" si="14"/>
        <v>-2</v>
      </c>
      <c r="O37" s="15">
        <f t="shared" si="14"/>
        <v>-2</v>
      </c>
      <c r="P37" s="15">
        <f t="shared" si="14"/>
        <v>-2</v>
      </c>
      <c r="Q37" s="16">
        <f>SUM(M37:P37)</f>
        <v>-8</v>
      </c>
      <c r="R37" s="22"/>
      <c r="S37" s="22"/>
      <c r="T37" s="22"/>
      <c r="U37" s="30"/>
      <c r="V37" s="30"/>
      <c r="W37" s="22"/>
      <c r="X37" s="22"/>
      <c r="Y37" s="22"/>
      <c r="Z37" s="22"/>
      <c r="AA37" s="22"/>
      <c r="AB37" s="22"/>
      <c r="AC37" s="22"/>
      <c r="AD37" s="26"/>
      <c r="AE37" s="26"/>
      <c r="AF37" s="26"/>
      <c r="AG37" s="22"/>
      <c r="AH37" s="22"/>
      <c r="AI37" s="22"/>
      <c r="AJ37" s="22"/>
      <c r="AK37" s="22"/>
      <c r="AL37" s="22"/>
      <c r="AM37" s="22"/>
      <c r="AN37" s="22"/>
    </row>
    <row r="38" spans="1:40" x14ac:dyDescent="0.15">
      <c r="A38" s="18" t="s">
        <v>24</v>
      </c>
      <c r="B38" s="25" t="s">
        <v>43</v>
      </c>
      <c r="C38" s="17">
        <v>4</v>
      </c>
      <c r="D38" s="17">
        <v>4</v>
      </c>
      <c r="E38" s="17">
        <v>4</v>
      </c>
      <c r="F38" s="17">
        <v>4</v>
      </c>
      <c r="G38" s="10">
        <f>SUM(C38:F38)</f>
        <v>16</v>
      </c>
      <c r="H38" s="17">
        <v>2</v>
      </c>
      <c r="I38" s="17">
        <v>2</v>
      </c>
      <c r="J38" s="17">
        <v>2</v>
      </c>
      <c r="K38" s="17">
        <v>2</v>
      </c>
      <c r="L38" s="9">
        <f>SUM(H38:K38)</f>
        <v>8</v>
      </c>
      <c r="M38" s="15">
        <f t="shared" si="14"/>
        <v>-2</v>
      </c>
      <c r="N38" s="15">
        <f t="shared" si="14"/>
        <v>-2</v>
      </c>
      <c r="O38" s="15">
        <f t="shared" si="14"/>
        <v>-2</v>
      </c>
      <c r="P38" s="15">
        <f t="shared" si="14"/>
        <v>-2</v>
      </c>
      <c r="Q38" s="16">
        <f>SUM(M38:P38)</f>
        <v>-8</v>
      </c>
      <c r="R38" s="22"/>
      <c r="S38" s="22"/>
      <c r="T38" s="22"/>
      <c r="U38" s="30"/>
      <c r="V38" s="30"/>
      <c r="W38" s="22"/>
      <c r="X38" s="22"/>
      <c r="Y38" s="22"/>
      <c r="Z38" s="22"/>
      <c r="AA38" s="22"/>
      <c r="AB38" s="22"/>
      <c r="AC38" s="22"/>
      <c r="AD38" s="26"/>
      <c r="AE38" s="26"/>
      <c r="AF38" s="26"/>
      <c r="AG38" s="22"/>
      <c r="AH38" s="22"/>
      <c r="AI38" s="22"/>
      <c r="AJ38" s="22"/>
      <c r="AK38" s="22"/>
      <c r="AL38" s="22"/>
      <c r="AM38" s="22"/>
      <c r="AN38" s="22"/>
    </row>
    <row r="39" spans="1:40" x14ac:dyDescent="0.15">
      <c r="A39" s="18"/>
      <c r="B39" s="25"/>
      <c r="C39" s="17"/>
      <c r="D39" s="17"/>
      <c r="E39" s="17"/>
      <c r="F39" s="17"/>
      <c r="G39" s="10"/>
      <c r="H39" s="17"/>
      <c r="I39" s="17"/>
      <c r="J39" s="17"/>
      <c r="K39" s="17"/>
      <c r="L39" s="9"/>
      <c r="M39" s="15"/>
      <c r="N39" s="15"/>
      <c r="O39" s="15"/>
      <c r="P39" s="15"/>
      <c r="Q39" s="16"/>
      <c r="R39" s="22"/>
      <c r="S39" s="22"/>
      <c r="T39" s="22"/>
      <c r="U39" s="23"/>
      <c r="V39" s="23"/>
      <c r="W39" s="22"/>
      <c r="X39" s="22"/>
      <c r="Y39" s="22"/>
      <c r="Z39" s="22"/>
      <c r="AA39" s="22"/>
      <c r="AB39" s="22"/>
      <c r="AC39" s="22"/>
      <c r="AD39" s="26"/>
      <c r="AE39" s="26"/>
      <c r="AF39" s="26"/>
      <c r="AG39" s="22"/>
      <c r="AH39" s="22"/>
      <c r="AI39" s="22"/>
      <c r="AJ39" s="22"/>
      <c r="AK39" s="22"/>
      <c r="AL39" s="22"/>
      <c r="AM39" s="22"/>
      <c r="AN39" s="22"/>
    </row>
    <row r="40" spans="1:40" x14ac:dyDescent="0.15">
      <c r="A40" s="24" t="s">
        <v>25</v>
      </c>
      <c r="B40" s="24" t="s">
        <v>71</v>
      </c>
      <c r="C40" s="17"/>
      <c r="D40" s="17"/>
      <c r="E40" s="17"/>
      <c r="F40" s="17"/>
      <c r="G40" s="32">
        <f>SUM(G41:G42)</f>
        <v>48</v>
      </c>
      <c r="H40" s="17"/>
      <c r="I40" s="17"/>
      <c r="J40" s="17"/>
      <c r="K40" s="17"/>
      <c r="L40" s="9">
        <f>SUM(H40:K40)</f>
        <v>0</v>
      </c>
      <c r="M40" s="15"/>
      <c r="N40" s="15"/>
      <c r="O40" s="15"/>
      <c r="P40" s="15"/>
      <c r="Q40" s="16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6"/>
      <c r="AE40" s="26"/>
      <c r="AF40" s="26"/>
      <c r="AG40" s="22"/>
      <c r="AH40" s="22"/>
      <c r="AI40" s="22"/>
      <c r="AJ40" s="22"/>
      <c r="AK40" s="22"/>
      <c r="AL40" s="22"/>
      <c r="AM40" s="22"/>
      <c r="AN40" s="22"/>
    </row>
    <row r="41" spans="1:40" x14ac:dyDescent="0.15">
      <c r="A41" s="18" t="s">
        <v>26</v>
      </c>
      <c r="B41" s="25" t="s">
        <v>72</v>
      </c>
      <c r="C41" s="17">
        <v>10</v>
      </c>
      <c r="D41" s="17">
        <v>10</v>
      </c>
      <c r="E41" s="17">
        <v>10</v>
      </c>
      <c r="F41" s="17">
        <v>10</v>
      </c>
      <c r="G41" s="10">
        <f>SUM(C41:F41)</f>
        <v>40</v>
      </c>
      <c r="H41" s="17"/>
      <c r="I41" s="17"/>
      <c r="J41" s="17"/>
      <c r="K41" s="17"/>
      <c r="L41" s="9">
        <f>SUM(H41:K41)</f>
        <v>0</v>
      </c>
      <c r="M41" s="15">
        <f t="shared" ref="M41:P42" si="15">H41-C41</f>
        <v>-10</v>
      </c>
      <c r="N41" s="15">
        <f t="shared" si="15"/>
        <v>-10</v>
      </c>
      <c r="O41" s="15">
        <f t="shared" si="15"/>
        <v>-10</v>
      </c>
      <c r="P41" s="15">
        <f t="shared" si="15"/>
        <v>-10</v>
      </c>
      <c r="Q41" s="16">
        <f>SUM(M41:P41)</f>
        <v>-40</v>
      </c>
      <c r="R41" s="22"/>
      <c r="S41" s="22"/>
      <c r="T41" s="23"/>
      <c r="U41" s="23"/>
      <c r="V41" s="30"/>
      <c r="W41" s="30"/>
      <c r="X41" s="30"/>
      <c r="Y41" s="30"/>
      <c r="Z41" s="30"/>
      <c r="AA41" s="30"/>
      <c r="AB41" s="30"/>
      <c r="AC41" s="30"/>
      <c r="AD41" s="26"/>
      <c r="AE41" s="26"/>
      <c r="AF41" s="26"/>
      <c r="AG41" s="22"/>
      <c r="AH41" s="22"/>
      <c r="AI41" s="22"/>
      <c r="AJ41" s="22"/>
      <c r="AK41" s="22"/>
      <c r="AL41" s="22"/>
      <c r="AM41" s="22"/>
      <c r="AN41" s="22"/>
    </row>
    <row r="42" spans="1:40" x14ac:dyDescent="0.15">
      <c r="A42" s="18" t="s">
        <v>27</v>
      </c>
      <c r="B42" s="25" t="s">
        <v>36</v>
      </c>
      <c r="C42" s="17">
        <v>2</v>
      </c>
      <c r="D42" s="17">
        <v>2</v>
      </c>
      <c r="E42" s="17">
        <v>2</v>
      </c>
      <c r="F42" s="17">
        <v>2</v>
      </c>
      <c r="G42" s="10">
        <f>SUM(C42:F42)</f>
        <v>8</v>
      </c>
      <c r="H42" s="17"/>
      <c r="I42" s="17"/>
      <c r="J42" s="17"/>
      <c r="K42" s="17"/>
      <c r="L42" s="9">
        <f>SUM(H42:K42)</f>
        <v>0</v>
      </c>
      <c r="M42" s="15">
        <f t="shared" si="15"/>
        <v>-2</v>
      </c>
      <c r="N42" s="15">
        <f t="shared" si="15"/>
        <v>-2</v>
      </c>
      <c r="O42" s="15">
        <f t="shared" si="15"/>
        <v>-2</v>
      </c>
      <c r="P42" s="15">
        <f t="shared" si="15"/>
        <v>-2</v>
      </c>
      <c r="Q42" s="16">
        <f>SUM(M42:P42)</f>
        <v>-8</v>
      </c>
      <c r="R42" s="22"/>
      <c r="S42" s="22"/>
      <c r="T42" s="23"/>
      <c r="U42" s="23"/>
      <c r="V42" s="30"/>
      <c r="W42" s="30"/>
      <c r="X42" s="30"/>
      <c r="Y42" s="30"/>
      <c r="Z42" s="30"/>
      <c r="AA42" s="30"/>
      <c r="AB42" s="30"/>
      <c r="AC42" s="30"/>
      <c r="AD42" s="26"/>
      <c r="AE42" s="26"/>
      <c r="AF42" s="26"/>
      <c r="AG42" s="22"/>
      <c r="AH42" s="22"/>
      <c r="AI42" s="22"/>
      <c r="AJ42" s="22"/>
      <c r="AK42" s="22"/>
      <c r="AL42" s="22"/>
      <c r="AM42" s="22"/>
      <c r="AN42" s="22"/>
    </row>
    <row r="43" spans="1:40" x14ac:dyDescent="0.15">
      <c r="A43" s="18"/>
      <c r="B43" s="25"/>
      <c r="C43" s="17"/>
      <c r="D43" s="17"/>
      <c r="E43" s="17"/>
      <c r="F43" s="17"/>
      <c r="G43" s="10"/>
      <c r="H43" s="17"/>
      <c r="I43" s="17"/>
      <c r="J43" s="17"/>
      <c r="K43" s="17"/>
      <c r="L43" s="9"/>
      <c r="M43" s="15"/>
      <c r="N43" s="15"/>
      <c r="O43" s="15"/>
      <c r="P43" s="15"/>
      <c r="Q43" s="16"/>
      <c r="R43" s="22"/>
      <c r="S43" s="22"/>
      <c r="T43" s="23"/>
      <c r="U43" s="23"/>
      <c r="V43" s="30"/>
      <c r="W43" s="30"/>
      <c r="X43" s="30"/>
      <c r="Y43" s="30"/>
      <c r="Z43" s="30"/>
      <c r="AA43" s="30"/>
      <c r="AB43" s="30"/>
      <c r="AC43" s="30"/>
      <c r="AD43" s="26"/>
      <c r="AE43" s="26"/>
      <c r="AF43" s="26"/>
      <c r="AG43" s="22"/>
      <c r="AH43" s="22"/>
      <c r="AI43" s="22"/>
      <c r="AJ43" s="22"/>
      <c r="AK43" s="22"/>
      <c r="AL43" s="22"/>
      <c r="AM43" s="22"/>
      <c r="AN43" s="22"/>
    </row>
    <row r="44" spans="1:40" x14ac:dyDescent="0.15">
      <c r="A44" s="24" t="s">
        <v>75</v>
      </c>
      <c r="B44" s="24" t="s">
        <v>44</v>
      </c>
      <c r="C44" s="17"/>
      <c r="D44" s="17"/>
      <c r="E44" s="17"/>
      <c r="F44" s="17"/>
      <c r="G44" s="32">
        <f>SUM(G45:G50)</f>
        <v>106</v>
      </c>
      <c r="H44" s="17"/>
      <c r="I44" s="17"/>
      <c r="J44" s="17"/>
      <c r="K44" s="17"/>
      <c r="L44" s="9"/>
      <c r="M44" s="15"/>
      <c r="N44" s="15"/>
      <c r="O44" s="15"/>
      <c r="P44" s="15"/>
      <c r="Q44" s="16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6"/>
      <c r="AE44" s="26"/>
      <c r="AF44" s="26"/>
      <c r="AG44" s="22"/>
      <c r="AH44" s="22"/>
      <c r="AI44" s="22"/>
      <c r="AJ44" s="22"/>
      <c r="AK44" s="22"/>
      <c r="AL44" s="22"/>
      <c r="AM44" s="22"/>
      <c r="AN44" s="22"/>
    </row>
    <row r="45" spans="1:40" x14ac:dyDescent="0.15">
      <c r="A45" s="18" t="s">
        <v>76</v>
      </c>
      <c r="B45" s="25" t="s">
        <v>46</v>
      </c>
      <c r="C45" s="17">
        <v>3</v>
      </c>
      <c r="D45" s="17">
        <v>2</v>
      </c>
      <c r="E45" s="17">
        <v>2</v>
      </c>
      <c r="F45" s="17">
        <v>2</v>
      </c>
      <c r="G45" s="10">
        <f t="shared" ref="G45:G50" si="16">SUM(C45:F45)</f>
        <v>9</v>
      </c>
      <c r="H45" s="17">
        <v>2</v>
      </c>
      <c r="I45" s="17">
        <v>1</v>
      </c>
      <c r="J45" s="17">
        <v>1</v>
      </c>
      <c r="K45" s="17">
        <v>1</v>
      </c>
      <c r="L45" s="9">
        <f t="shared" ref="L45:L50" si="17">SUM(H45:K45)</f>
        <v>5</v>
      </c>
      <c r="M45" s="15">
        <f t="shared" ref="M45:P50" si="18">H45-C45</f>
        <v>-1</v>
      </c>
      <c r="N45" s="15">
        <f t="shared" si="18"/>
        <v>-1</v>
      </c>
      <c r="O45" s="15">
        <f t="shared" si="18"/>
        <v>-1</v>
      </c>
      <c r="P45" s="15">
        <f t="shared" si="18"/>
        <v>-1</v>
      </c>
      <c r="Q45" s="16">
        <f t="shared" ref="Q45:Q50" si="19">SUM(M45:P45)</f>
        <v>-4</v>
      </c>
      <c r="R45" s="30"/>
      <c r="S45" s="30"/>
      <c r="T45" s="30"/>
      <c r="U45" s="22"/>
      <c r="V45" s="22"/>
      <c r="W45" s="22"/>
      <c r="X45" s="22"/>
      <c r="Y45" s="22"/>
      <c r="Z45" s="22"/>
      <c r="AA45" s="22"/>
      <c r="AB45" s="22"/>
      <c r="AC45" s="22"/>
      <c r="AD45" s="26"/>
      <c r="AE45" s="26"/>
      <c r="AF45" s="26"/>
      <c r="AG45" s="22"/>
      <c r="AH45" s="22"/>
      <c r="AI45" s="22"/>
      <c r="AJ45" s="22"/>
      <c r="AK45" s="22"/>
      <c r="AL45" s="22"/>
      <c r="AM45" s="22"/>
      <c r="AN45" s="22"/>
    </row>
    <row r="46" spans="1:40" x14ac:dyDescent="0.15">
      <c r="A46" s="18" t="s">
        <v>77</v>
      </c>
      <c r="B46" s="25" t="s">
        <v>45</v>
      </c>
      <c r="C46" s="17">
        <v>6</v>
      </c>
      <c r="D46" s="17">
        <v>6</v>
      </c>
      <c r="E46" s="17">
        <v>6</v>
      </c>
      <c r="F46" s="17">
        <v>6</v>
      </c>
      <c r="G46" s="10">
        <f t="shared" si="16"/>
        <v>24</v>
      </c>
      <c r="H46" s="17"/>
      <c r="I46" s="17"/>
      <c r="J46" s="17"/>
      <c r="K46" s="17"/>
      <c r="L46" s="9">
        <f t="shared" si="17"/>
        <v>0</v>
      </c>
      <c r="M46" s="15">
        <f t="shared" si="18"/>
        <v>-6</v>
      </c>
      <c r="N46" s="15">
        <f t="shared" si="18"/>
        <v>-6</v>
      </c>
      <c r="O46" s="15">
        <f t="shared" si="18"/>
        <v>-6</v>
      </c>
      <c r="P46" s="15">
        <f t="shared" si="18"/>
        <v>-6</v>
      </c>
      <c r="Q46" s="16">
        <f t="shared" si="19"/>
        <v>-24</v>
      </c>
      <c r="R46" s="22"/>
      <c r="S46" s="22"/>
      <c r="T46" s="22"/>
      <c r="U46" s="22"/>
      <c r="V46" s="22"/>
      <c r="W46" s="22"/>
      <c r="X46" s="22"/>
      <c r="Y46" s="22"/>
      <c r="Z46" s="30"/>
      <c r="AA46" s="30"/>
      <c r="AB46" s="30"/>
      <c r="AC46" s="30"/>
      <c r="AD46" s="26"/>
      <c r="AE46" s="26"/>
      <c r="AF46" s="26"/>
      <c r="AG46" s="22"/>
      <c r="AH46" s="22"/>
      <c r="AI46" s="22"/>
      <c r="AJ46" s="22"/>
      <c r="AK46" s="22"/>
      <c r="AL46" s="22"/>
      <c r="AM46" s="22"/>
      <c r="AN46" s="22"/>
    </row>
    <row r="47" spans="1:40" x14ac:dyDescent="0.15">
      <c r="A47" s="18" t="s">
        <v>78</v>
      </c>
      <c r="B47" s="25" t="s">
        <v>69</v>
      </c>
      <c r="C47" s="17">
        <v>10</v>
      </c>
      <c r="D47" s="17">
        <v>10</v>
      </c>
      <c r="E47" s="17">
        <v>10</v>
      </c>
      <c r="F47" s="17">
        <v>10</v>
      </c>
      <c r="G47" s="10">
        <f t="shared" si="16"/>
        <v>40</v>
      </c>
      <c r="H47" s="17">
        <v>4</v>
      </c>
      <c r="I47" s="17">
        <v>4</v>
      </c>
      <c r="J47" s="17">
        <v>4</v>
      </c>
      <c r="K47" s="17">
        <v>4</v>
      </c>
      <c r="L47" s="9">
        <f t="shared" si="17"/>
        <v>16</v>
      </c>
      <c r="M47" s="15">
        <f t="shared" si="18"/>
        <v>-6</v>
      </c>
      <c r="N47" s="15">
        <f t="shared" si="18"/>
        <v>-6</v>
      </c>
      <c r="O47" s="15">
        <f t="shared" si="18"/>
        <v>-6</v>
      </c>
      <c r="P47" s="15">
        <f t="shared" si="18"/>
        <v>-6</v>
      </c>
      <c r="Q47" s="16">
        <f t="shared" si="19"/>
        <v>-24</v>
      </c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26"/>
      <c r="AE47" s="26"/>
      <c r="AF47" s="26"/>
      <c r="AG47" s="22"/>
      <c r="AH47" s="22"/>
      <c r="AI47" s="22"/>
      <c r="AJ47" s="22"/>
      <c r="AK47" s="22"/>
      <c r="AL47" s="22"/>
      <c r="AM47" s="22"/>
      <c r="AN47" s="22"/>
    </row>
    <row r="48" spans="1:40" x14ac:dyDescent="0.15">
      <c r="A48" s="18" t="s">
        <v>79</v>
      </c>
      <c r="B48" s="25" t="s">
        <v>60</v>
      </c>
      <c r="C48" s="17">
        <v>2</v>
      </c>
      <c r="D48" s="17">
        <v>1</v>
      </c>
      <c r="E48" s="17">
        <v>1</v>
      </c>
      <c r="F48" s="17">
        <v>1</v>
      </c>
      <c r="G48" s="10">
        <f t="shared" si="16"/>
        <v>5</v>
      </c>
      <c r="H48" s="17">
        <v>3</v>
      </c>
      <c r="I48" s="17">
        <v>1</v>
      </c>
      <c r="J48" s="17">
        <v>1</v>
      </c>
      <c r="K48" s="17">
        <v>1</v>
      </c>
      <c r="L48" s="9">
        <f t="shared" si="17"/>
        <v>6</v>
      </c>
      <c r="M48" s="15">
        <f t="shared" si="18"/>
        <v>1</v>
      </c>
      <c r="N48" s="15">
        <f t="shared" si="18"/>
        <v>0</v>
      </c>
      <c r="O48" s="15">
        <f t="shared" si="18"/>
        <v>0</v>
      </c>
      <c r="P48" s="15">
        <f t="shared" si="18"/>
        <v>0</v>
      </c>
      <c r="Q48" s="16">
        <f t="shared" si="19"/>
        <v>1</v>
      </c>
      <c r="R48" s="22"/>
      <c r="S48" s="30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6"/>
      <c r="AE48" s="26"/>
      <c r="AF48" s="26"/>
      <c r="AG48" s="22"/>
      <c r="AH48" s="22"/>
      <c r="AI48" s="22"/>
      <c r="AJ48" s="22"/>
      <c r="AK48" s="22"/>
      <c r="AL48" s="22"/>
      <c r="AM48" s="22"/>
      <c r="AN48" s="22"/>
    </row>
    <row r="49" spans="1:40" x14ac:dyDescent="0.15">
      <c r="A49" s="18" t="s">
        <v>80</v>
      </c>
      <c r="B49" s="25" t="s">
        <v>61</v>
      </c>
      <c r="C49" s="17">
        <v>4</v>
      </c>
      <c r="D49" s="17">
        <v>2</v>
      </c>
      <c r="E49" s="17">
        <v>2</v>
      </c>
      <c r="F49" s="17">
        <v>2</v>
      </c>
      <c r="G49" s="10">
        <f t="shared" si="16"/>
        <v>10</v>
      </c>
      <c r="H49" s="17">
        <v>3</v>
      </c>
      <c r="I49" s="17">
        <v>3</v>
      </c>
      <c r="J49" s="17">
        <v>3</v>
      </c>
      <c r="K49" s="17">
        <v>3</v>
      </c>
      <c r="L49" s="9">
        <f t="shared" si="17"/>
        <v>12</v>
      </c>
      <c r="M49" s="15">
        <f t="shared" si="18"/>
        <v>-1</v>
      </c>
      <c r="N49" s="15">
        <f t="shared" si="18"/>
        <v>1</v>
      </c>
      <c r="O49" s="15">
        <f t="shared" si="18"/>
        <v>1</v>
      </c>
      <c r="P49" s="15">
        <f t="shared" si="18"/>
        <v>1</v>
      </c>
      <c r="Q49" s="16">
        <f t="shared" si="19"/>
        <v>2</v>
      </c>
      <c r="R49" s="22"/>
      <c r="S49" s="22"/>
      <c r="T49" s="22"/>
      <c r="U49" s="22"/>
      <c r="V49" s="30"/>
      <c r="W49" s="22"/>
      <c r="X49" s="22"/>
      <c r="Y49" s="22"/>
      <c r="Z49" s="22"/>
      <c r="AA49" s="22"/>
      <c r="AB49" s="22"/>
      <c r="AC49" s="22"/>
      <c r="AD49" s="26"/>
      <c r="AE49" s="26"/>
      <c r="AF49" s="26"/>
      <c r="AG49" s="22"/>
      <c r="AH49" s="22"/>
      <c r="AI49" s="22"/>
      <c r="AJ49" s="22"/>
      <c r="AK49" s="22"/>
      <c r="AL49" s="22"/>
      <c r="AM49" s="22"/>
      <c r="AN49" s="22"/>
    </row>
    <row r="50" spans="1:40" x14ac:dyDescent="0.15">
      <c r="A50" s="18" t="s">
        <v>81</v>
      </c>
      <c r="B50" s="25" t="s">
        <v>62</v>
      </c>
      <c r="C50" s="17">
        <v>6</v>
      </c>
      <c r="D50" s="17">
        <v>4</v>
      </c>
      <c r="E50" s="17">
        <v>4</v>
      </c>
      <c r="F50" s="17">
        <v>4</v>
      </c>
      <c r="G50" s="10">
        <f t="shared" si="16"/>
        <v>18</v>
      </c>
      <c r="H50" s="17"/>
      <c r="I50" s="17"/>
      <c r="J50" s="17"/>
      <c r="K50" s="17"/>
      <c r="L50" s="9">
        <f t="shared" si="17"/>
        <v>0</v>
      </c>
      <c r="M50" s="15">
        <f t="shared" si="18"/>
        <v>-6</v>
      </c>
      <c r="N50" s="15">
        <f t="shared" si="18"/>
        <v>-4</v>
      </c>
      <c r="O50" s="15">
        <f t="shared" si="18"/>
        <v>-4</v>
      </c>
      <c r="P50" s="15">
        <f t="shared" si="18"/>
        <v>-4</v>
      </c>
      <c r="Q50" s="16">
        <f t="shared" si="19"/>
        <v>-18</v>
      </c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6"/>
      <c r="AE50" s="26"/>
      <c r="AF50" s="26"/>
      <c r="AG50" s="30"/>
      <c r="AH50" s="22"/>
      <c r="AI50" s="22"/>
      <c r="AJ50" s="22"/>
      <c r="AK50" s="22"/>
      <c r="AL50" s="22"/>
      <c r="AM50" s="22"/>
      <c r="AN50" s="22"/>
    </row>
    <row r="51" spans="1:40" s="11" customFormat="1" ht="12" thickBot="1" x14ac:dyDescent="0.2">
      <c r="B51" s="12" t="s">
        <v>3</v>
      </c>
      <c r="C51" s="13">
        <f>SUM(C10:C50)</f>
        <v>124</v>
      </c>
      <c r="D51" s="13">
        <f>SUM(D10:D50)</f>
        <v>124</v>
      </c>
      <c r="E51" s="13">
        <f>SUM(E10:E50)</f>
        <v>124</v>
      </c>
      <c r="F51" s="13">
        <f>SUM(F10:F50)</f>
        <v>124</v>
      </c>
      <c r="G51" s="19">
        <f>SUM(G10:G50)/2</f>
        <v>465</v>
      </c>
      <c r="H51" s="13">
        <f t="shared" ref="H51:Q51" si="20">SUM(H10:H50)</f>
        <v>46</v>
      </c>
      <c r="I51" s="13">
        <f t="shared" si="20"/>
        <v>47</v>
      </c>
      <c r="J51" s="13">
        <f t="shared" si="20"/>
        <v>44</v>
      </c>
      <c r="K51" s="13">
        <f t="shared" si="20"/>
        <v>36</v>
      </c>
      <c r="L51" s="20">
        <f t="shared" si="20"/>
        <v>173</v>
      </c>
      <c r="M51" s="13">
        <f t="shared" si="20"/>
        <v>-78</v>
      </c>
      <c r="N51" s="13">
        <f t="shared" si="20"/>
        <v>-68</v>
      </c>
      <c r="O51" s="13">
        <f t="shared" si="20"/>
        <v>-71</v>
      </c>
      <c r="P51" s="13">
        <f t="shared" si="20"/>
        <v>-79</v>
      </c>
      <c r="Q51" s="21">
        <f t="shared" si="20"/>
        <v>-287</v>
      </c>
    </row>
    <row r="52" spans="1:40" ht="12" thickTop="1" x14ac:dyDescent="0.15"/>
    <row r="54" spans="1:40" x14ac:dyDescent="0.15">
      <c r="B54" s="37" t="s">
        <v>86</v>
      </c>
    </row>
    <row r="55" spans="1:40" x14ac:dyDescent="0.15">
      <c r="B55" s="36" t="s">
        <v>83</v>
      </c>
    </row>
    <row r="56" spans="1:40" x14ac:dyDescent="0.15">
      <c r="B56" s="33" t="s">
        <v>84</v>
      </c>
    </row>
    <row r="57" spans="1:40" x14ac:dyDescent="0.15">
      <c r="B57" s="35" t="s">
        <v>85</v>
      </c>
    </row>
    <row r="58" spans="1:40" x14ac:dyDescent="0.15">
      <c r="B58" s="34" t="s">
        <v>82</v>
      </c>
    </row>
    <row r="61" spans="1:40" x14ac:dyDescent="0.15">
      <c r="B61" s="1" t="s">
        <v>87</v>
      </c>
    </row>
    <row r="62" spans="1:40" x14ac:dyDescent="0.15">
      <c r="B62" s="1" t="s">
        <v>91</v>
      </c>
    </row>
    <row r="63" spans="1:40" x14ac:dyDescent="0.15">
      <c r="B63" s="1" t="s">
        <v>92</v>
      </c>
    </row>
    <row r="64" spans="1:40" x14ac:dyDescent="0.15">
      <c r="B64" s="1" t="s">
        <v>88</v>
      </c>
    </row>
    <row r="65" spans="2:2" x14ac:dyDescent="0.15">
      <c r="B65" s="1" t="s">
        <v>90</v>
      </c>
    </row>
    <row r="66" spans="2:2" x14ac:dyDescent="0.15">
      <c r="B66" s="1" t="s">
        <v>89</v>
      </c>
    </row>
  </sheetData>
  <mergeCells count="7">
    <mergeCell ref="B8:B9"/>
    <mergeCell ref="A8:A9"/>
    <mergeCell ref="H8:L8"/>
    <mergeCell ref="AF8:AN8"/>
    <mergeCell ref="R8:AE8"/>
    <mergeCell ref="M8:Q8"/>
    <mergeCell ref="C8:G8"/>
  </mergeCells>
  <phoneticPr fontId="0" type="noConversion"/>
  <pageMargins left="0.27" right="0.2" top="0.68" bottom="0.64" header="0.35" footer="0.4921259845"/>
  <pageSetup paperSize="9" scale="72" orientation="landscape" verticalDpi="0"/>
  <headerFooter>
    <oddFooter>&amp;L&amp;D&amp;C&amp;F&amp;R&amp;P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phoneticPr fontId="0" type="noConversion"/>
  <pageMargins left="0.75" right="0.75" top="1" bottom="1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phoneticPr fontId="0" type="noConversion"/>
  <pageMargins left="0.75" right="0.75" top="1" bottom="1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2016-10-05T15:58:55Z</dcterms:created>
  <dcterms:modified xsi:type="dcterms:W3CDTF">2016-10-27T08:45:51Z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896cb490-9cf1-41e3-9597-15a0543787b8</vt:lpwstr>
  </property>
</Properties>
</file>