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obias\Documents\AlienSoccer\Projekt Handbuch\"/>
    </mc:Choice>
  </mc:AlternateContent>
  <bookViews>
    <workbookView xWindow="0" yWindow="465" windowWidth="25605" windowHeight="15465"/>
  </bookViews>
  <sheets>
    <sheet name="Tabelle1" sheetId="1" r:id="rId1"/>
    <sheet name="Tabelle2" sheetId="2" r:id="rId2"/>
    <sheet name="Tabelle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M33" i="1" l="1"/>
  <c r="N33" i="1"/>
  <c r="O33" i="1"/>
  <c r="P33" i="1"/>
  <c r="Q33" i="1"/>
  <c r="L33" i="1"/>
  <c r="G33" i="1"/>
  <c r="L48" i="1"/>
  <c r="J24" i="1"/>
  <c r="G44" i="1"/>
  <c r="G45" i="1"/>
  <c r="G46" i="1"/>
  <c r="G47" i="1"/>
  <c r="G48" i="1"/>
  <c r="G49" i="1"/>
  <c r="G43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6" i="1"/>
  <c r="G37" i="1"/>
  <c r="G35" i="1"/>
  <c r="G40" i="1"/>
  <c r="G41" i="1"/>
  <c r="G39" i="1"/>
  <c r="G50" i="1"/>
  <c r="M48" i="1"/>
  <c r="N48" i="1"/>
  <c r="O48" i="1"/>
  <c r="P48" i="1"/>
  <c r="Q48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6" i="1"/>
  <c r="M36" i="1"/>
  <c r="N36" i="1"/>
  <c r="O36" i="1"/>
  <c r="P36" i="1"/>
  <c r="Q36" i="1"/>
  <c r="L37" i="1"/>
  <c r="M37" i="1"/>
  <c r="N37" i="1"/>
  <c r="O37" i="1"/>
  <c r="P37" i="1"/>
  <c r="Q37" i="1"/>
  <c r="L39" i="1"/>
  <c r="L40" i="1"/>
  <c r="M40" i="1"/>
  <c r="N40" i="1"/>
  <c r="O40" i="1"/>
  <c r="P40" i="1"/>
  <c r="Q40" i="1"/>
  <c r="L41" i="1"/>
  <c r="M41" i="1"/>
  <c r="N41" i="1"/>
  <c r="O41" i="1"/>
  <c r="P41" i="1"/>
  <c r="Q41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9" i="1"/>
  <c r="M49" i="1"/>
  <c r="N49" i="1"/>
  <c r="O49" i="1"/>
  <c r="P49" i="1"/>
  <c r="Q49" i="1"/>
  <c r="C50" i="1"/>
  <c r="D50" i="1"/>
  <c r="E50" i="1"/>
  <c r="F50" i="1"/>
  <c r="H50" i="1"/>
  <c r="I50" i="1"/>
  <c r="J50" i="1"/>
  <c r="K50" i="1"/>
  <c r="L50" i="1"/>
  <c r="M50" i="1"/>
  <c r="N50" i="1"/>
  <c r="O50" i="1"/>
  <c r="P50" i="1"/>
  <c r="Q50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 shape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<sst xmlns="http://schemas.openxmlformats.org/spreadsheetml/2006/main" count="103" uniqueCount="95">
  <si>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</si>
  <si>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</si>
  <si>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</si>
  <si>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</si>
  <si>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</si>
  <si>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</si>
  <si>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</si>
  <si>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</si>
  <si>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</si>
  <si>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</si>
  <si>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</si>
  <si>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</si>
  <si>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</si>
  <si>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</si>
  <si>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</si>
  <si>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</si>
  <si>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</si>
  <si>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</si>
  <si>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</si>
  <si>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</si>
  <si>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</si>
  <si>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</si>
  <si>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</si>
  <si>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</si>
  <si>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</si>
  <si>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</si>
  <si>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</si>
  <si>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</si>
  <si>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</si>
  <si>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</si>
  <si>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</si>
  <si>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</si>
  <si>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</si>
  <si>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</si>
  <si>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</si>
  <si>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</si>
  <si>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</si>
  <si>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</si>
  <si>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</si>
  <si>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</si>
  <si>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</si>
  <si>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</si>
  <si>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</si>
  <si>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</si>
  <si>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</si>
  <si>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</si>
  <si>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</si>
  <si>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</si>
  <si>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</si>
  <si>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</si>
  <si>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</si>
  <si>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</si>
  <si>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</si>
  <si>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</si>
  <si>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</si>
  <si>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</si>
  <si>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</si>
  <si>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</si>
  <si>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</si>
  <si>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</si>
  <si>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</si>
  <si>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</si>
  <si>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</si>
  <si>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</si>
  <si>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</si>
  <si>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</si>
  <si>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</si>
  <si>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</si>
  <si>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</si>
  <si>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</si>
  <si>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</si>
  <si>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</si>
  <si>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</si>
  <si>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</si>
  <si>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</si>
  <si>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</si>
  <si>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</si>
  <si>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</si>
  <si>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</si>
  <si>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</si>
  <si>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</si>
  <si>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</si>
  <si>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</si>
  <si>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</si>
  <si>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</si>
  <si>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</si>
  <si>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</si>
  <si>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</si>
  <si>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</si>
  <si>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</si>
  <si>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</si>
  <si>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</si>
  <si>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</si>
  <si>
    <t>3.5</t>
  </si>
  <si>
    <t>Grundgerüst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</si>
</sst>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;[Red]\-0.0\ "/>
  </numFmts>
  <fonts count="1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0" fillId="0" borderId="1" xfId="0" quotePrefix="1" applyFont="1" applyBorder="1" applyAlignment="1">
      <alignment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wrapText="1"/>
    </xf>
    <xf numFmtId="0" fontId="1" fillId="10" borderId="1" xfId="0" applyFont="1" applyFill="1" applyBorder="1"/>
    <xf numFmtId="0" fontId="5" fillId="13" borderId="1" xfId="0" applyFont="1" applyFill="1" applyBorder="1" applyAlignment="1">
      <alignment horizontal="center" vertical="center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5"/>
  <sheetViews>
    <sheetView tabSelected="1" zoomScale="110" zoomScaleNormal="110" zoomScalePageLayoutView="110" workbookViewId="0">
      <pane xSplit="7" ySplit="9" topLeftCell="H31" activePane="bottomRight" state="frozen"/>
      <selection pane="topRight" activeCell="J1" sqref="J1"/>
      <selection pane="bottomLeft" activeCell="A10" sqref="A10"/>
      <selection pane="bottomRight" activeCell="I47" sqref="I47"/>
    </sheetView>
  </sheetViews>
  <sheetFormatPr baseColWidth="10" defaultColWidth="11.42578125" defaultRowHeight="11.25" x14ac:dyDescent="0.2"/>
  <cols>
    <col min="1" max="1" width="5" style="1" customWidth="1"/>
    <col min="2" max="2" width="34" style="1" customWidth="1"/>
    <col min="3" max="6" width="4" style="1" customWidth="1"/>
    <col min="7" max="7" width="6.42578125" style="1" bestFit="1" customWidth="1"/>
    <col min="8" max="12" width="4" style="1" customWidth="1"/>
    <col min="13" max="17" width="5.42578125" style="1" customWidth="1"/>
    <col min="18" max="40" width="3.7109375" style="1" customWidth="1"/>
    <col min="41" max="16384" width="11.42578125" style="1"/>
  </cols>
  <sheetData>
    <row r="1" spans="1:42" ht="18" x14ac:dyDescent="0.25">
      <c r="A1" s="14" t="s">
        <v>30</v>
      </c>
    </row>
    <row r="3" spans="1:42" x14ac:dyDescent="0.2">
      <c r="A3" s="2" t="s">
        <v>47</v>
      </c>
    </row>
    <row r="4" spans="1:42" x14ac:dyDescent="0.2">
      <c r="A4" s="2" t="s">
        <v>65</v>
      </c>
    </row>
    <row r="5" spans="1:42" x14ac:dyDescent="0.2">
      <c r="A5" s="2" t="s">
        <v>48</v>
      </c>
    </row>
    <row r="8" spans="1:42" s="2" customFormat="1" ht="12.75" customHeight="1" x14ac:dyDescent="0.2">
      <c r="A8" s="45" t="s">
        <v>2</v>
      </c>
      <c r="B8" s="43" t="s">
        <v>1</v>
      </c>
      <c r="C8" s="49" t="s">
        <v>4</v>
      </c>
      <c r="D8" s="49"/>
      <c r="E8" s="49"/>
      <c r="F8" s="49"/>
      <c r="G8" s="49"/>
      <c r="H8" s="46" t="s">
        <v>0</v>
      </c>
      <c r="I8" s="46"/>
      <c r="J8" s="46"/>
      <c r="K8" s="46"/>
      <c r="L8" s="46"/>
      <c r="M8" s="48" t="s">
        <v>32</v>
      </c>
      <c r="N8" s="48"/>
      <c r="O8" s="48"/>
      <c r="P8" s="48"/>
      <c r="Q8" s="48"/>
      <c r="R8" s="47">
        <v>2016</v>
      </c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>
        <v>2017</v>
      </c>
      <c r="AG8" s="47"/>
      <c r="AH8" s="47"/>
      <c r="AI8" s="47"/>
      <c r="AJ8" s="47"/>
      <c r="AK8" s="47"/>
      <c r="AL8" s="47"/>
      <c r="AM8" s="47"/>
      <c r="AN8" s="47"/>
    </row>
    <row r="9" spans="1:42" s="2" customFormat="1" ht="11.25" customHeight="1" x14ac:dyDescent="0.2">
      <c r="A9" s="45"/>
      <c r="B9" s="44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2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2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4</v>
      </c>
      <c r="K11" s="17">
        <v>4</v>
      </c>
      <c r="L11" s="9">
        <f t="shared" ref="L11:L16" si="2">SUM(H11:K11)</f>
        <v>16</v>
      </c>
      <c r="M11" s="15">
        <f t="shared" ref="M11:P16" si="3">H11-C11</f>
        <v>0</v>
      </c>
      <c r="N11" s="15">
        <f t="shared" si="3"/>
        <v>0</v>
      </c>
      <c r="O11" s="15">
        <f t="shared" si="3"/>
        <v>0</v>
      </c>
      <c r="P11" s="15">
        <f t="shared" si="3"/>
        <v>0</v>
      </c>
      <c r="Q11" s="16">
        <f t="shared" ref="Q11:Q16" si="4">SUM(M11:P11)</f>
        <v>0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2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>
        <v>2</v>
      </c>
      <c r="J12" s="17">
        <v>2</v>
      </c>
      <c r="K12" s="17"/>
      <c r="L12" s="9">
        <f t="shared" si="2"/>
        <v>4</v>
      </c>
      <c r="M12" s="15">
        <f t="shared" si="3"/>
        <v>-4</v>
      </c>
      <c r="N12" s="15">
        <f t="shared" si="3"/>
        <v>-2</v>
      </c>
      <c r="O12" s="15">
        <f t="shared" si="3"/>
        <v>-2</v>
      </c>
      <c r="P12" s="15">
        <f t="shared" si="3"/>
        <v>-4</v>
      </c>
      <c r="Q12" s="16">
        <f t="shared" si="4"/>
        <v>-12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2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2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2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2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2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2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2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>
        <v>1</v>
      </c>
      <c r="L19" s="9">
        <f t="shared" ref="L19:L26" si="6">SUM(H19:K19)</f>
        <v>1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-9</v>
      </c>
      <c r="Q19" s="16">
        <f t="shared" ref="Q19:Q26" si="8">SUM(M19:P19)</f>
        <v>-9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2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10</v>
      </c>
      <c r="J20" s="17">
        <v>1</v>
      </c>
      <c r="K20" s="17"/>
      <c r="L20" s="9">
        <f t="shared" si="6"/>
        <v>11</v>
      </c>
      <c r="M20" s="15">
        <f t="shared" si="7"/>
        <v>0</v>
      </c>
      <c r="N20" s="15">
        <f t="shared" si="7"/>
        <v>0</v>
      </c>
      <c r="O20" s="15">
        <f t="shared" si="7"/>
        <v>1</v>
      </c>
      <c r="P20" s="15">
        <f t="shared" si="7"/>
        <v>0</v>
      </c>
      <c r="Q20" s="16">
        <f t="shared" si="8"/>
        <v>1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2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>
        <v>5</v>
      </c>
      <c r="J21" s="17"/>
      <c r="K21" s="17"/>
      <c r="L21" s="9">
        <f t="shared" si="6"/>
        <v>5</v>
      </c>
      <c r="M21" s="15">
        <f t="shared" si="7"/>
        <v>0</v>
      </c>
      <c r="N21" s="15">
        <f t="shared" si="7"/>
        <v>-5</v>
      </c>
      <c r="O21" s="15">
        <f t="shared" si="7"/>
        <v>0</v>
      </c>
      <c r="P21" s="15">
        <f t="shared" si="7"/>
        <v>0</v>
      </c>
      <c r="Q21" s="16">
        <f t="shared" si="8"/>
        <v>-5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2">
      <c r="A22" s="42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2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>
        <v>6</v>
      </c>
      <c r="J23" s="17"/>
      <c r="K23" s="17"/>
      <c r="L23" s="9">
        <f t="shared" si="6"/>
        <v>6</v>
      </c>
      <c r="M23" s="15">
        <f t="shared" si="7"/>
        <v>-2</v>
      </c>
      <c r="N23" s="15">
        <f t="shared" si="7"/>
        <v>-4</v>
      </c>
      <c r="O23" s="15">
        <f t="shared" si="7"/>
        <v>-10</v>
      </c>
      <c r="P23" s="15">
        <f t="shared" si="7"/>
        <v>0</v>
      </c>
      <c r="Q23" s="16">
        <f t="shared" si="8"/>
        <v>-16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2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>
        <f>7+2+1+1.5+3.5</f>
        <v>15</v>
      </c>
      <c r="K24" s="17"/>
      <c r="L24" s="9">
        <f t="shared" si="6"/>
        <v>15</v>
      </c>
      <c r="M24" s="15">
        <f t="shared" si="7"/>
        <v>0</v>
      </c>
      <c r="N24" s="15">
        <f t="shared" si="7"/>
        <v>0</v>
      </c>
      <c r="O24" s="15">
        <f t="shared" si="7"/>
        <v>1</v>
      </c>
      <c r="P24" s="15">
        <f t="shared" si="7"/>
        <v>0</v>
      </c>
      <c r="Q24" s="16">
        <f t="shared" si="8"/>
        <v>1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2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/>
      <c r="L25" s="9">
        <f t="shared" si="6"/>
        <v>0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-2</v>
      </c>
      <c r="Q25" s="16">
        <f t="shared" si="8"/>
        <v>-2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2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2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2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104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2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2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2">
      <c r="A31" s="18" t="s">
        <v>20</v>
      </c>
      <c r="B31" s="25" t="s">
        <v>39</v>
      </c>
      <c r="C31" s="29"/>
      <c r="D31" s="17"/>
      <c r="E31" s="17">
        <v>18</v>
      </c>
      <c r="F31" s="17"/>
      <c r="G31" s="10">
        <f>SUM(C31:F31)</f>
        <v>18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-18</v>
      </c>
      <c r="P31" s="15">
        <f t="shared" si="9"/>
        <v>0</v>
      </c>
      <c r="Q31" s="16">
        <f>SUM(M31:P31)</f>
        <v>-18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2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2">
      <c r="A33" s="50" t="s">
        <v>93</v>
      </c>
      <c r="B33" s="25" t="s">
        <v>94</v>
      </c>
      <c r="C33" s="17"/>
      <c r="D33" s="17"/>
      <c r="E33" s="17">
        <v>2</v>
      </c>
      <c r="F33" s="17"/>
      <c r="G33" s="10">
        <f>C33+D33+E33+F33</f>
        <v>2</v>
      </c>
      <c r="H33" s="17"/>
      <c r="I33" s="17"/>
      <c r="J33" s="17">
        <v>2</v>
      </c>
      <c r="K33" s="17"/>
      <c r="L33" s="9">
        <f>SUM(H33:K33)</f>
        <v>2</v>
      </c>
      <c r="M33" s="15">
        <f t="shared" ref="M33" si="10">H33-C33</f>
        <v>0</v>
      </c>
      <c r="N33" s="15">
        <f t="shared" ref="N33" si="11">I33-D33</f>
        <v>0</v>
      </c>
      <c r="O33" s="15">
        <f t="shared" ref="O33" si="12">J33-E33</f>
        <v>0</v>
      </c>
      <c r="P33" s="15">
        <f t="shared" ref="P33" si="13">K33-F33</f>
        <v>0</v>
      </c>
      <c r="Q33" s="16">
        <f>SUM(M33:P33)</f>
        <v>0</v>
      </c>
      <c r="R33" s="22"/>
      <c r="S33" s="22"/>
      <c r="T33" s="22"/>
      <c r="U33" s="52"/>
      <c r="V33" s="23"/>
      <c r="W33" s="31"/>
      <c r="X33" s="31"/>
      <c r="Y33" s="51"/>
      <c r="Z33" s="51"/>
      <c r="AA33" s="51"/>
      <c r="AB33" s="51"/>
      <c r="AC33" s="31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2">
      <c r="A34" s="18"/>
      <c r="B34" s="25"/>
      <c r="C34" s="17"/>
      <c r="D34" s="17"/>
      <c r="E34" s="17"/>
      <c r="F34" s="17"/>
      <c r="G34" s="10"/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2">
      <c r="A35" s="24" t="s">
        <v>22</v>
      </c>
      <c r="B35" s="24" t="s">
        <v>41</v>
      </c>
      <c r="C35" s="17"/>
      <c r="D35" s="17"/>
      <c r="E35" s="17"/>
      <c r="F35" s="17"/>
      <c r="G35" s="32">
        <f>SUM(G36:G37)</f>
        <v>32</v>
      </c>
      <c r="H35" s="17"/>
      <c r="I35" s="17"/>
      <c r="J35" s="17"/>
      <c r="K35" s="17"/>
      <c r="L35" s="9"/>
      <c r="M35" s="15"/>
      <c r="N35" s="15"/>
      <c r="O35" s="15"/>
      <c r="P35" s="15"/>
      <c r="Q35" s="16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2">
      <c r="A36" s="18" t="s">
        <v>23</v>
      </c>
      <c r="B36" s="25" t="s">
        <v>42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>
        <v>2</v>
      </c>
      <c r="I36" s="17">
        <v>2</v>
      </c>
      <c r="J36" s="17">
        <v>2</v>
      </c>
      <c r="K36" s="17">
        <v>2</v>
      </c>
      <c r="L36" s="9">
        <f>SUM(H36:K36)</f>
        <v>8</v>
      </c>
      <c r="M36" s="15">
        <f t="shared" ref="M36:P37" si="14">H36-C36</f>
        <v>-2</v>
      </c>
      <c r="N36" s="15">
        <f t="shared" si="14"/>
        <v>-2</v>
      </c>
      <c r="O36" s="15">
        <f t="shared" si="14"/>
        <v>-2</v>
      </c>
      <c r="P36" s="15">
        <f t="shared" si="14"/>
        <v>-2</v>
      </c>
      <c r="Q36" s="16">
        <f>SUM(M36:P36)</f>
        <v>-8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2">
      <c r="A37" s="18" t="s">
        <v>24</v>
      </c>
      <c r="B37" s="25" t="s">
        <v>43</v>
      </c>
      <c r="C37" s="17">
        <v>4</v>
      </c>
      <c r="D37" s="17">
        <v>4</v>
      </c>
      <c r="E37" s="17">
        <v>4</v>
      </c>
      <c r="F37" s="17">
        <v>4</v>
      </c>
      <c r="G37" s="10">
        <f>SUM(C37:F37)</f>
        <v>16</v>
      </c>
      <c r="H37" s="17">
        <v>2</v>
      </c>
      <c r="I37" s="17">
        <v>2</v>
      </c>
      <c r="J37" s="17">
        <v>2</v>
      </c>
      <c r="K37" s="17">
        <v>2</v>
      </c>
      <c r="L37" s="9">
        <f>SUM(H37:K37)</f>
        <v>8</v>
      </c>
      <c r="M37" s="15">
        <f t="shared" si="14"/>
        <v>-2</v>
      </c>
      <c r="N37" s="15">
        <f t="shared" si="14"/>
        <v>-2</v>
      </c>
      <c r="O37" s="15">
        <f t="shared" si="14"/>
        <v>-2</v>
      </c>
      <c r="P37" s="15">
        <f t="shared" si="14"/>
        <v>-2</v>
      </c>
      <c r="Q37" s="16">
        <f>SUM(M37:P37)</f>
        <v>-8</v>
      </c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2">
      <c r="A38" s="18"/>
      <c r="B38" s="25"/>
      <c r="C38" s="17"/>
      <c r="D38" s="17"/>
      <c r="E38" s="17"/>
      <c r="F38" s="17"/>
      <c r="G38" s="10"/>
      <c r="H38" s="17"/>
      <c r="I38" s="17"/>
      <c r="J38" s="17"/>
      <c r="K38" s="17"/>
      <c r="L38" s="9"/>
      <c r="M38" s="15"/>
      <c r="N38" s="15"/>
      <c r="O38" s="15"/>
      <c r="P38" s="15"/>
      <c r="Q38" s="16"/>
      <c r="R38" s="22"/>
      <c r="S38" s="22"/>
      <c r="T38" s="22"/>
      <c r="U38" s="23"/>
      <c r="V38" s="23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2">
      <c r="A39" s="24" t="s">
        <v>25</v>
      </c>
      <c r="B39" s="24" t="s">
        <v>71</v>
      </c>
      <c r="C39" s="17"/>
      <c r="D39" s="17"/>
      <c r="E39" s="17"/>
      <c r="F39" s="17"/>
      <c r="G39" s="32">
        <f>SUM(G40:G41)</f>
        <v>48</v>
      </c>
      <c r="H39" s="17"/>
      <c r="I39" s="17"/>
      <c r="J39" s="17"/>
      <c r="K39" s="17"/>
      <c r="L39" s="9">
        <f>SUM(H39:K39)</f>
        <v>0</v>
      </c>
      <c r="M39" s="15"/>
      <c r="N39" s="15"/>
      <c r="O39" s="15"/>
      <c r="P39" s="15"/>
      <c r="Q39" s="16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2">
      <c r="A40" s="18" t="s">
        <v>26</v>
      </c>
      <c r="B40" s="25" t="s">
        <v>72</v>
      </c>
      <c r="C40" s="17">
        <v>10</v>
      </c>
      <c r="D40" s="17">
        <v>10</v>
      </c>
      <c r="E40" s="17">
        <v>10</v>
      </c>
      <c r="F40" s="17">
        <v>10</v>
      </c>
      <c r="G40" s="10">
        <f>SUM(C40:F40)</f>
        <v>40</v>
      </c>
      <c r="H40" s="17"/>
      <c r="I40" s="17"/>
      <c r="J40" s="17"/>
      <c r="K40" s="17"/>
      <c r="L40" s="9">
        <f>SUM(H40:K40)</f>
        <v>0</v>
      </c>
      <c r="M40" s="15">
        <f t="shared" ref="M40:P41" si="15">H40-C40</f>
        <v>-10</v>
      </c>
      <c r="N40" s="15">
        <f t="shared" si="15"/>
        <v>-10</v>
      </c>
      <c r="O40" s="15">
        <f t="shared" si="15"/>
        <v>-10</v>
      </c>
      <c r="P40" s="15">
        <f t="shared" si="15"/>
        <v>-10</v>
      </c>
      <c r="Q40" s="16">
        <f>SUM(M40:P40)</f>
        <v>-40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2">
      <c r="A41" s="18" t="s">
        <v>27</v>
      </c>
      <c r="B41" s="25" t="s">
        <v>36</v>
      </c>
      <c r="C41" s="17">
        <v>2</v>
      </c>
      <c r="D41" s="17">
        <v>2</v>
      </c>
      <c r="E41" s="17">
        <v>2</v>
      </c>
      <c r="F41" s="17">
        <v>2</v>
      </c>
      <c r="G41" s="10">
        <f>SUM(C41:F41)</f>
        <v>8</v>
      </c>
      <c r="H41" s="17"/>
      <c r="I41" s="17"/>
      <c r="J41" s="17"/>
      <c r="K41" s="17"/>
      <c r="L41" s="9">
        <f>SUM(H41:K41)</f>
        <v>0</v>
      </c>
      <c r="M41" s="15">
        <f t="shared" si="15"/>
        <v>-2</v>
      </c>
      <c r="N41" s="15">
        <f t="shared" si="15"/>
        <v>-2</v>
      </c>
      <c r="O41" s="15">
        <f t="shared" si="15"/>
        <v>-2</v>
      </c>
      <c r="P41" s="15">
        <f t="shared" si="15"/>
        <v>-2</v>
      </c>
      <c r="Q41" s="16">
        <f>SUM(M41:P41)</f>
        <v>-8</v>
      </c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2">
      <c r="A42" s="18"/>
      <c r="B42" s="25"/>
      <c r="C42" s="17"/>
      <c r="D42" s="17"/>
      <c r="E42" s="17"/>
      <c r="F42" s="17"/>
      <c r="G42" s="10"/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3"/>
      <c r="U42" s="23"/>
      <c r="V42" s="30"/>
      <c r="W42" s="30"/>
      <c r="X42" s="30"/>
      <c r="Y42" s="30"/>
      <c r="Z42" s="30"/>
      <c r="AA42" s="30"/>
      <c r="AB42" s="30"/>
      <c r="AC42" s="30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2">
      <c r="A43" s="24" t="s">
        <v>75</v>
      </c>
      <c r="B43" s="24" t="s">
        <v>44</v>
      </c>
      <c r="C43" s="17"/>
      <c r="D43" s="17"/>
      <c r="E43" s="17"/>
      <c r="F43" s="17"/>
      <c r="G43" s="32">
        <f>SUM(G44:G49)</f>
        <v>106</v>
      </c>
      <c r="H43" s="17"/>
      <c r="I43" s="17"/>
      <c r="J43" s="17"/>
      <c r="K43" s="17"/>
      <c r="L43" s="9"/>
      <c r="M43" s="15"/>
      <c r="N43" s="15"/>
      <c r="O43" s="15"/>
      <c r="P43" s="15"/>
      <c r="Q43" s="16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2">
      <c r="A44" s="18" t="s">
        <v>76</v>
      </c>
      <c r="B44" s="25" t="s">
        <v>46</v>
      </c>
      <c r="C44" s="17">
        <v>3</v>
      </c>
      <c r="D44" s="17">
        <v>2</v>
      </c>
      <c r="E44" s="17">
        <v>2</v>
      </c>
      <c r="F44" s="17">
        <v>2</v>
      </c>
      <c r="G44" s="10">
        <f t="shared" ref="G44:G49" si="16">SUM(C44:F44)</f>
        <v>9</v>
      </c>
      <c r="H44" s="17">
        <v>2</v>
      </c>
      <c r="I44" s="17">
        <v>1</v>
      </c>
      <c r="J44" s="17">
        <v>1</v>
      </c>
      <c r="K44" s="17">
        <v>1</v>
      </c>
      <c r="L44" s="9">
        <f>SUM(H44:K44)</f>
        <v>5</v>
      </c>
      <c r="M44" s="15">
        <f t="shared" ref="M44:P49" si="17">H44-C44</f>
        <v>-1</v>
      </c>
      <c r="N44" s="15">
        <f t="shared" si="17"/>
        <v>-1</v>
      </c>
      <c r="O44" s="15">
        <f t="shared" si="17"/>
        <v>-1</v>
      </c>
      <c r="P44" s="15">
        <f t="shared" si="17"/>
        <v>-1</v>
      </c>
      <c r="Q44" s="16">
        <f t="shared" ref="Q44:Q49" si="18">SUM(M44:P44)</f>
        <v>-4</v>
      </c>
      <c r="R44" s="30"/>
      <c r="S44" s="30"/>
      <c r="T44" s="30"/>
      <c r="U44" s="22"/>
      <c r="V44" s="22"/>
      <c r="W44" s="22"/>
      <c r="X44" s="22"/>
      <c r="Y44" s="22"/>
      <c r="Z44" s="22"/>
      <c r="AA44" s="22"/>
      <c r="AB44" s="22"/>
      <c r="AC44" s="22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2">
      <c r="A45" s="18" t="s">
        <v>77</v>
      </c>
      <c r="B45" s="25" t="s">
        <v>45</v>
      </c>
      <c r="C45" s="17">
        <v>6</v>
      </c>
      <c r="D45" s="17">
        <v>6</v>
      </c>
      <c r="E45" s="17">
        <v>6</v>
      </c>
      <c r="F45" s="17">
        <v>6</v>
      </c>
      <c r="G45" s="10">
        <f t="shared" si="16"/>
        <v>24</v>
      </c>
      <c r="H45" s="17"/>
      <c r="I45" s="17"/>
      <c r="J45" s="17"/>
      <c r="K45" s="17"/>
      <c r="L45" s="9">
        <f>SUM(H45:K45)</f>
        <v>0</v>
      </c>
      <c r="M45" s="15">
        <f t="shared" si="17"/>
        <v>-6</v>
      </c>
      <c r="N45" s="15">
        <f t="shared" si="17"/>
        <v>-6</v>
      </c>
      <c r="O45" s="15">
        <f t="shared" si="17"/>
        <v>-6</v>
      </c>
      <c r="P45" s="15">
        <f t="shared" si="17"/>
        <v>-6</v>
      </c>
      <c r="Q45" s="16">
        <f t="shared" si="18"/>
        <v>-24</v>
      </c>
      <c r="R45" s="22"/>
      <c r="S45" s="22"/>
      <c r="T45" s="22"/>
      <c r="U45" s="22"/>
      <c r="V45" s="22"/>
      <c r="W45" s="22"/>
      <c r="X45" s="22"/>
      <c r="Y45" s="22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2">
      <c r="A46" s="18" t="s">
        <v>78</v>
      </c>
      <c r="B46" s="25" t="s">
        <v>69</v>
      </c>
      <c r="C46" s="17">
        <v>10</v>
      </c>
      <c r="D46" s="17">
        <v>10</v>
      </c>
      <c r="E46" s="17">
        <v>10</v>
      </c>
      <c r="F46" s="17">
        <v>10</v>
      </c>
      <c r="G46" s="10">
        <f t="shared" si="16"/>
        <v>40</v>
      </c>
      <c r="H46" s="17">
        <v>2</v>
      </c>
      <c r="I46" s="17">
        <v>4</v>
      </c>
      <c r="J46" s="17">
        <v>4</v>
      </c>
      <c r="K46" s="17">
        <v>2.5</v>
      </c>
      <c r="L46" s="9">
        <f>SUM(H46:K46)</f>
        <v>12.5</v>
      </c>
      <c r="M46" s="15">
        <f t="shared" si="17"/>
        <v>-8</v>
      </c>
      <c r="N46" s="15">
        <f t="shared" si="17"/>
        <v>-6</v>
      </c>
      <c r="O46" s="15">
        <f t="shared" si="17"/>
        <v>-6</v>
      </c>
      <c r="P46" s="15">
        <f t="shared" si="17"/>
        <v>-7.5</v>
      </c>
      <c r="Q46" s="16">
        <f t="shared" si="18"/>
        <v>-27.5</v>
      </c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2">
      <c r="A47" s="18" t="s">
        <v>79</v>
      </c>
      <c r="B47" s="25" t="s">
        <v>60</v>
      </c>
      <c r="C47" s="17">
        <v>2</v>
      </c>
      <c r="D47" s="17">
        <v>1</v>
      </c>
      <c r="E47" s="17">
        <v>1</v>
      </c>
      <c r="F47" s="17">
        <v>1</v>
      </c>
      <c r="G47" s="10">
        <f t="shared" si="16"/>
        <v>5</v>
      </c>
      <c r="H47" s="17">
        <v>2</v>
      </c>
      <c r="I47" s="17">
        <v>1</v>
      </c>
      <c r="J47" s="17">
        <v>1</v>
      </c>
      <c r="K47" s="17">
        <v>1</v>
      </c>
      <c r="L47" s="9">
        <f>SUM(H47:K47)</f>
        <v>5</v>
      </c>
      <c r="M47" s="15">
        <f t="shared" si="17"/>
        <v>0</v>
      </c>
      <c r="N47" s="15">
        <f t="shared" si="17"/>
        <v>0</v>
      </c>
      <c r="O47" s="15">
        <f t="shared" si="17"/>
        <v>0</v>
      </c>
      <c r="P47" s="15">
        <f t="shared" si="17"/>
        <v>0</v>
      </c>
      <c r="Q47" s="16">
        <f t="shared" si="18"/>
        <v>0</v>
      </c>
      <c r="R47" s="22"/>
      <c r="S47" s="3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2">
      <c r="A48" s="18" t="s">
        <v>80</v>
      </c>
      <c r="B48" s="25" t="s">
        <v>61</v>
      </c>
      <c r="C48" s="17">
        <v>4</v>
      </c>
      <c r="D48" s="17">
        <v>2</v>
      </c>
      <c r="E48" s="17">
        <v>2</v>
      </c>
      <c r="F48" s="17">
        <v>2</v>
      </c>
      <c r="G48" s="10">
        <f t="shared" si="16"/>
        <v>10</v>
      </c>
      <c r="H48" s="17">
        <v>3</v>
      </c>
      <c r="I48" s="17">
        <v>3</v>
      </c>
      <c r="J48" s="17">
        <v>3</v>
      </c>
      <c r="K48" s="17">
        <v>3</v>
      </c>
      <c r="L48" s="9">
        <f>SUM(H48:K48)</f>
        <v>12</v>
      </c>
      <c r="M48" s="15">
        <f t="shared" si="17"/>
        <v>-1</v>
      </c>
      <c r="N48" s="15">
        <f t="shared" si="17"/>
        <v>1</v>
      </c>
      <c r="O48" s="15">
        <f t="shared" si="17"/>
        <v>1</v>
      </c>
      <c r="P48" s="15">
        <f t="shared" si="17"/>
        <v>1</v>
      </c>
      <c r="Q48" s="16">
        <f t="shared" si="18"/>
        <v>2</v>
      </c>
      <c r="R48" s="22"/>
      <c r="S48" s="22"/>
      <c r="T48" s="22"/>
      <c r="U48" s="22"/>
      <c r="V48" s="30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22"/>
      <c r="AH48" s="22"/>
      <c r="AI48" s="22"/>
      <c r="AJ48" s="22"/>
      <c r="AK48" s="22"/>
      <c r="AL48" s="22"/>
      <c r="AM48" s="22"/>
      <c r="AN48" s="22"/>
    </row>
    <row r="49" spans="1:40" x14ac:dyDescent="0.2">
      <c r="A49" s="18" t="s">
        <v>81</v>
      </c>
      <c r="B49" s="25" t="s">
        <v>62</v>
      </c>
      <c r="C49" s="17">
        <v>6</v>
      </c>
      <c r="D49" s="17">
        <v>4</v>
      </c>
      <c r="E49" s="17">
        <v>4</v>
      </c>
      <c r="F49" s="17">
        <v>4</v>
      </c>
      <c r="G49" s="10">
        <f t="shared" si="16"/>
        <v>18</v>
      </c>
      <c r="H49" s="17"/>
      <c r="I49" s="17"/>
      <c r="J49" s="17"/>
      <c r="K49" s="17"/>
      <c r="L49" s="9">
        <f>SUM(H49:K49)</f>
        <v>0</v>
      </c>
      <c r="M49" s="15">
        <f t="shared" si="17"/>
        <v>-6</v>
      </c>
      <c r="N49" s="15">
        <f t="shared" si="17"/>
        <v>-4</v>
      </c>
      <c r="O49" s="15">
        <f t="shared" si="17"/>
        <v>-4</v>
      </c>
      <c r="P49" s="15">
        <f t="shared" si="17"/>
        <v>-4</v>
      </c>
      <c r="Q49" s="16">
        <f t="shared" si="18"/>
        <v>-18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6"/>
      <c r="AE49" s="26"/>
      <c r="AF49" s="26"/>
      <c r="AG49" s="30"/>
      <c r="AH49" s="22"/>
      <c r="AI49" s="22"/>
      <c r="AJ49" s="22"/>
      <c r="AK49" s="22"/>
      <c r="AL49" s="22"/>
      <c r="AM49" s="22"/>
      <c r="AN49" s="22"/>
    </row>
    <row r="50" spans="1:40" s="11" customFormat="1" ht="12" thickBot="1" x14ac:dyDescent="0.25">
      <c r="B50" s="12" t="s">
        <v>3</v>
      </c>
      <c r="C50" s="13">
        <f>SUM(C10:C49)</f>
        <v>109</v>
      </c>
      <c r="D50" s="13">
        <f>SUM(D10:D49)</f>
        <v>109</v>
      </c>
      <c r="E50" s="13">
        <f>SUM(E10:E49)</f>
        <v>109</v>
      </c>
      <c r="F50" s="13">
        <f>SUM(F10:F49)</f>
        <v>109</v>
      </c>
      <c r="G50" s="19">
        <f>SUM(G10:G49)/2</f>
        <v>435</v>
      </c>
      <c r="H50" s="13">
        <f t="shared" ref="H50:Q50" si="19">SUM(H10:H49)</f>
        <v>19</v>
      </c>
      <c r="I50" s="13">
        <f t="shared" si="19"/>
        <v>41</v>
      </c>
      <c r="J50" s="13">
        <f t="shared" si="19"/>
        <v>38</v>
      </c>
      <c r="K50" s="13">
        <f t="shared" si="19"/>
        <v>18.5</v>
      </c>
      <c r="L50" s="20">
        <f t="shared" si="19"/>
        <v>116.5</v>
      </c>
      <c r="M50" s="13">
        <f t="shared" si="19"/>
        <v>-90</v>
      </c>
      <c r="N50" s="13">
        <f t="shared" si="19"/>
        <v>-68</v>
      </c>
      <c r="O50" s="13">
        <f t="shared" si="19"/>
        <v>-71</v>
      </c>
      <c r="P50" s="13">
        <f t="shared" si="19"/>
        <v>-90.5</v>
      </c>
      <c r="Q50" s="21">
        <f t="shared" si="19"/>
        <v>-319.5</v>
      </c>
    </row>
    <row r="51" spans="1:40" ht="12" thickTop="1" x14ac:dyDescent="0.2"/>
    <row r="53" spans="1:40" x14ac:dyDescent="0.2">
      <c r="B53" s="37" t="s">
        <v>86</v>
      </c>
    </row>
    <row r="54" spans="1:40" x14ac:dyDescent="0.2">
      <c r="B54" s="36" t="s">
        <v>83</v>
      </c>
    </row>
    <row r="55" spans="1:40" x14ac:dyDescent="0.2">
      <c r="B55" s="33" t="s">
        <v>84</v>
      </c>
    </row>
    <row r="56" spans="1:40" x14ac:dyDescent="0.2">
      <c r="B56" s="35" t="s">
        <v>85</v>
      </c>
    </row>
    <row r="57" spans="1:40" x14ac:dyDescent="0.2">
      <c r="B57" s="34" t="s">
        <v>82</v>
      </c>
    </row>
    <row r="60" spans="1:40" x14ac:dyDescent="0.2">
      <c r="B60" s="1" t="s">
        <v>87</v>
      </c>
    </row>
    <row r="61" spans="1:40" x14ac:dyDescent="0.2">
      <c r="B61" s="1" t="s">
        <v>91</v>
      </c>
    </row>
    <row r="62" spans="1:40" x14ac:dyDescent="0.2">
      <c r="B62" s="1" t="s">
        <v>92</v>
      </c>
    </row>
    <row r="63" spans="1:40" x14ac:dyDescent="0.2">
      <c r="B63" s="1" t="s">
        <v>88</v>
      </c>
    </row>
    <row r="64" spans="1:40" x14ac:dyDescent="0.2">
      <c r="B64" s="1" t="s">
        <v>90</v>
      </c>
    </row>
    <row r="65" spans="2:2" x14ac:dyDescent="0.2">
      <c r="B65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</cp:lastModifiedBy>
  <dcterms:created xsi:type="dcterms:W3CDTF">2016-10-05T15:58:55Z</dcterms:created>
  <dcterms:modified xsi:type="dcterms:W3CDTF">2016-10-26T14:51:42Z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