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hang\Documents\GitHub\Whaleshit-Fantasy-Football\"/>
    </mc:Choice>
  </mc:AlternateContent>
  <bookViews>
    <workbookView xWindow="0" yWindow="0" windowWidth="21600" windowHeight="9732"/>
  </bookViews>
  <sheets>
    <sheet name="Rajiva Bowl Winners" sheetId="1" r:id="rId1"/>
    <sheet name="Best Regular Season Records" sheetId="2" r:id="rId2"/>
    <sheet name="Worst Regular Season Records" sheetId="3" r:id="rId3"/>
    <sheet name="All Time Regular Season Stats" sheetId="4" r:id="rId4"/>
    <sheet name="All Time RegSeason Week Scorers" sheetId="5" r:id="rId5"/>
    <sheet name="All Record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2" i="4"/>
  <c r="O3" i="1" l="1"/>
  <c r="O4" i="1"/>
  <c r="O2" i="1"/>
</calcChain>
</file>

<file path=xl/sharedStrings.xml><?xml version="1.0" encoding="utf-8"?>
<sst xmlns="http://schemas.openxmlformats.org/spreadsheetml/2006/main" count="222" uniqueCount="89">
  <si>
    <t>Rajiva Bowl Champions</t>
  </si>
  <si>
    <t>Year</t>
  </si>
  <si>
    <t>Regular Season Record</t>
  </si>
  <si>
    <t>Team Name</t>
  </si>
  <si>
    <t>OJ</t>
  </si>
  <si>
    <t>Taste the Rainbow</t>
  </si>
  <si>
    <t>Finals Opponent</t>
  </si>
  <si>
    <t>Score</t>
  </si>
  <si>
    <t>8 W 5 L</t>
  </si>
  <si>
    <t>Parker</t>
  </si>
  <si>
    <t>Hanover Fratstars</t>
  </si>
  <si>
    <t>Knights of the Odell Republic</t>
  </si>
  <si>
    <t>Yohan</t>
  </si>
  <si>
    <t>9 W 4 L</t>
  </si>
  <si>
    <t>Finals Score</t>
  </si>
  <si>
    <t>Opponent Finals Score</t>
  </si>
  <si>
    <t>Fancher</t>
  </si>
  <si>
    <t>Finals Opponent Team Name</t>
  </si>
  <si>
    <t>Team Fancher</t>
  </si>
  <si>
    <t>Joe</t>
  </si>
  <si>
    <t>Broston Hunks</t>
  </si>
  <si>
    <t>Peterson</t>
  </si>
  <si>
    <t>Team Peterson</t>
  </si>
  <si>
    <t>Rank</t>
  </si>
  <si>
    <t>Team</t>
  </si>
  <si>
    <t>Wins</t>
  </si>
  <si>
    <t>Losses</t>
  </si>
  <si>
    <t>Sipple</t>
  </si>
  <si>
    <t>Joe's Salmon Shorts</t>
  </si>
  <si>
    <t>Daegwon</t>
  </si>
  <si>
    <t>Schaub City Bitch</t>
  </si>
  <si>
    <t>Kim-Ting Lee</t>
  </si>
  <si>
    <t>Ties</t>
  </si>
  <si>
    <t>Final Standings</t>
  </si>
  <si>
    <t>Grant</t>
  </si>
  <si>
    <t>Husband</t>
  </si>
  <si>
    <t>Smist</t>
  </si>
  <si>
    <t>Cole</t>
  </si>
  <si>
    <t>Mulrey</t>
  </si>
  <si>
    <t>Switching it Up</t>
  </si>
  <si>
    <t>Boobie Miles</t>
  </si>
  <si>
    <t>Fuck You Science</t>
  </si>
  <si>
    <t>Hi, I'm Buttrs!</t>
  </si>
  <si>
    <t>Over the Pants Beckham Jrs</t>
  </si>
  <si>
    <t>Free Brady</t>
  </si>
  <si>
    <t>Wes Welker is Fucked</t>
  </si>
  <si>
    <t>Hank</t>
  </si>
  <si>
    <t>Green Team!</t>
  </si>
  <si>
    <t>The Russellers of Jimmies</t>
  </si>
  <si>
    <t>West Side Skywalkers</t>
  </si>
  <si>
    <t>Maybe the Dingo Ate Yo Baby</t>
  </si>
  <si>
    <t>I'm Brian Frake</t>
  </si>
  <si>
    <t>Tom Hanks</t>
  </si>
  <si>
    <t>Team BRUTAL</t>
  </si>
  <si>
    <t>Tuel Time</t>
  </si>
  <si>
    <t>Dez Nutz in the Jacquizz</t>
  </si>
  <si>
    <t>Team Chance</t>
  </si>
  <si>
    <t>Password is Taco</t>
  </si>
  <si>
    <t>Ranking</t>
  </si>
  <si>
    <t>Opponent</t>
  </si>
  <si>
    <t>Opponent Team Name</t>
  </si>
  <si>
    <t>Opponent Score</t>
  </si>
  <si>
    <t>Week</t>
  </si>
  <si>
    <t>Margin of Victory</t>
  </si>
  <si>
    <t>Opponent Team</t>
  </si>
  <si>
    <t>All Time Record</t>
  </si>
  <si>
    <t>23 W 16 L</t>
  </si>
  <si>
    <t>18 W 21 L</t>
  </si>
  <si>
    <t>20 W 19 L</t>
  </si>
  <si>
    <t>Win %</t>
  </si>
  <si>
    <t>Points For</t>
  </si>
  <si>
    <t>Points Against</t>
  </si>
  <si>
    <t>All Time Points For</t>
  </si>
  <si>
    <t>All Time Points Against</t>
  </si>
  <si>
    <t>All Time Wins</t>
  </si>
  <si>
    <t>All Time Losses</t>
  </si>
  <si>
    <t>Win % 2</t>
  </si>
  <si>
    <t>A Rustling in the Bushes</t>
  </si>
  <si>
    <t>Dykstra</t>
  </si>
  <si>
    <t>Harambe's Revenge</t>
  </si>
  <si>
    <t>Make My Team Great Again</t>
  </si>
  <si>
    <t>Presented By Jimmy Starlight</t>
  </si>
  <si>
    <t>Golden Tate Warriors</t>
  </si>
  <si>
    <t>Dak to the Future</t>
  </si>
  <si>
    <t>You Like That?</t>
  </si>
  <si>
    <t>Professor Chaos</t>
  </si>
  <si>
    <t>Make America Great Again</t>
  </si>
  <si>
    <t>6 W 7 L</t>
  </si>
  <si>
    <t>Point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</si>
</sst>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A5" sqref="A5"/>
    </sheetView>
  </sheetViews>
  <sheetFormatPr defaultRowHeight="14.4" x14ac:dyDescent="0.3"/>
  <cols>
    <col min="1" max="1" width="21.88671875" bestFit="1" customWidth="1"/>
    <col min="2" max="2" width="27.33203125" bestFit="1" customWidth="1"/>
    <col min="3" max="3" width="5" bestFit="1" customWidth="1"/>
    <col min="4" max="4" width="21.44140625" bestFit="1" customWidth="1"/>
    <col min="5" max="5" width="21.44140625" customWidth="1"/>
    <col min="6" max="6" width="15.6640625" bestFit="1" customWidth="1"/>
    <col min="7" max="7" width="27.109375" bestFit="1" customWidth="1"/>
    <col min="8" max="8" width="21.109375" bestFit="1" customWidth="1"/>
    <col min="9" max="9" width="15" bestFit="1" customWidth="1"/>
    <col min="10" max="10" width="13.109375" bestFit="1" customWidth="1"/>
  </cols>
  <sheetData>
    <row r="1" spans="1:15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14</v>
      </c>
      <c r="F1" s="1" t="s">
        <v>6</v>
      </c>
      <c r="G1" s="1" t="s">
        <v>17</v>
      </c>
      <c r="H1" s="1" t="s">
        <v>15</v>
      </c>
      <c r="I1" s="1" t="s">
        <v>65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69</v>
      </c>
      <c r="O1" s="1" t="s">
        <v>76</v>
      </c>
    </row>
    <row r="2" spans="1:15" x14ac:dyDescent="0.3">
      <c r="A2" t="s">
        <v>4</v>
      </c>
      <c r="B2" t="s">
        <v>5</v>
      </c>
      <c r="C2">
        <v>2013</v>
      </c>
      <c r="D2" s="3" t="s">
        <v>8</v>
      </c>
      <c r="E2" s="2">
        <v>117</v>
      </c>
      <c r="F2" s="2" t="s">
        <v>21</v>
      </c>
      <c r="G2" s="2" t="s">
        <v>22</v>
      </c>
      <c r="H2">
        <v>106</v>
      </c>
      <c r="I2" t="s">
        <v>66</v>
      </c>
      <c r="J2">
        <v>3778</v>
      </c>
      <c r="K2">
        <v>3393</v>
      </c>
      <c r="L2">
        <v>23</v>
      </c>
      <c r="M2">
        <v>16</v>
      </c>
      <c r="N2">
        <v>0.58974358974358976</v>
      </c>
      <c r="O2">
        <f>N2*100</f>
        <v>58.974358974358978</v>
      </c>
    </row>
    <row r="3" spans="1:15" x14ac:dyDescent="0.3">
      <c r="A3" t="s">
        <v>9</v>
      </c>
      <c r="B3" t="s">
        <v>10</v>
      </c>
      <c r="C3">
        <v>2014</v>
      </c>
      <c r="D3" t="s">
        <v>8</v>
      </c>
      <c r="E3">
        <v>107</v>
      </c>
      <c r="F3" t="s">
        <v>19</v>
      </c>
      <c r="G3" t="s">
        <v>20</v>
      </c>
      <c r="H3">
        <v>44</v>
      </c>
      <c r="I3" t="s">
        <v>67</v>
      </c>
      <c r="J3">
        <v>3212</v>
      </c>
      <c r="K3">
        <v>3397</v>
      </c>
      <c r="L3">
        <v>18</v>
      </c>
      <c r="M3">
        <v>21</v>
      </c>
      <c r="N3">
        <v>0.46153846153846156</v>
      </c>
      <c r="O3">
        <f t="shared" ref="O3:O4" si="0">N3*100</f>
        <v>46.153846153846153</v>
      </c>
    </row>
    <row r="4" spans="1:15" x14ac:dyDescent="0.3">
      <c r="A4" t="s">
        <v>12</v>
      </c>
      <c r="B4" t="s">
        <v>11</v>
      </c>
      <c r="C4">
        <v>2015</v>
      </c>
      <c r="D4" t="s">
        <v>13</v>
      </c>
      <c r="E4">
        <v>91.6</v>
      </c>
      <c r="F4" t="s">
        <v>16</v>
      </c>
      <c r="G4" t="s">
        <v>18</v>
      </c>
      <c r="H4">
        <v>78.7</v>
      </c>
      <c r="I4" t="s">
        <v>68</v>
      </c>
      <c r="J4">
        <v>3630</v>
      </c>
      <c r="K4">
        <v>3508</v>
      </c>
      <c r="L4">
        <v>20</v>
      </c>
      <c r="M4">
        <v>19</v>
      </c>
      <c r="N4">
        <v>0.51282051282051277</v>
      </c>
      <c r="O4">
        <f t="shared" si="0"/>
        <v>51.282051282051277</v>
      </c>
    </row>
    <row r="5" spans="1:15" x14ac:dyDescent="0.3">
      <c r="A5" t="s">
        <v>12</v>
      </c>
      <c r="B5" t="s">
        <v>82</v>
      </c>
      <c r="C5">
        <v>2016</v>
      </c>
      <c r="D5" t="s">
        <v>87</v>
      </c>
      <c r="E5">
        <v>112.2</v>
      </c>
      <c r="F5" t="s">
        <v>21</v>
      </c>
      <c r="G5" t="s">
        <v>80</v>
      </c>
      <c r="H5">
        <v>65.099999999999994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27" sqref="I27"/>
    </sheetView>
  </sheetViews>
  <sheetFormatPr defaultRowHeight="14.4" x14ac:dyDescent="0.3"/>
  <cols>
    <col min="1" max="1" width="5.33203125" bestFit="1" customWidth="1"/>
    <col min="2" max="2" width="9" bestFit="1" customWidth="1"/>
    <col min="3" max="3" width="14.44140625" bestFit="1" customWidth="1"/>
    <col min="4" max="4" width="5" bestFit="1" customWidth="1"/>
    <col min="5" max="5" width="5.44140625" bestFit="1" customWidth="1"/>
    <col min="6" max="6" width="6.6640625" bestFit="1" customWidth="1"/>
  </cols>
  <sheetData>
    <row r="1" spans="1:6" x14ac:dyDescent="0.3">
      <c r="A1" s="1" t="s">
        <v>23</v>
      </c>
      <c r="B1" s="1" t="s">
        <v>24</v>
      </c>
      <c r="C1" s="1" t="s">
        <v>3</v>
      </c>
      <c r="D1" s="1" t="s">
        <v>1</v>
      </c>
      <c r="E1" s="1" t="s">
        <v>25</v>
      </c>
      <c r="F1" s="1" t="s">
        <v>26</v>
      </c>
    </row>
    <row r="2" spans="1:6" x14ac:dyDescent="0.3">
      <c r="A2">
        <v>1</v>
      </c>
      <c r="B2" t="s">
        <v>21</v>
      </c>
      <c r="C2" t="s">
        <v>22</v>
      </c>
      <c r="D2">
        <v>2013</v>
      </c>
      <c r="E2">
        <v>11</v>
      </c>
      <c r="F2">
        <v>2</v>
      </c>
    </row>
    <row r="3" spans="1:6" x14ac:dyDescent="0.3">
      <c r="A3">
        <v>2</v>
      </c>
      <c r="B3" t="s">
        <v>19</v>
      </c>
      <c r="C3" t="s">
        <v>20</v>
      </c>
      <c r="D3">
        <v>2014</v>
      </c>
      <c r="E3">
        <v>10</v>
      </c>
      <c r="F3">
        <v>3</v>
      </c>
    </row>
    <row r="4" spans="1:6" x14ac:dyDescent="0.3">
      <c r="A4">
        <v>3</v>
      </c>
      <c r="B4" t="s">
        <v>19</v>
      </c>
      <c r="C4" t="s">
        <v>77</v>
      </c>
      <c r="D4">
        <v>2016</v>
      </c>
      <c r="E4">
        <v>10</v>
      </c>
      <c r="F4">
        <v>3</v>
      </c>
    </row>
    <row r="5" spans="1:6" x14ac:dyDescent="0.3">
      <c r="A5">
        <v>4</v>
      </c>
      <c r="B5" t="s">
        <v>12</v>
      </c>
      <c r="C5" t="s">
        <v>11</v>
      </c>
      <c r="D5">
        <v>2015</v>
      </c>
      <c r="E5">
        <v>9</v>
      </c>
      <c r="F5">
        <v>4</v>
      </c>
    </row>
    <row r="6" spans="1:6" x14ac:dyDescent="0.3">
      <c r="A6">
        <v>5</v>
      </c>
      <c r="B6" t="s">
        <v>16</v>
      </c>
      <c r="C6" t="s">
        <v>18</v>
      </c>
      <c r="D6">
        <v>2015</v>
      </c>
      <c r="E6">
        <v>9</v>
      </c>
      <c r="F6">
        <v>4</v>
      </c>
    </row>
    <row r="7" spans="1:6" x14ac:dyDescent="0.3">
      <c r="A7">
        <v>6</v>
      </c>
      <c r="B7" t="s">
        <v>34</v>
      </c>
      <c r="C7" t="s">
        <v>79</v>
      </c>
      <c r="D7">
        <v>2016</v>
      </c>
      <c r="E7">
        <v>9</v>
      </c>
      <c r="F7">
        <v>4</v>
      </c>
    </row>
    <row r="8" spans="1:6" x14ac:dyDescent="0.3">
      <c r="A8">
        <v>7</v>
      </c>
      <c r="B8" t="s">
        <v>21</v>
      </c>
      <c r="C8" t="s">
        <v>86</v>
      </c>
      <c r="D8">
        <v>2016</v>
      </c>
      <c r="E8">
        <v>9</v>
      </c>
      <c r="F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20" sqref="G20"/>
    </sheetView>
  </sheetViews>
  <sheetFormatPr defaultRowHeight="14.4" x14ac:dyDescent="0.3"/>
  <cols>
    <col min="3" max="3" width="18.5546875" bestFit="1" customWidth="1"/>
  </cols>
  <sheetData>
    <row r="1" spans="1:6" x14ac:dyDescent="0.3">
      <c r="A1" s="1" t="s">
        <v>23</v>
      </c>
      <c r="B1" s="1" t="s">
        <v>24</v>
      </c>
      <c r="C1" s="1" t="s">
        <v>3</v>
      </c>
      <c r="D1" s="1" t="s">
        <v>1</v>
      </c>
      <c r="E1" s="1" t="s">
        <v>25</v>
      </c>
      <c r="F1" s="1" t="s">
        <v>26</v>
      </c>
    </row>
    <row r="2" spans="1:6" x14ac:dyDescent="0.3">
      <c r="A2">
        <v>1</v>
      </c>
      <c r="B2" t="s">
        <v>27</v>
      </c>
      <c r="C2" t="s">
        <v>28</v>
      </c>
      <c r="D2">
        <v>2015</v>
      </c>
      <c r="E2">
        <v>2</v>
      </c>
      <c r="F2">
        <v>11</v>
      </c>
    </row>
    <row r="3" spans="1:6" x14ac:dyDescent="0.3">
      <c r="A3">
        <v>2</v>
      </c>
      <c r="B3" t="s">
        <v>29</v>
      </c>
      <c r="C3" t="s">
        <v>30</v>
      </c>
      <c r="D3">
        <v>2013</v>
      </c>
      <c r="E3">
        <v>2</v>
      </c>
      <c r="F3">
        <v>11</v>
      </c>
    </row>
    <row r="4" spans="1:6" x14ac:dyDescent="0.3">
      <c r="A4">
        <v>3</v>
      </c>
      <c r="B4" t="s">
        <v>9</v>
      </c>
      <c r="C4" t="s">
        <v>10</v>
      </c>
      <c r="D4">
        <v>2013</v>
      </c>
      <c r="E4">
        <v>3</v>
      </c>
      <c r="F4">
        <v>10</v>
      </c>
    </row>
    <row r="5" spans="1:6" x14ac:dyDescent="0.3">
      <c r="A5">
        <v>4</v>
      </c>
      <c r="B5" t="s">
        <v>21</v>
      </c>
      <c r="C5" t="s">
        <v>31</v>
      </c>
      <c r="D5">
        <v>2015</v>
      </c>
      <c r="E5">
        <v>3</v>
      </c>
      <c r="F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/>
  </sheetViews>
  <sheetFormatPr defaultRowHeight="14.4" x14ac:dyDescent="0.3"/>
  <cols>
    <col min="1" max="1" width="14.44140625" bestFit="1" customWidth="1"/>
    <col min="2" max="2" width="9" bestFit="1" customWidth="1"/>
    <col min="3" max="3" width="27.33203125" bestFit="1" customWidth="1"/>
    <col min="4" max="4" width="5" bestFit="1" customWidth="1"/>
    <col min="5" max="5" width="5.5546875" bestFit="1" customWidth="1"/>
    <col min="6" max="6" width="6.6640625" bestFit="1" customWidth="1"/>
    <col min="7" max="7" width="4.5546875" bestFit="1" customWidth="1"/>
    <col min="9" max="9" width="9.88671875" bestFit="1" customWidth="1"/>
    <col min="10" max="10" width="13.6640625" bestFit="1" customWidth="1"/>
  </cols>
  <sheetData>
    <row r="1" spans="1:11" x14ac:dyDescent="0.3">
      <c r="A1" s="1" t="s">
        <v>33</v>
      </c>
      <c r="B1" s="1" t="s">
        <v>24</v>
      </c>
      <c r="C1" s="1" t="s">
        <v>3</v>
      </c>
      <c r="D1" s="1" t="s">
        <v>1</v>
      </c>
      <c r="E1" s="1" t="s">
        <v>25</v>
      </c>
      <c r="F1" s="1" t="s">
        <v>26</v>
      </c>
      <c r="G1" s="1" t="s">
        <v>32</v>
      </c>
      <c r="H1" s="1" t="s">
        <v>69</v>
      </c>
      <c r="I1" s="1" t="s">
        <v>70</v>
      </c>
      <c r="J1" s="1" t="s">
        <v>71</v>
      </c>
      <c r="K1" s="1" t="s">
        <v>88</v>
      </c>
    </row>
    <row r="2" spans="1:11" x14ac:dyDescent="0.3">
      <c r="A2">
        <v>1</v>
      </c>
      <c r="B2" t="s">
        <v>12</v>
      </c>
      <c r="C2" t="s">
        <v>11</v>
      </c>
      <c r="D2">
        <v>2015</v>
      </c>
      <c r="E2">
        <v>9</v>
      </c>
      <c r="F2">
        <v>4</v>
      </c>
      <c r="G2">
        <v>0</v>
      </c>
      <c r="H2">
        <f>E2/SUM(E2:G2)</f>
        <v>0.69230769230769229</v>
      </c>
      <c r="I2">
        <v>1305.0999999999999</v>
      </c>
      <c r="J2">
        <v>1119.5</v>
      </c>
      <c r="K2">
        <f>I2-J2</f>
        <v>185.59999999999991</v>
      </c>
    </row>
    <row r="3" spans="1:11" x14ac:dyDescent="0.3">
      <c r="A3">
        <v>2</v>
      </c>
      <c r="B3" t="s">
        <v>16</v>
      </c>
      <c r="C3" t="s">
        <v>18</v>
      </c>
      <c r="D3">
        <v>2015</v>
      </c>
      <c r="E3">
        <v>9</v>
      </c>
      <c r="F3">
        <v>4</v>
      </c>
      <c r="G3">
        <v>0</v>
      </c>
      <c r="H3">
        <f t="shared" ref="H3:H49" si="0">E3/SUM(E3:G3)</f>
        <v>0.69230769230769229</v>
      </c>
      <c r="I3">
        <v>1206.9000000000001</v>
      </c>
      <c r="J3">
        <v>1144.5999999999999</v>
      </c>
      <c r="K3">
        <f t="shared" ref="K3:K49" si="1">I3-J3</f>
        <v>62.300000000000182</v>
      </c>
    </row>
    <row r="4" spans="1:11" x14ac:dyDescent="0.3">
      <c r="A4">
        <v>3</v>
      </c>
      <c r="B4" t="s">
        <v>34</v>
      </c>
      <c r="C4" t="s">
        <v>39</v>
      </c>
      <c r="D4">
        <v>2015</v>
      </c>
      <c r="E4">
        <v>7</v>
      </c>
      <c r="F4">
        <v>6</v>
      </c>
      <c r="G4">
        <v>0</v>
      </c>
      <c r="H4">
        <f t="shared" si="0"/>
        <v>0.53846153846153844</v>
      </c>
      <c r="I4">
        <v>1287.3</v>
      </c>
      <c r="J4">
        <v>1149.3</v>
      </c>
      <c r="K4">
        <f t="shared" si="1"/>
        <v>138</v>
      </c>
    </row>
    <row r="5" spans="1:11" x14ac:dyDescent="0.3">
      <c r="A5">
        <v>4</v>
      </c>
      <c r="B5" t="s">
        <v>35</v>
      </c>
      <c r="C5" t="s">
        <v>40</v>
      </c>
      <c r="D5">
        <v>2015</v>
      </c>
      <c r="E5">
        <v>8</v>
      </c>
      <c r="F5">
        <v>5</v>
      </c>
      <c r="G5">
        <v>0</v>
      </c>
      <c r="H5">
        <f t="shared" si="0"/>
        <v>0.61538461538461542</v>
      </c>
      <c r="I5">
        <v>1238.3</v>
      </c>
      <c r="J5">
        <v>1193</v>
      </c>
      <c r="K5">
        <f t="shared" si="1"/>
        <v>45.299999999999955</v>
      </c>
    </row>
    <row r="6" spans="1:11" x14ac:dyDescent="0.3">
      <c r="A6">
        <v>5</v>
      </c>
      <c r="B6" t="s">
        <v>36</v>
      </c>
      <c r="C6" t="s">
        <v>41</v>
      </c>
      <c r="D6">
        <v>2015</v>
      </c>
      <c r="E6">
        <v>8</v>
      </c>
      <c r="F6">
        <v>5</v>
      </c>
      <c r="G6">
        <v>0</v>
      </c>
      <c r="H6">
        <f t="shared" si="0"/>
        <v>0.61538461538461542</v>
      </c>
      <c r="I6">
        <v>1260.5</v>
      </c>
      <c r="J6">
        <v>1170.2</v>
      </c>
      <c r="K6">
        <f t="shared" si="1"/>
        <v>90.299999999999955</v>
      </c>
    </row>
    <row r="7" spans="1:11" x14ac:dyDescent="0.3">
      <c r="A7">
        <v>6</v>
      </c>
      <c r="B7" t="s">
        <v>37</v>
      </c>
      <c r="C7" t="s">
        <v>42</v>
      </c>
      <c r="D7">
        <v>2015</v>
      </c>
      <c r="E7">
        <v>8</v>
      </c>
      <c r="F7">
        <v>5</v>
      </c>
      <c r="G7">
        <v>0</v>
      </c>
      <c r="H7">
        <f t="shared" si="0"/>
        <v>0.61538461538461542</v>
      </c>
      <c r="I7">
        <v>1272.5</v>
      </c>
      <c r="J7">
        <v>1155.8</v>
      </c>
      <c r="K7">
        <f t="shared" si="1"/>
        <v>116.70000000000005</v>
      </c>
    </row>
    <row r="8" spans="1:11" x14ac:dyDescent="0.3">
      <c r="A8">
        <v>7</v>
      </c>
      <c r="B8" t="s">
        <v>21</v>
      </c>
      <c r="C8" t="s">
        <v>31</v>
      </c>
      <c r="D8">
        <v>2015</v>
      </c>
      <c r="E8">
        <v>3</v>
      </c>
      <c r="F8">
        <v>10</v>
      </c>
      <c r="G8">
        <v>0</v>
      </c>
      <c r="H8">
        <f t="shared" si="0"/>
        <v>0.23076923076923078</v>
      </c>
      <c r="I8">
        <v>1035.5999999999999</v>
      </c>
      <c r="J8">
        <v>1286.9000000000001</v>
      </c>
      <c r="K8">
        <f t="shared" si="1"/>
        <v>-251.30000000000018</v>
      </c>
    </row>
    <row r="9" spans="1:11" x14ac:dyDescent="0.3">
      <c r="A9">
        <v>8</v>
      </c>
      <c r="B9" t="s">
        <v>9</v>
      </c>
      <c r="C9" t="s">
        <v>10</v>
      </c>
      <c r="D9">
        <v>2015</v>
      </c>
      <c r="E9">
        <v>7</v>
      </c>
      <c r="F9">
        <v>6</v>
      </c>
      <c r="G9">
        <v>0</v>
      </c>
      <c r="H9">
        <f t="shared" si="0"/>
        <v>0.53846153846153844</v>
      </c>
      <c r="I9">
        <v>1153.5999999999999</v>
      </c>
      <c r="J9">
        <v>1165.0999999999999</v>
      </c>
      <c r="K9">
        <f t="shared" si="1"/>
        <v>-11.5</v>
      </c>
    </row>
    <row r="10" spans="1:11" x14ac:dyDescent="0.3">
      <c r="A10">
        <v>9</v>
      </c>
      <c r="B10" t="s">
        <v>19</v>
      </c>
      <c r="C10" t="s">
        <v>43</v>
      </c>
      <c r="D10">
        <v>2015</v>
      </c>
      <c r="E10">
        <v>4</v>
      </c>
      <c r="F10">
        <v>9</v>
      </c>
      <c r="G10">
        <v>0</v>
      </c>
      <c r="H10">
        <f t="shared" si="0"/>
        <v>0.30769230769230771</v>
      </c>
      <c r="I10">
        <v>1080.7</v>
      </c>
      <c r="J10">
        <v>1123.4000000000001</v>
      </c>
      <c r="K10">
        <f t="shared" si="1"/>
        <v>-42.700000000000045</v>
      </c>
    </row>
    <row r="11" spans="1:11" x14ac:dyDescent="0.3">
      <c r="A11">
        <v>10</v>
      </c>
      <c r="B11" t="s">
        <v>27</v>
      </c>
      <c r="C11" t="s">
        <v>28</v>
      </c>
      <c r="D11">
        <v>2015</v>
      </c>
      <c r="E11">
        <v>2</v>
      </c>
      <c r="F11">
        <v>11</v>
      </c>
      <c r="G11">
        <v>0</v>
      </c>
      <c r="H11">
        <f t="shared" si="0"/>
        <v>0.15384615384615385</v>
      </c>
      <c r="I11">
        <v>899.2</v>
      </c>
      <c r="J11">
        <v>1279.8</v>
      </c>
      <c r="K11">
        <f t="shared" si="1"/>
        <v>-380.59999999999991</v>
      </c>
    </row>
    <row r="12" spans="1:11" x14ac:dyDescent="0.3">
      <c r="A12">
        <v>11</v>
      </c>
      <c r="B12" t="s">
        <v>4</v>
      </c>
      <c r="C12" t="s">
        <v>44</v>
      </c>
      <c r="D12">
        <v>2015</v>
      </c>
      <c r="E12">
        <v>7</v>
      </c>
      <c r="F12">
        <v>6</v>
      </c>
      <c r="G12">
        <v>0</v>
      </c>
      <c r="H12">
        <f t="shared" si="0"/>
        <v>0.53846153846153844</v>
      </c>
      <c r="I12">
        <v>1267.5999999999999</v>
      </c>
      <c r="J12">
        <v>1150.5</v>
      </c>
      <c r="K12">
        <f t="shared" si="1"/>
        <v>117.09999999999991</v>
      </c>
    </row>
    <row r="13" spans="1:11" x14ac:dyDescent="0.3">
      <c r="A13">
        <v>12</v>
      </c>
      <c r="B13" t="s">
        <v>38</v>
      </c>
      <c r="C13" t="s">
        <v>45</v>
      </c>
      <c r="D13">
        <v>2015</v>
      </c>
      <c r="E13">
        <v>6</v>
      </c>
      <c r="F13">
        <v>7</v>
      </c>
      <c r="G13">
        <v>0</v>
      </c>
      <c r="H13">
        <f t="shared" si="0"/>
        <v>0.46153846153846156</v>
      </c>
      <c r="I13">
        <v>1156.7</v>
      </c>
      <c r="J13">
        <v>1225.7</v>
      </c>
      <c r="K13">
        <f t="shared" si="1"/>
        <v>-69</v>
      </c>
    </row>
    <row r="14" spans="1:11" x14ac:dyDescent="0.3">
      <c r="A14">
        <v>1</v>
      </c>
      <c r="B14" t="s">
        <v>9</v>
      </c>
      <c r="C14" t="s">
        <v>10</v>
      </c>
      <c r="D14">
        <v>2014</v>
      </c>
      <c r="E14">
        <v>8</v>
      </c>
      <c r="F14">
        <v>5</v>
      </c>
      <c r="G14">
        <v>0</v>
      </c>
      <c r="H14">
        <f t="shared" si="0"/>
        <v>0.61538461538461542</v>
      </c>
      <c r="I14">
        <v>1190</v>
      </c>
      <c r="J14">
        <v>1149</v>
      </c>
      <c r="K14">
        <f t="shared" si="1"/>
        <v>41</v>
      </c>
    </row>
    <row r="15" spans="1:11" x14ac:dyDescent="0.3">
      <c r="A15">
        <v>2</v>
      </c>
      <c r="B15" t="s">
        <v>19</v>
      </c>
      <c r="C15" t="s">
        <v>20</v>
      </c>
      <c r="D15">
        <v>2014</v>
      </c>
      <c r="E15">
        <v>10</v>
      </c>
      <c r="F15">
        <v>3</v>
      </c>
      <c r="G15">
        <v>0</v>
      </c>
      <c r="H15">
        <f t="shared" si="0"/>
        <v>0.76923076923076927</v>
      </c>
      <c r="I15">
        <v>1421</v>
      </c>
      <c r="J15">
        <v>1150</v>
      </c>
      <c r="K15">
        <f t="shared" si="1"/>
        <v>271</v>
      </c>
    </row>
    <row r="16" spans="1:11" x14ac:dyDescent="0.3">
      <c r="A16">
        <v>3</v>
      </c>
      <c r="B16" t="s">
        <v>4</v>
      </c>
      <c r="C16" t="s">
        <v>47</v>
      </c>
      <c r="D16">
        <v>2014</v>
      </c>
      <c r="E16">
        <v>8</v>
      </c>
      <c r="F16">
        <v>5</v>
      </c>
      <c r="G16">
        <v>0</v>
      </c>
      <c r="H16">
        <f t="shared" si="0"/>
        <v>0.61538461538461542</v>
      </c>
      <c r="I16">
        <v>1176</v>
      </c>
      <c r="J16">
        <v>1075</v>
      </c>
      <c r="K16">
        <f t="shared" si="1"/>
        <v>101</v>
      </c>
    </row>
    <row r="17" spans="1:11" x14ac:dyDescent="0.3">
      <c r="A17">
        <v>4</v>
      </c>
      <c r="B17" t="s">
        <v>37</v>
      </c>
      <c r="C17" t="s">
        <v>42</v>
      </c>
      <c r="D17">
        <v>2014</v>
      </c>
      <c r="E17">
        <v>7</v>
      </c>
      <c r="F17">
        <v>6</v>
      </c>
      <c r="G17">
        <v>0</v>
      </c>
      <c r="H17">
        <f t="shared" si="0"/>
        <v>0.53846153846153844</v>
      </c>
      <c r="I17">
        <v>1057</v>
      </c>
      <c r="J17">
        <v>1042</v>
      </c>
      <c r="K17">
        <f t="shared" si="1"/>
        <v>15</v>
      </c>
    </row>
    <row r="18" spans="1:11" x14ac:dyDescent="0.3">
      <c r="A18">
        <v>5</v>
      </c>
      <c r="B18" t="s">
        <v>36</v>
      </c>
      <c r="C18" t="s">
        <v>41</v>
      </c>
      <c r="D18">
        <v>2014</v>
      </c>
      <c r="E18">
        <v>7</v>
      </c>
      <c r="F18">
        <v>6</v>
      </c>
      <c r="G18">
        <v>0</v>
      </c>
      <c r="H18">
        <f t="shared" si="0"/>
        <v>0.53846153846153844</v>
      </c>
      <c r="I18">
        <v>1239</v>
      </c>
      <c r="J18">
        <v>1078</v>
      </c>
      <c r="K18">
        <f t="shared" si="1"/>
        <v>161</v>
      </c>
    </row>
    <row r="19" spans="1:11" x14ac:dyDescent="0.3">
      <c r="A19">
        <v>6</v>
      </c>
      <c r="B19" t="s">
        <v>21</v>
      </c>
      <c r="C19" t="s">
        <v>31</v>
      </c>
      <c r="D19">
        <v>2014</v>
      </c>
      <c r="E19">
        <v>6</v>
      </c>
      <c r="F19">
        <v>6</v>
      </c>
      <c r="G19">
        <v>1</v>
      </c>
      <c r="H19">
        <f t="shared" si="0"/>
        <v>0.46153846153846156</v>
      </c>
      <c r="I19">
        <v>1068</v>
      </c>
      <c r="J19">
        <v>1189</v>
      </c>
      <c r="K19">
        <f t="shared" si="1"/>
        <v>-121</v>
      </c>
    </row>
    <row r="20" spans="1:11" x14ac:dyDescent="0.3">
      <c r="A20">
        <v>7</v>
      </c>
      <c r="B20" t="s">
        <v>34</v>
      </c>
      <c r="C20" t="s">
        <v>48</v>
      </c>
      <c r="D20">
        <v>2014</v>
      </c>
      <c r="E20">
        <v>6</v>
      </c>
      <c r="F20">
        <v>7</v>
      </c>
      <c r="G20">
        <v>0</v>
      </c>
      <c r="H20">
        <f t="shared" si="0"/>
        <v>0.46153846153846156</v>
      </c>
      <c r="I20">
        <v>1122</v>
      </c>
      <c r="J20">
        <v>1109</v>
      </c>
      <c r="K20">
        <f t="shared" si="1"/>
        <v>13</v>
      </c>
    </row>
    <row r="21" spans="1:11" x14ac:dyDescent="0.3">
      <c r="A21">
        <v>8</v>
      </c>
      <c r="B21" t="s">
        <v>27</v>
      </c>
      <c r="C21" t="s">
        <v>49</v>
      </c>
      <c r="D21">
        <v>2014</v>
      </c>
      <c r="E21">
        <v>5</v>
      </c>
      <c r="F21">
        <v>8</v>
      </c>
      <c r="G21">
        <v>0</v>
      </c>
      <c r="H21">
        <f t="shared" si="0"/>
        <v>0.38461538461538464</v>
      </c>
      <c r="I21">
        <v>1064</v>
      </c>
      <c r="J21">
        <v>1089</v>
      </c>
      <c r="K21">
        <f t="shared" si="1"/>
        <v>-25</v>
      </c>
    </row>
    <row r="22" spans="1:11" x14ac:dyDescent="0.3">
      <c r="A22">
        <v>9</v>
      </c>
      <c r="B22" t="s">
        <v>12</v>
      </c>
      <c r="C22" t="s">
        <v>50</v>
      </c>
      <c r="D22">
        <v>2014</v>
      </c>
      <c r="E22">
        <v>4</v>
      </c>
      <c r="F22">
        <v>9</v>
      </c>
      <c r="G22">
        <v>0</v>
      </c>
      <c r="H22">
        <f t="shared" si="0"/>
        <v>0.30769230769230771</v>
      </c>
      <c r="I22">
        <v>1131</v>
      </c>
      <c r="J22">
        <v>1266</v>
      </c>
      <c r="K22">
        <f t="shared" si="1"/>
        <v>-135</v>
      </c>
    </row>
    <row r="23" spans="1:11" x14ac:dyDescent="0.3">
      <c r="A23">
        <v>10</v>
      </c>
      <c r="B23" t="s">
        <v>16</v>
      </c>
      <c r="C23" t="s">
        <v>18</v>
      </c>
      <c r="D23">
        <v>2014</v>
      </c>
      <c r="E23">
        <v>5</v>
      </c>
      <c r="F23">
        <v>8</v>
      </c>
      <c r="G23">
        <v>0</v>
      </c>
      <c r="H23">
        <f t="shared" si="0"/>
        <v>0.38461538461538464</v>
      </c>
      <c r="I23">
        <v>1066</v>
      </c>
      <c r="J23">
        <v>1245</v>
      </c>
      <c r="K23">
        <f t="shared" si="1"/>
        <v>-179</v>
      </c>
    </row>
    <row r="24" spans="1:11" x14ac:dyDescent="0.3">
      <c r="A24">
        <v>11</v>
      </c>
      <c r="B24" t="s">
        <v>46</v>
      </c>
      <c r="C24" t="s">
        <v>51</v>
      </c>
      <c r="D24">
        <v>2014</v>
      </c>
      <c r="E24">
        <v>6</v>
      </c>
      <c r="F24">
        <v>7</v>
      </c>
      <c r="G24">
        <v>0</v>
      </c>
      <c r="H24">
        <f t="shared" si="0"/>
        <v>0.46153846153846156</v>
      </c>
      <c r="I24">
        <v>982</v>
      </c>
      <c r="J24">
        <v>1072</v>
      </c>
      <c r="K24">
        <f t="shared" si="1"/>
        <v>-90</v>
      </c>
    </row>
    <row r="25" spans="1:11" x14ac:dyDescent="0.3">
      <c r="A25">
        <v>12</v>
      </c>
      <c r="B25" t="s">
        <v>35</v>
      </c>
      <c r="C25" t="s">
        <v>52</v>
      </c>
      <c r="D25">
        <v>2014</v>
      </c>
      <c r="E25">
        <v>5</v>
      </c>
      <c r="F25">
        <v>7</v>
      </c>
      <c r="G25">
        <v>1</v>
      </c>
      <c r="H25">
        <f t="shared" si="0"/>
        <v>0.38461538461538464</v>
      </c>
      <c r="I25">
        <v>993</v>
      </c>
      <c r="J25">
        <v>1045</v>
      </c>
      <c r="K25">
        <f t="shared" si="1"/>
        <v>-52</v>
      </c>
    </row>
    <row r="26" spans="1:11" x14ac:dyDescent="0.3">
      <c r="A26">
        <v>1</v>
      </c>
      <c r="B26" t="s">
        <v>4</v>
      </c>
      <c r="C26" t="s">
        <v>5</v>
      </c>
      <c r="D26">
        <v>2013</v>
      </c>
      <c r="E26">
        <v>8</v>
      </c>
      <c r="F26">
        <v>5</v>
      </c>
      <c r="G26">
        <v>0</v>
      </c>
      <c r="H26">
        <f t="shared" si="0"/>
        <v>0.61538461538461542</v>
      </c>
      <c r="I26">
        <v>1334</v>
      </c>
      <c r="J26">
        <v>1167</v>
      </c>
      <c r="K26">
        <f t="shared" si="1"/>
        <v>167</v>
      </c>
    </row>
    <row r="27" spans="1:11" x14ac:dyDescent="0.3">
      <c r="A27">
        <v>2</v>
      </c>
      <c r="B27" t="s">
        <v>21</v>
      </c>
      <c r="C27" t="s">
        <v>22</v>
      </c>
      <c r="D27">
        <v>2013</v>
      </c>
      <c r="E27">
        <v>11</v>
      </c>
      <c r="F27">
        <v>2</v>
      </c>
      <c r="G27">
        <v>0</v>
      </c>
      <c r="H27">
        <f t="shared" si="0"/>
        <v>0.84615384615384615</v>
      </c>
      <c r="I27">
        <v>1300</v>
      </c>
      <c r="J27">
        <v>857</v>
      </c>
      <c r="K27">
        <f t="shared" si="1"/>
        <v>443</v>
      </c>
    </row>
    <row r="28" spans="1:11" x14ac:dyDescent="0.3">
      <c r="A28">
        <v>3</v>
      </c>
      <c r="B28" t="s">
        <v>12</v>
      </c>
      <c r="C28" t="s">
        <v>53</v>
      </c>
      <c r="D28">
        <v>2013</v>
      </c>
      <c r="E28">
        <v>7</v>
      </c>
      <c r="F28">
        <v>6</v>
      </c>
      <c r="G28">
        <v>0</v>
      </c>
      <c r="H28">
        <f t="shared" si="0"/>
        <v>0.53846153846153844</v>
      </c>
      <c r="I28">
        <v>1194</v>
      </c>
      <c r="J28">
        <v>1122</v>
      </c>
      <c r="K28">
        <f t="shared" si="1"/>
        <v>72</v>
      </c>
    </row>
    <row r="29" spans="1:11" x14ac:dyDescent="0.3">
      <c r="A29">
        <v>4</v>
      </c>
      <c r="B29" t="s">
        <v>36</v>
      </c>
      <c r="C29" t="s">
        <v>54</v>
      </c>
      <c r="D29">
        <v>2013</v>
      </c>
      <c r="E29">
        <v>8</v>
      </c>
      <c r="F29">
        <v>5</v>
      </c>
      <c r="G29">
        <v>0</v>
      </c>
      <c r="H29">
        <f t="shared" si="0"/>
        <v>0.61538461538461542</v>
      </c>
      <c r="I29">
        <v>1074</v>
      </c>
      <c r="J29">
        <v>1121</v>
      </c>
      <c r="K29">
        <f t="shared" si="1"/>
        <v>-47</v>
      </c>
    </row>
    <row r="30" spans="1:11" x14ac:dyDescent="0.3">
      <c r="A30">
        <v>5</v>
      </c>
      <c r="B30" t="s">
        <v>27</v>
      </c>
      <c r="C30" t="s">
        <v>55</v>
      </c>
      <c r="D30">
        <v>2013</v>
      </c>
      <c r="E30">
        <v>7</v>
      </c>
      <c r="F30">
        <v>6</v>
      </c>
      <c r="G30">
        <v>0</v>
      </c>
      <c r="H30">
        <f t="shared" si="0"/>
        <v>0.53846153846153844</v>
      </c>
      <c r="I30">
        <v>1114</v>
      </c>
      <c r="J30">
        <v>1001</v>
      </c>
      <c r="K30">
        <f t="shared" si="1"/>
        <v>113</v>
      </c>
    </row>
    <row r="31" spans="1:11" x14ac:dyDescent="0.3">
      <c r="A31">
        <v>6</v>
      </c>
      <c r="B31" t="s">
        <v>19</v>
      </c>
      <c r="C31" t="s">
        <v>56</v>
      </c>
      <c r="D31">
        <v>2013</v>
      </c>
      <c r="E31">
        <v>7</v>
      </c>
      <c r="F31">
        <v>6</v>
      </c>
      <c r="G31">
        <v>0</v>
      </c>
      <c r="H31">
        <f t="shared" si="0"/>
        <v>0.53846153846153844</v>
      </c>
      <c r="I31">
        <v>1175</v>
      </c>
      <c r="J31">
        <v>1132</v>
      </c>
      <c r="K31">
        <f t="shared" si="1"/>
        <v>43</v>
      </c>
    </row>
    <row r="32" spans="1:11" x14ac:dyDescent="0.3">
      <c r="A32">
        <v>7</v>
      </c>
      <c r="B32" t="s">
        <v>34</v>
      </c>
      <c r="C32" t="s">
        <v>48</v>
      </c>
      <c r="D32">
        <v>2013</v>
      </c>
      <c r="E32">
        <v>7</v>
      </c>
      <c r="F32">
        <v>6</v>
      </c>
      <c r="G32">
        <v>0</v>
      </c>
      <c r="H32">
        <f t="shared" si="0"/>
        <v>0.53846153846153844</v>
      </c>
      <c r="I32">
        <v>1091</v>
      </c>
      <c r="J32">
        <v>1080</v>
      </c>
      <c r="K32">
        <f t="shared" si="1"/>
        <v>11</v>
      </c>
    </row>
    <row r="33" spans="1:11" x14ac:dyDescent="0.3">
      <c r="A33">
        <v>8</v>
      </c>
      <c r="B33" t="s">
        <v>16</v>
      </c>
      <c r="C33" t="s">
        <v>18</v>
      </c>
      <c r="D33">
        <v>2013</v>
      </c>
      <c r="E33">
        <v>7</v>
      </c>
      <c r="F33">
        <v>6</v>
      </c>
      <c r="G33">
        <v>0</v>
      </c>
      <c r="H33">
        <f t="shared" si="0"/>
        <v>0.53846153846153844</v>
      </c>
      <c r="I33">
        <v>1048</v>
      </c>
      <c r="J33">
        <v>1092</v>
      </c>
      <c r="K33">
        <f t="shared" si="1"/>
        <v>-44</v>
      </c>
    </row>
    <row r="34" spans="1:11" x14ac:dyDescent="0.3">
      <c r="A34">
        <v>9</v>
      </c>
      <c r="B34" t="s">
        <v>37</v>
      </c>
      <c r="C34" t="s">
        <v>42</v>
      </c>
      <c r="D34">
        <v>2013</v>
      </c>
      <c r="E34">
        <v>5</v>
      </c>
      <c r="F34">
        <v>7</v>
      </c>
      <c r="G34">
        <v>1</v>
      </c>
      <c r="H34">
        <f t="shared" si="0"/>
        <v>0.38461538461538464</v>
      </c>
      <c r="I34">
        <v>1132</v>
      </c>
      <c r="J34">
        <v>1227</v>
      </c>
      <c r="K34">
        <f t="shared" si="1"/>
        <v>-95</v>
      </c>
    </row>
    <row r="35" spans="1:11" x14ac:dyDescent="0.3">
      <c r="A35">
        <v>10</v>
      </c>
      <c r="B35" t="s">
        <v>35</v>
      </c>
      <c r="C35" t="s">
        <v>57</v>
      </c>
      <c r="D35">
        <v>2013</v>
      </c>
      <c r="E35">
        <v>5</v>
      </c>
      <c r="F35">
        <v>7</v>
      </c>
      <c r="G35">
        <v>1</v>
      </c>
      <c r="H35">
        <f t="shared" si="0"/>
        <v>0.38461538461538464</v>
      </c>
      <c r="I35">
        <v>994</v>
      </c>
      <c r="J35">
        <v>1076</v>
      </c>
      <c r="K35">
        <f t="shared" si="1"/>
        <v>-82</v>
      </c>
    </row>
    <row r="36" spans="1:11" x14ac:dyDescent="0.3">
      <c r="A36">
        <v>11</v>
      </c>
      <c r="B36" t="s">
        <v>9</v>
      </c>
      <c r="C36" t="s">
        <v>10</v>
      </c>
      <c r="D36">
        <v>2013</v>
      </c>
      <c r="E36">
        <v>3</v>
      </c>
      <c r="F36">
        <v>10</v>
      </c>
      <c r="G36">
        <v>0</v>
      </c>
      <c r="H36">
        <f t="shared" si="0"/>
        <v>0.23076923076923078</v>
      </c>
      <c r="I36">
        <v>868</v>
      </c>
      <c r="J36">
        <v>1083</v>
      </c>
      <c r="K36">
        <f t="shared" si="1"/>
        <v>-215</v>
      </c>
    </row>
    <row r="37" spans="1:11" x14ac:dyDescent="0.3">
      <c r="A37">
        <v>12</v>
      </c>
      <c r="B37" t="s">
        <v>29</v>
      </c>
      <c r="C37" t="s">
        <v>30</v>
      </c>
      <c r="D37">
        <v>2013</v>
      </c>
      <c r="E37">
        <v>2</v>
      </c>
      <c r="F37">
        <v>11</v>
      </c>
      <c r="G37">
        <v>0</v>
      </c>
      <c r="H37">
        <f t="shared" si="0"/>
        <v>0.15384615384615385</v>
      </c>
      <c r="I37">
        <v>866</v>
      </c>
      <c r="J37">
        <v>1232</v>
      </c>
      <c r="K37">
        <f t="shared" si="1"/>
        <v>-366</v>
      </c>
    </row>
    <row r="38" spans="1:11" x14ac:dyDescent="0.3">
      <c r="A38">
        <v>1</v>
      </c>
      <c r="B38" t="s">
        <v>19</v>
      </c>
      <c r="C38" t="s">
        <v>77</v>
      </c>
      <c r="D38">
        <v>2016</v>
      </c>
      <c r="E38">
        <v>10</v>
      </c>
      <c r="F38">
        <v>3</v>
      </c>
      <c r="G38">
        <v>0</v>
      </c>
      <c r="H38">
        <f t="shared" si="0"/>
        <v>0.76923076923076927</v>
      </c>
      <c r="I38">
        <v>1375.6</v>
      </c>
      <c r="J38">
        <v>1206</v>
      </c>
      <c r="K38">
        <f t="shared" si="1"/>
        <v>169.59999999999991</v>
      </c>
    </row>
    <row r="39" spans="1:11" x14ac:dyDescent="0.3">
      <c r="A39">
        <v>2</v>
      </c>
      <c r="B39" t="s">
        <v>34</v>
      </c>
      <c r="C39" t="s">
        <v>79</v>
      </c>
      <c r="D39">
        <v>2016</v>
      </c>
      <c r="E39">
        <v>9</v>
      </c>
      <c r="F39">
        <v>4</v>
      </c>
      <c r="G39">
        <v>0</v>
      </c>
      <c r="H39">
        <f t="shared" si="0"/>
        <v>0.69230769230769229</v>
      </c>
      <c r="I39">
        <v>1269.9000000000001</v>
      </c>
      <c r="J39">
        <v>1185.5999999999999</v>
      </c>
      <c r="K39">
        <f t="shared" si="1"/>
        <v>84.300000000000182</v>
      </c>
    </row>
    <row r="40" spans="1:11" x14ac:dyDescent="0.3">
      <c r="A40">
        <v>3</v>
      </c>
      <c r="B40" t="s">
        <v>21</v>
      </c>
      <c r="C40" t="s">
        <v>80</v>
      </c>
      <c r="D40">
        <v>2016</v>
      </c>
      <c r="E40">
        <v>9</v>
      </c>
      <c r="F40">
        <v>4</v>
      </c>
      <c r="G40">
        <v>0</v>
      </c>
      <c r="H40">
        <f t="shared" si="0"/>
        <v>0.69230769230769229</v>
      </c>
      <c r="I40">
        <v>1190.4000000000001</v>
      </c>
      <c r="J40">
        <v>1130</v>
      </c>
      <c r="K40">
        <f t="shared" si="1"/>
        <v>60.400000000000091</v>
      </c>
    </row>
    <row r="41" spans="1:11" x14ac:dyDescent="0.3">
      <c r="A41">
        <v>4</v>
      </c>
      <c r="B41" t="s">
        <v>4</v>
      </c>
      <c r="C41" t="s">
        <v>81</v>
      </c>
      <c r="D41">
        <v>2016</v>
      </c>
      <c r="E41">
        <v>7</v>
      </c>
      <c r="F41">
        <v>6</v>
      </c>
      <c r="G41">
        <v>0</v>
      </c>
      <c r="H41">
        <f t="shared" si="0"/>
        <v>0.53846153846153844</v>
      </c>
      <c r="I41">
        <v>1206.9000000000001</v>
      </c>
      <c r="J41">
        <v>1150.0999999999999</v>
      </c>
      <c r="K41">
        <f t="shared" si="1"/>
        <v>56.800000000000182</v>
      </c>
    </row>
    <row r="42" spans="1:11" x14ac:dyDescent="0.3">
      <c r="A42">
        <v>5</v>
      </c>
      <c r="B42" t="s">
        <v>12</v>
      </c>
      <c r="C42" t="s">
        <v>82</v>
      </c>
      <c r="D42">
        <v>2016</v>
      </c>
      <c r="E42">
        <v>6</v>
      </c>
      <c r="F42">
        <v>7</v>
      </c>
      <c r="G42">
        <v>0</v>
      </c>
      <c r="H42">
        <f t="shared" si="0"/>
        <v>0.46153846153846156</v>
      </c>
      <c r="I42">
        <v>1328.2</v>
      </c>
      <c r="J42">
        <v>1198.2</v>
      </c>
      <c r="K42">
        <f t="shared" si="1"/>
        <v>130</v>
      </c>
    </row>
    <row r="43" spans="1:11" x14ac:dyDescent="0.3">
      <c r="A43">
        <v>6</v>
      </c>
      <c r="B43" t="s">
        <v>9</v>
      </c>
      <c r="C43" t="s">
        <v>83</v>
      </c>
      <c r="D43">
        <v>2016</v>
      </c>
      <c r="E43">
        <v>6</v>
      </c>
      <c r="F43">
        <v>7</v>
      </c>
      <c r="G43">
        <v>0</v>
      </c>
      <c r="H43">
        <f t="shared" si="0"/>
        <v>0.46153846153846156</v>
      </c>
      <c r="I43">
        <v>1255</v>
      </c>
      <c r="J43">
        <v>1220.7</v>
      </c>
      <c r="K43">
        <f t="shared" si="1"/>
        <v>34.299999999999955</v>
      </c>
    </row>
    <row r="44" spans="1:11" x14ac:dyDescent="0.3">
      <c r="A44">
        <v>7</v>
      </c>
      <c r="B44" t="s">
        <v>35</v>
      </c>
      <c r="C44" t="s">
        <v>84</v>
      </c>
      <c r="D44">
        <v>2016</v>
      </c>
      <c r="E44">
        <v>6</v>
      </c>
      <c r="F44">
        <v>7</v>
      </c>
      <c r="G44">
        <v>0</v>
      </c>
      <c r="H44">
        <f t="shared" si="0"/>
        <v>0.46153846153846156</v>
      </c>
      <c r="I44">
        <v>1189.9000000000001</v>
      </c>
      <c r="J44">
        <v>1216.5</v>
      </c>
      <c r="K44">
        <f t="shared" si="1"/>
        <v>-26.599999999999909</v>
      </c>
    </row>
    <row r="45" spans="1:11" x14ac:dyDescent="0.3">
      <c r="A45">
        <v>8</v>
      </c>
      <c r="B45" t="s">
        <v>36</v>
      </c>
      <c r="C45" t="s">
        <v>41</v>
      </c>
      <c r="D45">
        <v>2016</v>
      </c>
      <c r="E45">
        <v>6</v>
      </c>
      <c r="F45">
        <v>7</v>
      </c>
      <c r="G45">
        <v>0</v>
      </c>
      <c r="H45">
        <f t="shared" si="0"/>
        <v>0.46153846153846156</v>
      </c>
      <c r="I45">
        <v>1122.3</v>
      </c>
      <c r="J45">
        <v>1171</v>
      </c>
      <c r="K45">
        <f t="shared" si="1"/>
        <v>-48.700000000000045</v>
      </c>
    </row>
    <row r="46" spans="1:11" x14ac:dyDescent="0.3">
      <c r="A46">
        <v>9</v>
      </c>
      <c r="B46" t="s">
        <v>27</v>
      </c>
      <c r="C46" t="s">
        <v>28</v>
      </c>
      <c r="D46">
        <v>2016</v>
      </c>
      <c r="E46">
        <v>6</v>
      </c>
      <c r="F46">
        <v>7</v>
      </c>
      <c r="G46">
        <v>0</v>
      </c>
      <c r="H46">
        <f t="shared" si="0"/>
        <v>0.46153846153846156</v>
      </c>
      <c r="I46">
        <v>1032.4000000000001</v>
      </c>
      <c r="J46">
        <v>1167.0999999999999</v>
      </c>
      <c r="K46">
        <f t="shared" si="1"/>
        <v>-134.69999999999982</v>
      </c>
    </row>
    <row r="47" spans="1:11" x14ac:dyDescent="0.3">
      <c r="A47">
        <v>10</v>
      </c>
      <c r="B47" t="s">
        <v>16</v>
      </c>
      <c r="C47" t="s">
        <v>18</v>
      </c>
      <c r="D47">
        <v>2016</v>
      </c>
      <c r="E47">
        <v>5</v>
      </c>
      <c r="F47">
        <v>8</v>
      </c>
      <c r="G47">
        <v>0</v>
      </c>
      <c r="H47">
        <f t="shared" si="0"/>
        <v>0.38461538461538464</v>
      </c>
      <c r="I47">
        <v>1123.0999999999999</v>
      </c>
      <c r="J47">
        <v>1156.2</v>
      </c>
      <c r="K47">
        <f t="shared" si="1"/>
        <v>-33.100000000000136</v>
      </c>
    </row>
    <row r="48" spans="1:11" x14ac:dyDescent="0.3">
      <c r="A48">
        <v>11</v>
      </c>
      <c r="B48" t="s">
        <v>37</v>
      </c>
      <c r="C48" t="s">
        <v>85</v>
      </c>
      <c r="D48">
        <v>2016</v>
      </c>
      <c r="E48">
        <v>4</v>
      </c>
      <c r="F48">
        <v>9</v>
      </c>
      <c r="G48">
        <v>0</v>
      </c>
      <c r="H48">
        <f t="shared" si="0"/>
        <v>0.30769230769230771</v>
      </c>
      <c r="I48">
        <v>1186.0999999999999</v>
      </c>
      <c r="J48">
        <v>1277</v>
      </c>
      <c r="K48">
        <f t="shared" si="1"/>
        <v>-90.900000000000091</v>
      </c>
    </row>
    <row r="49" spans="1:11" x14ac:dyDescent="0.3">
      <c r="A49">
        <v>12</v>
      </c>
      <c r="B49" t="s">
        <v>78</v>
      </c>
      <c r="C49" t="s">
        <v>45</v>
      </c>
      <c r="D49">
        <v>2016</v>
      </c>
      <c r="E49">
        <v>4</v>
      </c>
      <c r="F49">
        <v>9</v>
      </c>
      <c r="G49">
        <v>0</v>
      </c>
      <c r="H49">
        <f t="shared" si="0"/>
        <v>0.30769230769230771</v>
      </c>
      <c r="I49">
        <v>1067.2</v>
      </c>
      <c r="J49">
        <v>1268.8</v>
      </c>
      <c r="K49">
        <f t="shared" si="1"/>
        <v>-201.59999999999991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19" sqref="B19"/>
    </sheetView>
  </sheetViews>
  <sheetFormatPr defaultRowHeight="14.4" x14ac:dyDescent="0.3"/>
  <cols>
    <col min="1" max="1" width="8" bestFit="1" customWidth="1"/>
    <col min="2" max="2" width="9.33203125" bestFit="1" customWidth="1"/>
    <col min="3" max="3" width="11.5546875" bestFit="1" customWidth="1"/>
    <col min="4" max="4" width="4.88671875" bestFit="1" customWidth="1"/>
    <col min="5" max="5" width="6.33203125" bestFit="1" customWidth="1"/>
    <col min="6" max="6" width="5.88671875" bestFit="1" customWidth="1"/>
    <col min="7" max="7" width="10" bestFit="1" customWidth="1"/>
    <col min="8" max="8" width="21.44140625" bestFit="1" customWidth="1"/>
    <col min="9" max="9" width="15.44140625" bestFit="1" customWidth="1"/>
    <col min="10" max="10" width="16.44140625" bestFit="1" customWidth="1"/>
  </cols>
  <sheetData>
    <row r="1" spans="1:10" x14ac:dyDescent="0.3">
      <c r="A1" s="1" t="s">
        <v>58</v>
      </c>
      <c r="B1" s="1" t="s">
        <v>24</v>
      </c>
      <c r="C1" s="1" t="s">
        <v>3</v>
      </c>
      <c r="D1" s="1" t="s">
        <v>1</v>
      </c>
      <c r="E1" s="1" t="s">
        <v>62</v>
      </c>
      <c r="F1" s="1" t="s">
        <v>7</v>
      </c>
      <c r="G1" s="1" t="s">
        <v>59</v>
      </c>
      <c r="H1" s="1" t="s">
        <v>60</v>
      </c>
      <c r="I1" s="1" t="s">
        <v>61</v>
      </c>
      <c r="J1" s="1" t="s">
        <v>63</v>
      </c>
    </row>
    <row r="2" spans="1:10" x14ac:dyDescent="0.3">
      <c r="A2">
        <v>1</v>
      </c>
      <c r="B2" t="s">
        <v>12</v>
      </c>
      <c r="D2">
        <v>2015</v>
      </c>
      <c r="E2">
        <v>3</v>
      </c>
      <c r="F2">
        <v>159.1</v>
      </c>
      <c r="G2" t="s">
        <v>38</v>
      </c>
    </row>
    <row r="3" spans="1:10" x14ac:dyDescent="0.3">
      <c r="A3">
        <v>2</v>
      </c>
      <c r="B3" t="s">
        <v>37</v>
      </c>
      <c r="D3">
        <v>2014</v>
      </c>
      <c r="E3">
        <v>13</v>
      </c>
      <c r="F3">
        <v>152</v>
      </c>
      <c r="G3" t="s">
        <v>19</v>
      </c>
    </row>
    <row r="4" spans="1:10" x14ac:dyDescent="0.3">
      <c r="A4">
        <v>3</v>
      </c>
      <c r="B4" t="s">
        <v>19</v>
      </c>
      <c r="D4">
        <v>2014</v>
      </c>
      <c r="E4">
        <v>8</v>
      </c>
      <c r="F4">
        <v>145</v>
      </c>
      <c r="G4" t="s">
        <v>12</v>
      </c>
    </row>
    <row r="5" spans="1:10" x14ac:dyDescent="0.3">
      <c r="A5">
        <v>4</v>
      </c>
      <c r="B5" t="s">
        <v>19</v>
      </c>
      <c r="D5">
        <v>2016</v>
      </c>
      <c r="E5">
        <v>2</v>
      </c>
      <c r="F5">
        <v>142.30000000000001</v>
      </c>
      <c r="G5" t="s">
        <v>35</v>
      </c>
    </row>
    <row r="6" spans="1:10" x14ac:dyDescent="0.3">
      <c r="A6">
        <v>5</v>
      </c>
      <c r="B6" t="s">
        <v>29</v>
      </c>
      <c r="D6">
        <v>2013</v>
      </c>
      <c r="E6">
        <v>1</v>
      </c>
      <c r="F6">
        <v>141</v>
      </c>
      <c r="G6" t="s">
        <v>37</v>
      </c>
    </row>
    <row r="7" spans="1:10" x14ac:dyDescent="0.3">
      <c r="A7">
        <v>6</v>
      </c>
      <c r="B7" t="s">
        <v>37</v>
      </c>
      <c r="D7">
        <v>2013</v>
      </c>
      <c r="E7">
        <v>13</v>
      </c>
      <c r="F7">
        <v>140</v>
      </c>
      <c r="G7" t="s">
        <v>19</v>
      </c>
    </row>
    <row r="8" spans="1:10" x14ac:dyDescent="0.3">
      <c r="A8">
        <v>7</v>
      </c>
      <c r="B8" t="s">
        <v>36</v>
      </c>
      <c r="D8">
        <v>2014</v>
      </c>
      <c r="E8">
        <v>10</v>
      </c>
      <c r="F8">
        <v>138</v>
      </c>
      <c r="G8" t="s">
        <v>27</v>
      </c>
    </row>
    <row r="9" spans="1:10" x14ac:dyDescent="0.3">
      <c r="A9">
        <v>8</v>
      </c>
      <c r="B9" t="s">
        <v>12</v>
      </c>
      <c r="D9">
        <v>2015</v>
      </c>
      <c r="E9">
        <v>5</v>
      </c>
      <c r="F9">
        <v>135.6</v>
      </c>
      <c r="G9" t="s">
        <v>36</v>
      </c>
    </row>
    <row r="10" spans="1:10" x14ac:dyDescent="0.3">
      <c r="A10">
        <v>9</v>
      </c>
      <c r="B10" t="s">
        <v>78</v>
      </c>
      <c r="D10">
        <v>2016</v>
      </c>
      <c r="E10">
        <v>3</v>
      </c>
      <c r="F10">
        <v>135.1</v>
      </c>
      <c r="G10" t="s">
        <v>27</v>
      </c>
    </row>
    <row r="11" spans="1:10" x14ac:dyDescent="0.3">
      <c r="A11">
        <v>10</v>
      </c>
      <c r="B11" t="s">
        <v>9</v>
      </c>
      <c r="D11">
        <v>2016</v>
      </c>
      <c r="E11">
        <v>8</v>
      </c>
      <c r="F11">
        <v>134.9</v>
      </c>
      <c r="G11" t="s">
        <v>37</v>
      </c>
    </row>
    <row r="12" spans="1:10" x14ac:dyDescent="0.3">
      <c r="A12">
        <v>11</v>
      </c>
      <c r="B12" t="s">
        <v>16</v>
      </c>
      <c r="D12">
        <v>2014</v>
      </c>
      <c r="E12">
        <v>3</v>
      </c>
      <c r="F12">
        <v>133</v>
      </c>
      <c r="G12" t="s">
        <v>21</v>
      </c>
    </row>
    <row r="13" spans="1:10" x14ac:dyDescent="0.3">
      <c r="A13">
        <v>12</v>
      </c>
      <c r="B13" t="s">
        <v>27</v>
      </c>
      <c r="D13">
        <v>2014</v>
      </c>
      <c r="E13">
        <v>13</v>
      </c>
      <c r="F13">
        <v>132</v>
      </c>
      <c r="G13" t="s">
        <v>12</v>
      </c>
    </row>
    <row r="14" spans="1:10" x14ac:dyDescent="0.3">
      <c r="A14">
        <v>13</v>
      </c>
      <c r="B14" t="s">
        <v>19</v>
      </c>
      <c r="D14">
        <v>2014</v>
      </c>
      <c r="E14">
        <v>4</v>
      </c>
      <c r="F14">
        <v>132</v>
      </c>
      <c r="G14" t="s">
        <v>21</v>
      </c>
    </row>
    <row r="15" spans="1:10" x14ac:dyDescent="0.3">
      <c r="A15">
        <v>14</v>
      </c>
      <c r="B15" t="s">
        <v>21</v>
      </c>
      <c r="D15">
        <v>2014</v>
      </c>
      <c r="E15">
        <v>13</v>
      </c>
      <c r="F15">
        <v>131</v>
      </c>
      <c r="G15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1" sqref="F1"/>
    </sheetView>
  </sheetViews>
  <sheetFormatPr defaultRowHeight="14.4" x14ac:dyDescent="0.3"/>
  <cols>
    <col min="5" max="5" width="15.44140625" bestFit="1" customWidth="1"/>
  </cols>
  <sheetData>
    <row r="1" spans="1:5" x14ac:dyDescent="0.3">
      <c r="A1" t="s">
        <v>1</v>
      </c>
      <c r="B1" t="s">
        <v>62</v>
      </c>
      <c r="C1" t="s">
        <v>24</v>
      </c>
      <c r="D1" t="s">
        <v>7</v>
      </c>
      <c r="E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Rajiva Bowl Winners</vt:lpstr>
      <vt:lpstr>Best Regular Season Records</vt:lpstr>
      <vt:lpstr>Worst Regular Season Records</vt:lpstr>
      <vt:lpstr>All Time Regular Season Stats</vt:lpstr>
      <vt:lpstr>All Time RegSeason Week Scorers</vt:lpstr>
      <vt:lpstr>All Records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2016-09-28T15:47:53Z</dcterms:created>
  <dcterms:modified xsi:type="dcterms:W3CDTF">2017-03-30T13:47:30Z</dcterms:modified>
</cp:coreProperties>
</file>