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hang\My Documents\GitHub\Whaleshit-Fantasy-Football\"/>
    </mc:Choice>
  </mc:AlternateContent>
  <bookViews>
    <workbookView xWindow="0" yWindow="0" windowWidth="21600" windowHeight="9735" activeTab="1"/>
  </bookViews>
  <sheets>
    <sheet name="Player Level" sheetId="1" r:id="rId1"/>
    <sheet name="Weekly Scoring" sheetId="5" r:id="rId2"/>
    <sheet name="Draft Pick Order" sheetId="3" r:id="rId3"/>
    <sheet name="Team Level" sheetId="2" r:id="rId4"/>
    <sheet name="Default Auction Value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" l="1"/>
  <c r="T4" i="2"/>
  <c r="X4" i="2"/>
  <c r="V5" i="2"/>
  <c r="V7" i="2"/>
  <c r="T8" i="2"/>
  <c r="X8" i="2"/>
  <c r="V9" i="2"/>
  <c r="V11" i="2"/>
  <c r="T12" i="2"/>
  <c r="X12" i="2"/>
  <c r="V13" i="2"/>
  <c r="U2" i="2"/>
  <c r="M3" i="2"/>
  <c r="N3" i="2"/>
  <c r="O3" i="2"/>
  <c r="P3" i="2"/>
  <c r="Q3" i="2"/>
  <c r="M4" i="2"/>
  <c r="N4" i="2"/>
  <c r="O4" i="2"/>
  <c r="P4" i="2"/>
  <c r="Q4" i="2"/>
  <c r="M5" i="2"/>
  <c r="N5" i="2"/>
  <c r="O5" i="2"/>
  <c r="P5" i="2"/>
  <c r="Q5" i="2"/>
  <c r="M6" i="2"/>
  <c r="N6" i="2"/>
  <c r="O6" i="2"/>
  <c r="P6" i="2"/>
  <c r="Q6" i="2"/>
  <c r="M7" i="2"/>
  <c r="N7" i="2"/>
  <c r="O7" i="2"/>
  <c r="P7" i="2"/>
  <c r="Q7" i="2"/>
  <c r="M8" i="2"/>
  <c r="N8" i="2"/>
  <c r="O8" i="2"/>
  <c r="P8" i="2"/>
  <c r="Q8" i="2"/>
  <c r="M9" i="2"/>
  <c r="N9" i="2"/>
  <c r="O9" i="2"/>
  <c r="P9" i="2"/>
  <c r="Q9" i="2"/>
  <c r="M10" i="2"/>
  <c r="N10" i="2"/>
  <c r="O10" i="2"/>
  <c r="P10" i="2"/>
  <c r="Q10" i="2"/>
  <c r="M11" i="2"/>
  <c r="N11" i="2"/>
  <c r="O11" i="2"/>
  <c r="P11" i="2"/>
  <c r="Q11" i="2"/>
  <c r="M12" i="2"/>
  <c r="N12" i="2"/>
  <c r="O12" i="2"/>
  <c r="P12" i="2"/>
  <c r="Q12" i="2"/>
  <c r="M13" i="2"/>
  <c r="N13" i="2"/>
  <c r="O13" i="2"/>
  <c r="P13" i="2"/>
  <c r="Q13" i="2"/>
  <c r="Q2" i="2"/>
  <c r="P2" i="2"/>
  <c r="O2" i="2"/>
  <c r="N2" i="2"/>
  <c r="M2" i="2"/>
  <c r="L3" i="2"/>
  <c r="L4" i="2"/>
  <c r="L5" i="2"/>
  <c r="L6" i="2"/>
  <c r="L7" i="2"/>
  <c r="L8" i="2"/>
  <c r="L9" i="2"/>
  <c r="L10" i="2"/>
  <c r="L11" i="2"/>
  <c r="L12" i="2"/>
  <c r="L13" i="2"/>
  <c r="L2" i="2"/>
  <c r="C18" i="2"/>
  <c r="B18" i="2"/>
  <c r="C17" i="2"/>
  <c r="B17" i="2"/>
  <c r="E3" i="2"/>
  <c r="T3" i="2" s="1"/>
  <c r="F3" i="2"/>
  <c r="U3" i="2" s="1"/>
  <c r="G3" i="2"/>
  <c r="H3" i="2"/>
  <c r="W3" i="2" s="1"/>
  <c r="I3" i="2"/>
  <c r="X3" i="2" s="1"/>
  <c r="E4" i="2"/>
  <c r="F4" i="2"/>
  <c r="U4" i="2" s="1"/>
  <c r="G4" i="2"/>
  <c r="V4" i="2" s="1"/>
  <c r="H4" i="2"/>
  <c r="W4" i="2" s="1"/>
  <c r="I4" i="2"/>
  <c r="E5" i="2"/>
  <c r="T5" i="2" s="1"/>
  <c r="F5" i="2"/>
  <c r="U5" i="2" s="1"/>
  <c r="G5" i="2"/>
  <c r="H5" i="2"/>
  <c r="W5" i="2" s="1"/>
  <c r="I5" i="2"/>
  <c r="X5" i="2" s="1"/>
  <c r="E6" i="2"/>
  <c r="T6" i="2" s="1"/>
  <c r="F6" i="2"/>
  <c r="U6" i="2" s="1"/>
  <c r="G6" i="2"/>
  <c r="V6" i="2" s="1"/>
  <c r="H6" i="2"/>
  <c r="W6" i="2" s="1"/>
  <c r="I6" i="2"/>
  <c r="X6" i="2" s="1"/>
  <c r="E7" i="2"/>
  <c r="T7" i="2" s="1"/>
  <c r="F7" i="2"/>
  <c r="U7" i="2" s="1"/>
  <c r="G7" i="2"/>
  <c r="H7" i="2"/>
  <c r="W7" i="2" s="1"/>
  <c r="I7" i="2"/>
  <c r="X7" i="2" s="1"/>
  <c r="E8" i="2"/>
  <c r="F8" i="2"/>
  <c r="U8" i="2" s="1"/>
  <c r="G8" i="2"/>
  <c r="V8" i="2" s="1"/>
  <c r="H8" i="2"/>
  <c r="W8" i="2" s="1"/>
  <c r="I8" i="2"/>
  <c r="E9" i="2"/>
  <c r="T9" i="2" s="1"/>
  <c r="F9" i="2"/>
  <c r="U9" i="2" s="1"/>
  <c r="G9" i="2"/>
  <c r="H9" i="2"/>
  <c r="W9" i="2" s="1"/>
  <c r="I9" i="2"/>
  <c r="X9" i="2" s="1"/>
  <c r="E10" i="2"/>
  <c r="T10" i="2" s="1"/>
  <c r="F10" i="2"/>
  <c r="U10" i="2" s="1"/>
  <c r="G10" i="2"/>
  <c r="V10" i="2" s="1"/>
  <c r="H10" i="2"/>
  <c r="W10" i="2" s="1"/>
  <c r="I10" i="2"/>
  <c r="X10" i="2" s="1"/>
  <c r="E11" i="2"/>
  <c r="T11" i="2" s="1"/>
  <c r="F11" i="2"/>
  <c r="U11" i="2" s="1"/>
  <c r="G11" i="2"/>
  <c r="H11" i="2"/>
  <c r="W11" i="2" s="1"/>
  <c r="I11" i="2"/>
  <c r="X11" i="2" s="1"/>
  <c r="E12" i="2"/>
  <c r="F12" i="2"/>
  <c r="U12" i="2" s="1"/>
  <c r="G12" i="2"/>
  <c r="V12" i="2" s="1"/>
  <c r="H12" i="2"/>
  <c r="W12" i="2" s="1"/>
  <c r="I12" i="2"/>
  <c r="E13" i="2"/>
  <c r="T13" i="2" s="1"/>
  <c r="F13" i="2"/>
  <c r="U13" i="2" s="1"/>
  <c r="G13" i="2"/>
  <c r="H13" i="2"/>
  <c r="W13" i="2" s="1"/>
  <c r="I13" i="2"/>
  <c r="X13" i="2" s="1"/>
  <c r="I2" i="2"/>
  <c r="I18" i="2" s="1"/>
  <c r="H2" i="2"/>
  <c r="W2" i="2" s="1"/>
  <c r="G2" i="2"/>
  <c r="F2" i="2"/>
  <c r="E2" i="2"/>
  <c r="E17" i="2" s="1"/>
  <c r="D3" i="2"/>
  <c r="D4" i="2"/>
  <c r="S4" i="2" s="1"/>
  <c r="D5" i="2"/>
  <c r="D6" i="2"/>
  <c r="J6" i="2" s="1"/>
  <c r="D7" i="2"/>
  <c r="D8" i="2"/>
  <c r="S8" i="2" s="1"/>
  <c r="D9" i="2"/>
  <c r="D10" i="2"/>
  <c r="J10" i="2" s="1"/>
  <c r="D11" i="2"/>
  <c r="D12" i="2"/>
  <c r="S12" i="2" s="1"/>
  <c r="D13" i="2"/>
  <c r="D2" i="2"/>
  <c r="J2" i="2" s="1"/>
  <c r="C14" i="2"/>
  <c r="B14" i="2"/>
  <c r="J13" i="2" l="1"/>
  <c r="J9" i="2"/>
  <c r="J5" i="2"/>
  <c r="F18" i="2"/>
  <c r="X2" i="2"/>
  <c r="T2" i="2"/>
  <c r="S10" i="2"/>
  <c r="S6" i="2"/>
  <c r="S2" i="2"/>
  <c r="J12" i="2"/>
  <c r="J8" i="2"/>
  <c r="J4" i="2"/>
  <c r="G18" i="2"/>
  <c r="J11" i="2"/>
  <c r="J7" i="2"/>
  <c r="J3" i="2"/>
  <c r="H18" i="2"/>
  <c r="V2" i="2"/>
  <c r="S13" i="2"/>
  <c r="S11" i="2"/>
  <c r="S9" i="2"/>
  <c r="S7" i="2"/>
  <c r="S5" i="2"/>
  <c r="S3" i="2"/>
  <c r="F14" i="2"/>
  <c r="F17" i="2"/>
  <c r="E18" i="2"/>
  <c r="I14" i="2"/>
  <c r="E14" i="2"/>
  <c r="I17" i="2"/>
  <c r="H14" i="2"/>
  <c r="D14" i="2"/>
  <c r="H17" i="2"/>
  <c r="D17" i="2"/>
  <c r="D18" i="2"/>
  <c r="G14" i="2"/>
  <c r="G17" i="2"/>
  <c r="J14" i="2" l="1"/>
</calcChain>
</file>

<file path=xl/sharedStrings.xml><?xml version="1.0" encoding="utf-8"?>
<sst xmlns="http://schemas.openxmlformats.org/spreadsheetml/2006/main" count="3716" uniqueCount="357">
  <si>
    <t>Team</t>
  </si>
  <si>
    <t>Nomination #</t>
  </si>
  <si>
    <t>Player</t>
  </si>
  <si>
    <t>Price</t>
  </si>
  <si>
    <t>OJ</t>
  </si>
  <si>
    <t>Ezekiel Elliot</t>
  </si>
  <si>
    <t>Demaryius Thomas</t>
  </si>
  <si>
    <t>Russell Wilson</t>
  </si>
  <si>
    <t>John Brown</t>
  </si>
  <si>
    <t>Frank Gore</t>
  </si>
  <si>
    <t>Position</t>
  </si>
  <si>
    <t>Coby Fleener</t>
  </si>
  <si>
    <t>TJ Yeldon</t>
  </si>
  <si>
    <t>Steven Hauschka</t>
  </si>
  <si>
    <t>Chris Ivory</t>
  </si>
  <si>
    <t>Steve Smith Sr</t>
  </si>
  <si>
    <t>Travis Benjamin</t>
  </si>
  <si>
    <t>Devin Funchess</t>
  </si>
  <si>
    <t>Jerrick McKinnon</t>
  </si>
  <si>
    <t>Alfred Morris</t>
  </si>
  <si>
    <t>Bills Defense</t>
  </si>
  <si>
    <t>Jeremy Langford</t>
  </si>
  <si>
    <t>RB</t>
  </si>
  <si>
    <t>WR</t>
  </si>
  <si>
    <t>QB</t>
  </si>
  <si>
    <t>TE</t>
  </si>
  <si>
    <t>K</t>
  </si>
  <si>
    <t>D</t>
  </si>
  <si>
    <t>Fancher</t>
  </si>
  <si>
    <t>Amari Cooper</t>
  </si>
  <si>
    <t>Brandon Marshall</t>
  </si>
  <si>
    <t>Bengals Defense</t>
  </si>
  <si>
    <t>Tom Brady</t>
  </si>
  <si>
    <t>Jordan Reed</t>
  </si>
  <si>
    <t>Drew Brees</t>
  </si>
  <si>
    <t>Sammy Watkins</t>
  </si>
  <si>
    <t>CJ Anderson</t>
  </si>
  <si>
    <t>Duke Johnson Jr</t>
  </si>
  <si>
    <t>Rashad Jennings</t>
  </si>
  <si>
    <t>Torrey Smith</t>
  </si>
  <si>
    <t>Tajae Sharp</t>
  </si>
  <si>
    <t>Eric Ebron</t>
  </si>
  <si>
    <t>Chris Hogan</t>
  </si>
  <si>
    <t>Matt Prater</t>
  </si>
  <si>
    <t>Chris Thompson</t>
  </si>
  <si>
    <t>Sipple</t>
  </si>
  <si>
    <t>Adrian Peterson</t>
  </si>
  <si>
    <t>Odell Beckham Jr</t>
  </si>
  <si>
    <t>Doug Martin</t>
  </si>
  <si>
    <t>Packers Defense</t>
  </si>
  <si>
    <t>Robert Griffin</t>
  </si>
  <si>
    <t>Martellus Bennett</t>
  </si>
  <si>
    <t>Emmanuel Sanders</t>
  </si>
  <si>
    <t>DeSean Jackson</t>
  </si>
  <si>
    <t>Patriots Defense</t>
  </si>
  <si>
    <t>Zach Ertz</t>
  </si>
  <si>
    <t>Isaiah Crowell</t>
  </si>
  <si>
    <t>Terrance West</t>
  </si>
  <si>
    <t>Kevin White</t>
  </si>
  <si>
    <t>Sterling Shepard</t>
  </si>
  <si>
    <t>Alex Smith</t>
  </si>
  <si>
    <t>Nick Novak</t>
  </si>
  <si>
    <t>Spent</t>
  </si>
  <si>
    <t>Leftover</t>
  </si>
  <si>
    <t>Chance</t>
  </si>
  <si>
    <t>Grant</t>
  </si>
  <si>
    <t>Peterson</t>
  </si>
  <si>
    <t>Husband</t>
  </si>
  <si>
    <t>Yohan</t>
  </si>
  <si>
    <t>Cole</t>
  </si>
  <si>
    <t>Parker</t>
  </si>
  <si>
    <t>Smist</t>
  </si>
  <si>
    <t>Dykstra</t>
  </si>
  <si>
    <t>Grand Total</t>
  </si>
  <si>
    <t>Broncos Defense</t>
  </si>
  <si>
    <t>Antonio Gates</t>
  </si>
  <si>
    <t>Rishard Matthews</t>
  </si>
  <si>
    <t>Matt Forte</t>
  </si>
  <si>
    <t>Andrew Luck</t>
  </si>
  <si>
    <t>Mike Evans</t>
  </si>
  <si>
    <t>Tyrod Taylor</t>
  </si>
  <si>
    <t>Keenan Allen</t>
  </si>
  <si>
    <t>Greg Olsen</t>
  </si>
  <si>
    <t>DeMarco Murray</t>
  </si>
  <si>
    <t>Matt Jones</t>
  </si>
  <si>
    <t>Markus Wheaton</t>
  </si>
  <si>
    <t>Jay Ajayi</t>
  </si>
  <si>
    <t>Darren Spoles</t>
  </si>
  <si>
    <t>Mike Wallace</t>
  </si>
  <si>
    <t>Blair Walsh</t>
  </si>
  <si>
    <t>Cam Newton</t>
  </si>
  <si>
    <t>TY Hilton</t>
  </si>
  <si>
    <t>Jordy Nelson</t>
  </si>
  <si>
    <t>Latavius Murray</t>
  </si>
  <si>
    <t>Eli Manning</t>
  </si>
  <si>
    <t>Jeremy Hill</t>
  </si>
  <si>
    <t>Carlos Hyde</t>
  </si>
  <si>
    <t>Vance McDonald</t>
  </si>
  <si>
    <t>Dan Bailey</t>
  </si>
  <si>
    <t>Ted Ginn Jr</t>
  </si>
  <si>
    <t>Kamar Aiken</t>
  </si>
  <si>
    <t>CJ Spiller</t>
  </si>
  <si>
    <t>Pierre Garcon</t>
  </si>
  <si>
    <t>Terrance Williams</t>
  </si>
  <si>
    <t>Raiders Defense</t>
  </si>
  <si>
    <t>Ravens Defense</t>
  </si>
  <si>
    <t>Lamar Miller</t>
  </si>
  <si>
    <t>Allen Robinson</t>
  </si>
  <si>
    <t>Eddie Lacy</t>
  </si>
  <si>
    <t>Derek Carr</t>
  </si>
  <si>
    <t>Brandin Cooks</t>
  </si>
  <si>
    <t>Jimmy Graham</t>
  </si>
  <si>
    <t>Jameis Winston</t>
  </si>
  <si>
    <t>DeAngelo Williams</t>
  </si>
  <si>
    <t>Willie Snead</t>
  </si>
  <si>
    <t>Jordan Matthews</t>
  </si>
  <si>
    <t>James Starks</t>
  </si>
  <si>
    <t>Will Fuller</t>
  </si>
  <si>
    <t>Spencer Ware</t>
  </si>
  <si>
    <t>Rams Defense</t>
  </si>
  <si>
    <t>Chandler Catanzaro</t>
  </si>
  <si>
    <t>Mohamed Sanu</t>
  </si>
  <si>
    <t>Dez Bryant</t>
  </si>
  <si>
    <t>Adam Vinatieri</t>
  </si>
  <si>
    <t>Thomas Rawls</t>
  </si>
  <si>
    <t>Kirk Cousins</t>
  </si>
  <si>
    <t>AJ Green</t>
  </si>
  <si>
    <t>LeSean McCoy</t>
  </si>
  <si>
    <t>Jets Defense</t>
  </si>
  <si>
    <t>Golden Tate</t>
  </si>
  <si>
    <t>Ben Roethlisberger</t>
  </si>
  <si>
    <t>Julius Thomas</t>
  </si>
  <si>
    <t>Charles Sims</t>
  </si>
  <si>
    <t>Michael Thomas</t>
  </si>
  <si>
    <t>Shane Vereen</t>
  </si>
  <si>
    <t>Phillip Dorsett</t>
  </si>
  <si>
    <t>James White</t>
  </si>
  <si>
    <t>Javorius Allen</t>
  </si>
  <si>
    <t>David Johnson</t>
  </si>
  <si>
    <t>Christine Michael</t>
  </si>
  <si>
    <t>Alshon Jeffery</t>
  </si>
  <si>
    <t>Randall Cobb</t>
  </si>
  <si>
    <t>Jonathan Stewart</t>
  </si>
  <si>
    <t>Jarvis Landry</t>
  </si>
  <si>
    <t>Delanie Walker</t>
  </si>
  <si>
    <t>Matthew Stafford</t>
  </si>
  <si>
    <t>Donte Moncrief</t>
  </si>
  <si>
    <t>Danny Woodhead</t>
  </si>
  <si>
    <t>Chris Boswell</t>
  </si>
  <si>
    <t>Michael Crabtree</t>
  </si>
  <si>
    <t>Cardinals Defense</t>
  </si>
  <si>
    <t>Matt Ryan</t>
  </si>
  <si>
    <t>Corey Coleman</t>
  </si>
  <si>
    <t>Devontae Booker</t>
  </si>
  <si>
    <t>Julio Jones</t>
  </si>
  <si>
    <t>Josh Gordon</t>
  </si>
  <si>
    <t>Justin Tucker</t>
  </si>
  <si>
    <t>Rob Gronkowski</t>
  </si>
  <si>
    <t>Mark Ingram</t>
  </si>
  <si>
    <t>Pharoh Cooper</t>
  </si>
  <si>
    <t>Marcus Mariota</t>
  </si>
  <si>
    <t>Allen Hurns</t>
  </si>
  <si>
    <t>Andy Dalton</t>
  </si>
  <si>
    <t>Arian Foster</t>
  </si>
  <si>
    <t>Derrick Henry</t>
  </si>
  <si>
    <t>Vincent Jackson</t>
  </si>
  <si>
    <t>Texans Defense</t>
  </si>
  <si>
    <t>LeGarrette Blount</t>
  </si>
  <si>
    <t>Tyler Eifert</t>
  </si>
  <si>
    <t>Tyler Lockett</t>
  </si>
  <si>
    <t>Stephen Gostkowski</t>
  </si>
  <si>
    <t>Melvin Gordon</t>
  </si>
  <si>
    <t>Panthers Defense</t>
  </si>
  <si>
    <t>Aaron Rodgers</t>
  </si>
  <si>
    <t>Jamaal Charles</t>
  </si>
  <si>
    <t>Eric Decker</t>
  </si>
  <si>
    <t>Philip Rivers</t>
  </si>
  <si>
    <t>Doug Baldwin</t>
  </si>
  <si>
    <t>Julian Edelman</t>
  </si>
  <si>
    <t>Travis Kelce</t>
  </si>
  <si>
    <t>Kenny Stills</t>
  </si>
  <si>
    <t>Jason Witten</t>
  </si>
  <si>
    <t>Terelle Pryor</t>
  </si>
  <si>
    <t>Tyler Boyd</t>
  </si>
  <si>
    <t>Anquan Boldin</t>
  </si>
  <si>
    <t>Justin Forsett</t>
  </si>
  <si>
    <t>Todd Gurley</t>
  </si>
  <si>
    <t>Le'Veon Bell</t>
  </si>
  <si>
    <t>Seahawks Defense</t>
  </si>
  <si>
    <t>Giovani Bernard</t>
  </si>
  <si>
    <t>Larry Fitzgerald</t>
  </si>
  <si>
    <t>Jeremy Maclin</t>
  </si>
  <si>
    <t>Ryan Mathews</t>
  </si>
  <si>
    <t>Gary Barnidge</t>
  </si>
  <si>
    <t>Carson Palmer</t>
  </si>
  <si>
    <t>Kelvin Benjamin</t>
  </si>
  <si>
    <t>Michael Floyd</t>
  </si>
  <si>
    <t>Ameer Abdullah</t>
  </si>
  <si>
    <t>Marvin Jones</t>
  </si>
  <si>
    <t>Mason Crosby</t>
  </si>
  <si>
    <t>Dwayne Allen</t>
  </si>
  <si>
    <t>Ryan Tannehill</t>
  </si>
  <si>
    <t>Antonio Brown</t>
  </si>
  <si>
    <t>DeAndre Hopkins</t>
  </si>
  <si>
    <t>Devonta Freeman</t>
  </si>
  <si>
    <t>Blake Bortles</t>
  </si>
  <si>
    <t>Tavon Austin</t>
  </si>
  <si>
    <t>Bilal Powell</t>
  </si>
  <si>
    <t>Stefon Diggs</t>
  </si>
  <si>
    <t>DeVante Parker</t>
  </si>
  <si>
    <t>Theo Riddick</t>
  </si>
  <si>
    <t>Zach Miller</t>
  </si>
  <si>
    <t>Tevin Coleman</t>
  </si>
  <si>
    <t>Chiefs Defense</t>
  </si>
  <si>
    <t>Graham Gano</t>
  </si>
  <si>
    <t>Kenneth Dixon</t>
  </si>
  <si>
    <t>Breshad Perriman</t>
  </si>
  <si>
    <t>Eli Rogers</t>
  </si>
  <si>
    <t>QB Spend</t>
  </si>
  <si>
    <t>RB Spend</t>
  </si>
  <si>
    <t>WR Spend</t>
  </si>
  <si>
    <t>TE Spend</t>
  </si>
  <si>
    <t>Defense Spend</t>
  </si>
  <si>
    <t>K Spend</t>
  </si>
  <si>
    <t>Total</t>
  </si>
  <si>
    <t>Average Spend</t>
  </si>
  <si>
    <t>Median Spend</t>
  </si>
  <si>
    <t>QB Count</t>
  </si>
  <si>
    <t>RB Count</t>
  </si>
  <si>
    <t>WR Count</t>
  </si>
  <si>
    <t>TE Count</t>
  </si>
  <si>
    <t>Defense Count</t>
  </si>
  <si>
    <t>K Count</t>
  </si>
  <si>
    <t>Average Spend on QB</t>
  </si>
  <si>
    <t>Average Spend on RB</t>
  </si>
  <si>
    <t>Average Spend on WR</t>
  </si>
  <si>
    <t>Average Spend on TE</t>
  </si>
  <si>
    <t>Average Spend on D</t>
  </si>
  <si>
    <t>Average Spend on K</t>
  </si>
  <si>
    <t>YahooAvg$</t>
  </si>
  <si>
    <t>ESPNAvg$</t>
  </si>
  <si>
    <t>Odell Beckham Jr.</t>
  </si>
  <si>
    <t>Ezekiel Elliott</t>
  </si>
  <si>
    <t>A.J. Green</t>
  </si>
  <si>
    <t>C.J. Anderson</t>
  </si>
  <si>
    <t>T.Y. Hilton</t>
  </si>
  <si>
    <t>Darren McFadden</t>
  </si>
  <si>
    <t>Denver</t>
  </si>
  <si>
    <t>Dion Lewis</t>
  </si>
  <si>
    <t>Tony Romo</t>
  </si>
  <si>
    <t>Seattle</t>
  </si>
  <si>
    <t>Jared Goff</t>
  </si>
  <si>
    <t>Carolina</t>
  </si>
  <si>
    <t>Arizona</t>
  </si>
  <si>
    <t>T.J. Yeldon</t>
  </si>
  <si>
    <t>Victor Cruz</t>
  </si>
  <si>
    <t>Duke Johnson Jr.</t>
  </si>
  <si>
    <t>Joe Flacco</t>
  </si>
  <si>
    <t>Karlos Williams</t>
  </si>
  <si>
    <t>Ted Ginn Jr.</t>
  </si>
  <si>
    <t>Brandon McManus</t>
  </si>
  <si>
    <t>Ladarius Green</t>
  </si>
  <si>
    <t>Miami</t>
  </si>
  <si>
    <t>Jordan Howard</t>
  </si>
  <si>
    <t>C.J. Prosise</t>
  </si>
  <si>
    <t>Teddy Bridgewater</t>
  </si>
  <si>
    <t>Sammie Coates</t>
  </si>
  <si>
    <t>Kansas City</t>
  </si>
  <si>
    <t>Brock Osweiler</t>
  </si>
  <si>
    <t>Chris Johnson</t>
  </si>
  <si>
    <t>Sebastian Janikowski</t>
  </si>
  <si>
    <t>Steve Smith Sr.</t>
  </si>
  <si>
    <t>Laquon Treadwell</t>
  </si>
  <si>
    <t>Houston</t>
  </si>
  <si>
    <t>Kyle Rudolph</t>
  </si>
  <si>
    <t>Marshawn Lynch</t>
  </si>
  <si>
    <t>Robert Griffin III</t>
  </si>
  <si>
    <t>Dorial Green-Beckham</t>
  </si>
  <si>
    <t>Jay Cutler</t>
  </si>
  <si>
    <t>Paul Perkins</t>
  </si>
  <si>
    <t>Jeff Janis</t>
  </si>
  <si>
    <t>Ryan Fitzpatrick</t>
  </si>
  <si>
    <t>Los Angeles</t>
  </si>
  <si>
    <t>Charles Clay</t>
  </si>
  <si>
    <t>Darren Sproles</t>
  </si>
  <si>
    <t>Minnesota</t>
  </si>
  <si>
    <t>Nelson Agholor</t>
  </si>
  <si>
    <t>Mike Nugent</t>
  </si>
  <si>
    <t>Matt Bryant</t>
  </si>
  <si>
    <t>Danny Amendola</t>
  </si>
  <si>
    <t>Jacksonville</t>
  </si>
  <si>
    <t>Austin Seferian-Jenkins</t>
  </si>
  <si>
    <t>Oakland</t>
  </si>
  <si>
    <t>Ronnie Hillman</t>
  </si>
  <si>
    <t>Charcandrick West</t>
  </si>
  <si>
    <t>Robbie Gould</t>
  </si>
  <si>
    <t>Josh Lambo</t>
  </si>
  <si>
    <t>Hunter Henry</t>
  </si>
  <si>
    <t>Josh Doctson</t>
  </si>
  <si>
    <t>Jared Cook</t>
  </si>
  <si>
    <t>Kendall Wright</t>
  </si>
  <si>
    <t>Jordan Cameron</t>
  </si>
  <si>
    <t>New England</t>
  </si>
  <si>
    <t>Clive Walford</t>
  </si>
  <si>
    <t>Benjamin Watson</t>
  </si>
  <si>
    <t>Cincinnati</t>
  </si>
  <si>
    <t>Richard Rodgers</t>
  </si>
  <si>
    <t>Green Bay</t>
  </si>
  <si>
    <t>New York</t>
  </si>
  <si>
    <t>Detroit</t>
  </si>
  <si>
    <t>Dallas</t>
  </si>
  <si>
    <t>Buffalo</t>
  </si>
  <si>
    <t>James Jones</t>
  </si>
  <si>
    <t>Connor Barth</t>
  </si>
  <si>
    <t>Philadelphia</t>
  </si>
  <si>
    <t>Pittsburgh</t>
  </si>
  <si>
    <t>Shayne Graham</t>
  </si>
  <si>
    <t>Nick Folk</t>
  </si>
  <si>
    <t>Josh Brown</t>
  </si>
  <si>
    <t>Cairo Santos</t>
  </si>
  <si>
    <t>Randy Bullock</t>
  </si>
  <si>
    <t>Washington</t>
  </si>
  <si>
    <t>Baltimore</t>
  </si>
  <si>
    <t>Tampa Bay</t>
  </si>
  <si>
    <t>Chicago</t>
  </si>
  <si>
    <t>Points</t>
  </si>
  <si>
    <t>Flex</t>
  </si>
  <si>
    <t>Week</t>
  </si>
  <si>
    <t>Vikings Defense</t>
  </si>
  <si>
    <t>Bears Defense</t>
  </si>
  <si>
    <t>Jesse James</t>
  </si>
  <si>
    <t>Eagles Defense</t>
  </si>
  <si>
    <t>Jacob Tamme</t>
  </si>
  <si>
    <t>Dennis Pitta</t>
  </si>
  <si>
    <t>Dolphins Defense</t>
  </si>
  <si>
    <t>Buccaneers Defense</t>
  </si>
  <si>
    <t>Jerrick Mckinnon</t>
  </si>
  <si>
    <t>Tyrell Williams</t>
  </si>
  <si>
    <t>Cameron Artis-Payne</t>
  </si>
  <si>
    <t>Steelers Defense</t>
  </si>
  <si>
    <t>Dustin Hopkins</t>
  </si>
  <si>
    <t>Terrelle Pryor</t>
  </si>
  <si>
    <t>Cole Beasley</t>
  </si>
  <si>
    <t>Carson Wentz</t>
  </si>
  <si>
    <t>Empty</t>
  </si>
  <si>
    <t>Jacquizz Rodgers</t>
  </si>
  <si>
    <t>Philip Dorsett</t>
  </si>
  <si>
    <t>Richard Rogers</t>
  </si>
  <si>
    <t>Dontrelle Inman</t>
  </si>
  <si>
    <t>Orleans Darkwa</t>
  </si>
  <si>
    <t>DeAndre Washington</t>
  </si>
  <si>
    <t>Fozzy Whittaker</t>
  </si>
  <si>
    <t>Titans Defense</t>
  </si>
  <si>
    <t>Vernon Davis</t>
  </si>
  <si>
    <t>Ty Montgomery</t>
  </si>
  <si>
    <t>Giants Defense</t>
  </si>
  <si>
    <t>Mike Davis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</si>
</sst>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44" fontId="2" fillId="0" borderId="2" xfId="1" applyFont="1" applyBorder="1"/>
    <xf numFmtId="44" fontId="2" fillId="0" borderId="3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4" fontId="0" fillId="0" borderId="4" xfId="0" applyNumberFormat="1" applyBorder="1"/>
    <xf numFmtId="44" fontId="0" fillId="0" borderId="5" xfId="0" applyNumberFormat="1" applyBorder="1"/>
    <xf numFmtId="44" fontId="0" fillId="0" borderId="6" xfId="0" applyNumberFormat="1" applyBorder="1"/>
    <xf numFmtId="44" fontId="0" fillId="0" borderId="8" xfId="0" applyNumberFormat="1" applyBorder="1"/>
    <xf numFmtId="44" fontId="0" fillId="0" borderId="9" xfId="0" applyNumberFormat="1" applyBorder="1"/>
    <xf numFmtId="0" fontId="2" fillId="0" borderId="0" xfId="0" applyFont="1" applyBorder="1"/>
    <xf numFmtId="44" fontId="2" fillId="0" borderId="0" xfId="1" applyFont="1" applyBorder="1"/>
    <xf numFmtId="44" fontId="2" fillId="0" borderId="0" xfId="0" applyNumberFormat="1" applyFont="1" applyBorder="1"/>
    <xf numFmtId="44" fontId="0" fillId="0" borderId="0" xfId="0" applyNumberFormat="1" applyBorder="1"/>
    <xf numFmtId="44" fontId="0" fillId="0" borderId="11" xfId="0" applyNumberFormat="1" applyBorder="1"/>
    <xf numFmtId="0" fontId="0" fillId="0" borderId="1" xfId="0" applyBorder="1"/>
    <xf numFmtId="0" fontId="2" fillId="0" borderId="4" xfId="0" applyFont="1" applyBorder="1"/>
    <xf numFmtId="0" fontId="2" fillId="0" borderId="6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10" xfId="0" applyNumberFormat="1" applyBorder="1"/>
    <xf numFmtId="44" fontId="0" fillId="0" borderId="7" xfId="0" applyNumberFormat="1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workbookViewId="0"/>
  </sheetViews>
  <sheetFormatPr defaultRowHeight="15" x14ac:dyDescent="0.25"/>
  <cols>
    <col min="1" max="1" width="9" bestFit="1" customWidth="1"/>
    <col min="2" max="2" width="13.140625" bestFit="1" customWidth="1"/>
    <col min="3" max="3" width="18" bestFit="1" customWidth="1"/>
    <col min="4" max="4" width="8.28515625" bestFit="1" customWidth="1"/>
    <col min="5" max="5" width="9.140625" style="3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10</v>
      </c>
      <c r="E1" s="2" t="s">
        <v>3</v>
      </c>
    </row>
    <row r="2" spans="1:5" x14ac:dyDescent="0.25">
      <c r="A2" t="s">
        <v>4</v>
      </c>
      <c r="B2">
        <v>5</v>
      </c>
      <c r="C2" t="s">
        <v>5</v>
      </c>
      <c r="D2" t="s">
        <v>22</v>
      </c>
      <c r="E2" s="3">
        <v>55</v>
      </c>
    </row>
    <row r="3" spans="1:5" x14ac:dyDescent="0.25">
      <c r="A3" t="s">
        <v>4</v>
      </c>
      <c r="B3">
        <v>27</v>
      </c>
      <c r="C3" t="s">
        <v>6</v>
      </c>
      <c r="D3" t="s">
        <v>23</v>
      </c>
      <c r="E3" s="3">
        <v>29</v>
      </c>
    </row>
    <row r="4" spans="1:5" x14ac:dyDescent="0.25">
      <c r="A4" t="s">
        <v>4</v>
      </c>
      <c r="B4">
        <v>31</v>
      </c>
      <c r="C4" t="s">
        <v>7</v>
      </c>
      <c r="D4" t="s">
        <v>24</v>
      </c>
      <c r="E4" s="3">
        <v>29</v>
      </c>
    </row>
    <row r="5" spans="1:5" x14ac:dyDescent="0.25">
      <c r="A5" t="s">
        <v>4</v>
      </c>
      <c r="B5">
        <v>46</v>
      </c>
      <c r="C5" t="s">
        <v>21</v>
      </c>
      <c r="D5" t="s">
        <v>22</v>
      </c>
      <c r="E5" s="3">
        <v>23</v>
      </c>
    </row>
    <row r="6" spans="1:5" x14ac:dyDescent="0.25">
      <c r="A6" t="s">
        <v>4</v>
      </c>
      <c r="B6">
        <v>55</v>
      </c>
      <c r="C6" t="s">
        <v>8</v>
      </c>
      <c r="D6" t="s">
        <v>23</v>
      </c>
      <c r="E6" s="3">
        <v>15</v>
      </c>
    </row>
    <row r="7" spans="1:5" x14ac:dyDescent="0.25">
      <c r="A7" t="s">
        <v>4</v>
      </c>
      <c r="B7">
        <v>64</v>
      </c>
      <c r="C7" t="s">
        <v>9</v>
      </c>
      <c r="D7" t="s">
        <v>22</v>
      </c>
      <c r="E7" s="3">
        <v>19</v>
      </c>
    </row>
    <row r="8" spans="1:5" x14ac:dyDescent="0.25">
      <c r="A8" t="s">
        <v>4</v>
      </c>
      <c r="B8">
        <v>73</v>
      </c>
      <c r="C8" t="s">
        <v>11</v>
      </c>
      <c r="D8" t="s">
        <v>25</v>
      </c>
      <c r="E8" s="3">
        <v>11</v>
      </c>
    </row>
    <row r="9" spans="1:5" x14ac:dyDescent="0.25">
      <c r="A9" t="s">
        <v>4</v>
      </c>
      <c r="B9">
        <v>91</v>
      </c>
      <c r="C9" t="s">
        <v>12</v>
      </c>
      <c r="D9" t="s">
        <v>22</v>
      </c>
      <c r="E9" s="3">
        <v>5</v>
      </c>
    </row>
    <row r="10" spans="1:5" x14ac:dyDescent="0.25">
      <c r="A10" t="s">
        <v>4</v>
      </c>
      <c r="B10">
        <v>94</v>
      </c>
      <c r="C10" t="s">
        <v>13</v>
      </c>
      <c r="D10" t="s">
        <v>26</v>
      </c>
      <c r="E10" s="3">
        <v>2</v>
      </c>
    </row>
    <row r="11" spans="1:5" x14ac:dyDescent="0.25">
      <c r="A11" t="s">
        <v>4</v>
      </c>
      <c r="B11">
        <v>119</v>
      </c>
      <c r="C11" t="s">
        <v>14</v>
      </c>
      <c r="D11" t="s">
        <v>22</v>
      </c>
      <c r="E11" s="3">
        <v>3</v>
      </c>
    </row>
    <row r="12" spans="1:5" x14ac:dyDescent="0.25">
      <c r="A12" t="s">
        <v>4</v>
      </c>
      <c r="B12">
        <v>125</v>
      </c>
      <c r="C12" t="s">
        <v>15</v>
      </c>
      <c r="D12" t="s">
        <v>23</v>
      </c>
      <c r="E12" s="3">
        <v>2</v>
      </c>
    </row>
    <row r="13" spans="1:5" x14ac:dyDescent="0.25">
      <c r="A13" t="s">
        <v>4</v>
      </c>
      <c r="B13">
        <v>139</v>
      </c>
      <c r="C13" t="s">
        <v>16</v>
      </c>
      <c r="D13" t="s">
        <v>23</v>
      </c>
      <c r="E13" s="3">
        <v>1</v>
      </c>
    </row>
    <row r="14" spans="1:5" x14ac:dyDescent="0.25">
      <c r="A14" t="s">
        <v>4</v>
      </c>
      <c r="B14">
        <v>146</v>
      </c>
      <c r="C14" t="s">
        <v>17</v>
      </c>
      <c r="D14" t="s">
        <v>23</v>
      </c>
      <c r="E14" s="3">
        <v>2</v>
      </c>
    </row>
    <row r="15" spans="1:5" x14ac:dyDescent="0.25">
      <c r="A15" t="s">
        <v>4</v>
      </c>
      <c r="B15">
        <v>150</v>
      </c>
      <c r="C15" t="s">
        <v>18</v>
      </c>
      <c r="D15" t="s">
        <v>22</v>
      </c>
      <c r="E15" s="3">
        <v>1</v>
      </c>
    </row>
    <row r="16" spans="1:5" x14ac:dyDescent="0.25">
      <c r="A16" t="s">
        <v>4</v>
      </c>
      <c r="B16">
        <v>160</v>
      </c>
      <c r="C16" t="s">
        <v>19</v>
      </c>
      <c r="D16" t="s">
        <v>22</v>
      </c>
      <c r="E16" s="3">
        <v>1</v>
      </c>
    </row>
    <row r="17" spans="1:5" x14ac:dyDescent="0.25">
      <c r="A17" t="s">
        <v>4</v>
      </c>
      <c r="B17">
        <v>169</v>
      </c>
      <c r="C17" t="s">
        <v>20</v>
      </c>
      <c r="D17" t="s">
        <v>27</v>
      </c>
      <c r="E17" s="3">
        <v>1</v>
      </c>
    </row>
    <row r="18" spans="1:5" x14ac:dyDescent="0.25">
      <c r="A18" t="s">
        <v>28</v>
      </c>
      <c r="B18">
        <v>33</v>
      </c>
      <c r="C18" t="s">
        <v>29</v>
      </c>
      <c r="D18" t="s">
        <v>23</v>
      </c>
      <c r="E18" s="3">
        <v>34</v>
      </c>
    </row>
    <row r="19" spans="1:5" x14ac:dyDescent="0.25">
      <c r="A19" t="s">
        <v>28</v>
      </c>
      <c r="B19">
        <v>44</v>
      </c>
      <c r="C19" t="s">
        <v>30</v>
      </c>
      <c r="D19" t="s">
        <v>23</v>
      </c>
      <c r="E19" s="3">
        <v>36</v>
      </c>
    </row>
    <row r="20" spans="1:5" x14ac:dyDescent="0.25">
      <c r="A20" t="s">
        <v>28</v>
      </c>
      <c r="B20">
        <v>45</v>
      </c>
      <c r="C20" t="s">
        <v>31</v>
      </c>
      <c r="D20" t="s">
        <v>27</v>
      </c>
      <c r="E20" s="3">
        <v>2</v>
      </c>
    </row>
    <row r="21" spans="1:5" x14ac:dyDescent="0.25">
      <c r="A21" t="s">
        <v>28</v>
      </c>
      <c r="B21">
        <v>53</v>
      </c>
      <c r="C21" t="s">
        <v>32</v>
      </c>
      <c r="D21" t="s">
        <v>24</v>
      </c>
      <c r="E21" s="3">
        <v>16</v>
      </c>
    </row>
    <row r="22" spans="1:5" x14ac:dyDescent="0.25">
      <c r="A22" t="s">
        <v>28</v>
      </c>
      <c r="B22">
        <v>63</v>
      </c>
      <c r="C22" t="s">
        <v>33</v>
      </c>
      <c r="D22" t="s">
        <v>25</v>
      </c>
      <c r="E22" s="3">
        <v>28</v>
      </c>
    </row>
    <row r="23" spans="1:5" x14ac:dyDescent="0.25">
      <c r="A23" t="s">
        <v>28</v>
      </c>
      <c r="B23">
        <v>65</v>
      </c>
      <c r="C23" t="s">
        <v>34</v>
      </c>
      <c r="D23" t="s">
        <v>24</v>
      </c>
      <c r="E23" s="3">
        <v>12</v>
      </c>
    </row>
    <row r="24" spans="1:5" x14ac:dyDescent="0.25">
      <c r="A24" t="s">
        <v>28</v>
      </c>
      <c r="B24">
        <v>66</v>
      </c>
      <c r="C24" t="s">
        <v>35</v>
      </c>
      <c r="D24" t="s">
        <v>23</v>
      </c>
      <c r="E24" s="3">
        <v>30</v>
      </c>
    </row>
    <row r="25" spans="1:5" x14ac:dyDescent="0.25">
      <c r="A25" t="s">
        <v>28</v>
      </c>
      <c r="B25">
        <v>75</v>
      </c>
      <c r="C25" t="s">
        <v>36</v>
      </c>
      <c r="D25" t="s">
        <v>22</v>
      </c>
      <c r="E25" s="3">
        <v>22</v>
      </c>
    </row>
    <row r="26" spans="1:5" x14ac:dyDescent="0.25">
      <c r="A26" t="s">
        <v>28</v>
      </c>
      <c r="B26">
        <v>95</v>
      </c>
      <c r="C26" t="s">
        <v>37</v>
      </c>
      <c r="D26" t="s">
        <v>22</v>
      </c>
      <c r="E26" s="3">
        <v>8</v>
      </c>
    </row>
    <row r="27" spans="1:5" x14ac:dyDescent="0.25">
      <c r="A27" t="s">
        <v>28</v>
      </c>
      <c r="B27">
        <v>108</v>
      </c>
      <c r="C27" t="s">
        <v>38</v>
      </c>
      <c r="D27" t="s">
        <v>22</v>
      </c>
      <c r="E27" s="3">
        <v>6</v>
      </c>
    </row>
    <row r="28" spans="1:5" x14ac:dyDescent="0.25">
      <c r="A28" t="s">
        <v>28</v>
      </c>
      <c r="B28">
        <v>142</v>
      </c>
      <c r="C28" t="s">
        <v>39</v>
      </c>
      <c r="D28" t="s">
        <v>23</v>
      </c>
      <c r="E28" s="3">
        <v>1</v>
      </c>
    </row>
    <row r="29" spans="1:5" x14ac:dyDescent="0.25">
      <c r="A29" t="s">
        <v>28</v>
      </c>
      <c r="B29">
        <v>163</v>
      </c>
      <c r="C29" t="s">
        <v>40</v>
      </c>
      <c r="D29" t="s">
        <v>23</v>
      </c>
      <c r="E29" s="3">
        <v>1</v>
      </c>
    </row>
    <row r="30" spans="1:5" x14ac:dyDescent="0.25">
      <c r="A30" t="s">
        <v>28</v>
      </c>
      <c r="B30">
        <v>172</v>
      </c>
      <c r="C30" t="s">
        <v>41</v>
      </c>
      <c r="D30" t="s">
        <v>25</v>
      </c>
      <c r="E30" s="3">
        <v>1</v>
      </c>
    </row>
    <row r="31" spans="1:5" x14ac:dyDescent="0.25">
      <c r="A31" t="s">
        <v>28</v>
      </c>
      <c r="B31">
        <v>179</v>
      </c>
      <c r="C31" t="s">
        <v>42</v>
      </c>
      <c r="D31" t="s">
        <v>23</v>
      </c>
      <c r="E31" s="3">
        <v>1</v>
      </c>
    </row>
    <row r="32" spans="1:5" x14ac:dyDescent="0.25">
      <c r="A32" t="s">
        <v>28</v>
      </c>
      <c r="B32">
        <v>184</v>
      </c>
      <c r="C32" t="s">
        <v>43</v>
      </c>
      <c r="D32" t="s">
        <v>26</v>
      </c>
      <c r="E32" s="3">
        <v>1</v>
      </c>
    </row>
    <row r="33" spans="1:5" x14ac:dyDescent="0.25">
      <c r="A33" t="s">
        <v>28</v>
      </c>
      <c r="B33">
        <v>189</v>
      </c>
      <c r="C33" t="s">
        <v>44</v>
      </c>
      <c r="D33" t="s">
        <v>22</v>
      </c>
      <c r="E33" s="3">
        <v>1</v>
      </c>
    </row>
    <row r="34" spans="1:5" x14ac:dyDescent="0.25">
      <c r="A34" t="s">
        <v>45</v>
      </c>
      <c r="B34">
        <v>2</v>
      </c>
      <c r="C34" t="s">
        <v>46</v>
      </c>
      <c r="D34" t="s">
        <v>22</v>
      </c>
      <c r="E34" s="3">
        <v>57</v>
      </c>
    </row>
    <row r="35" spans="1:5" x14ac:dyDescent="0.25">
      <c r="A35" t="s">
        <v>45</v>
      </c>
      <c r="B35">
        <v>6</v>
      </c>
      <c r="C35" t="s">
        <v>47</v>
      </c>
      <c r="D35" t="s">
        <v>23</v>
      </c>
      <c r="E35" s="3">
        <v>61</v>
      </c>
    </row>
    <row r="36" spans="1:5" x14ac:dyDescent="0.25">
      <c r="A36" t="s">
        <v>45</v>
      </c>
      <c r="B36">
        <v>13</v>
      </c>
      <c r="C36" t="s">
        <v>48</v>
      </c>
      <c r="D36" t="s">
        <v>22</v>
      </c>
      <c r="E36" s="3">
        <v>46</v>
      </c>
    </row>
    <row r="37" spans="1:5" x14ac:dyDescent="0.25">
      <c r="A37" t="s">
        <v>45</v>
      </c>
      <c r="B37">
        <v>37</v>
      </c>
      <c r="C37" t="s">
        <v>49</v>
      </c>
      <c r="D37" t="s">
        <v>27</v>
      </c>
      <c r="E37" s="3">
        <v>1</v>
      </c>
    </row>
    <row r="38" spans="1:5" x14ac:dyDescent="0.25">
      <c r="A38" t="s">
        <v>45</v>
      </c>
      <c r="B38">
        <v>83</v>
      </c>
      <c r="C38" t="s">
        <v>50</v>
      </c>
      <c r="D38" t="s">
        <v>24</v>
      </c>
      <c r="E38" s="3">
        <v>2</v>
      </c>
    </row>
    <row r="39" spans="1:5" x14ac:dyDescent="0.25">
      <c r="A39" t="s">
        <v>45</v>
      </c>
      <c r="B39">
        <v>89</v>
      </c>
      <c r="C39" t="s">
        <v>51</v>
      </c>
      <c r="D39" t="s">
        <v>25</v>
      </c>
      <c r="E39" s="3">
        <v>2</v>
      </c>
    </row>
    <row r="40" spans="1:5" x14ac:dyDescent="0.25">
      <c r="A40" t="s">
        <v>45</v>
      </c>
      <c r="B40">
        <v>92</v>
      </c>
      <c r="C40" t="s">
        <v>52</v>
      </c>
      <c r="D40" t="s">
        <v>23</v>
      </c>
      <c r="E40" s="3">
        <v>6</v>
      </c>
    </row>
    <row r="41" spans="1:5" x14ac:dyDescent="0.25">
      <c r="A41" t="s">
        <v>45</v>
      </c>
      <c r="B41">
        <v>97</v>
      </c>
      <c r="C41" t="s">
        <v>53</v>
      </c>
      <c r="D41" t="s">
        <v>23</v>
      </c>
      <c r="E41" s="3">
        <v>6</v>
      </c>
    </row>
    <row r="42" spans="1:5" x14ac:dyDescent="0.25">
      <c r="A42" t="s">
        <v>45</v>
      </c>
      <c r="B42">
        <v>104</v>
      </c>
      <c r="C42" t="s">
        <v>54</v>
      </c>
      <c r="D42" t="s">
        <v>27</v>
      </c>
      <c r="E42" s="3">
        <v>3</v>
      </c>
    </row>
    <row r="43" spans="1:5" x14ac:dyDescent="0.25">
      <c r="A43" t="s">
        <v>45</v>
      </c>
      <c r="B43">
        <v>109</v>
      </c>
      <c r="C43" t="s">
        <v>55</v>
      </c>
      <c r="D43" t="s">
        <v>25</v>
      </c>
      <c r="E43" s="3">
        <v>3</v>
      </c>
    </row>
    <row r="44" spans="1:5" x14ac:dyDescent="0.25">
      <c r="A44" t="s">
        <v>45</v>
      </c>
      <c r="B44">
        <v>133</v>
      </c>
      <c r="C44" t="s">
        <v>56</v>
      </c>
      <c r="D44" t="s">
        <v>22</v>
      </c>
      <c r="E44" s="3">
        <v>3</v>
      </c>
    </row>
    <row r="45" spans="1:5" x14ac:dyDescent="0.25">
      <c r="A45" t="s">
        <v>45</v>
      </c>
      <c r="B45">
        <v>135</v>
      </c>
      <c r="C45" t="s">
        <v>57</v>
      </c>
      <c r="D45" t="s">
        <v>22</v>
      </c>
      <c r="E45" s="3">
        <v>2</v>
      </c>
    </row>
    <row r="46" spans="1:5" x14ac:dyDescent="0.25">
      <c r="A46" t="s">
        <v>45</v>
      </c>
      <c r="B46">
        <v>138</v>
      </c>
      <c r="C46" t="s">
        <v>58</v>
      </c>
      <c r="D46" t="s">
        <v>23</v>
      </c>
      <c r="E46" s="3">
        <v>2</v>
      </c>
    </row>
    <row r="47" spans="1:5" x14ac:dyDescent="0.25">
      <c r="A47" t="s">
        <v>45</v>
      </c>
      <c r="B47">
        <v>140</v>
      </c>
      <c r="C47" t="s">
        <v>59</v>
      </c>
      <c r="D47" t="s">
        <v>23</v>
      </c>
      <c r="E47" s="3">
        <v>3</v>
      </c>
    </row>
    <row r="48" spans="1:5" x14ac:dyDescent="0.25">
      <c r="A48" t="s">
        <v>45</v>
      </c>
      <c r="B48">
        <v>144</v>
      </c>
      <c r="C48" t="s">
        <v>60</v>
      </c>
      <c r="D48" t="s">
        <v>24</v>
      </c>
      <c r="E48" s="3">
        <v>1</v>
      </c>
    </row>
    <row r="49" spans="1:5" x14ac:dyDescent="0.25">
      <c r="A49" t="s">
        <v>45</v>
      </c>
      <c r="B49">
        <v>155</v>
      </c>
      <c r="C49" t="s">
        <v>61</v>
      </c>
      <c r="D49" t="s">
        <v>26</v>
      </c>
      <c r="E49" s="3">
        <v>1</v>
      </c>
    </row>
    <row r="50" spans="1:5" x14ac:dyDescent="0.25">
      <c r="A50" t="s">
        <v>64</v>
      </c>
      <c r="B50">
        <v>14</v>
      </c>
      <c r="C50" t="s">
        <v>74</v>
      </c>
      <c r="D50" t="s">
        <v>27</v>
      </c>
      <c r="E50" s="3">
        <v>2</v>
      </c>
    </row>
    <row r="51" spans="1:5" x14ac:dyDescent="0.25">
      <c r="A51" t="s">
        <v>64</v>
      </c>
      <c r="B51">
        <v>25</v>
      </c>
      <c r="C51" t="s">
        <v>75</v>
      </c>
      <c r="D51" t="s">
        <v>25</v>
      </c>
      <c r="E51" s="3">
        <v>13</v>
      </c>
    </row>
    <row r="52" spans="1:5" x14ac:dyDescent="0.25">
      <c r="A52" t="s">
        <v>64</v>
      </c>
      <c r="B52">
        <v>32</v>
      </c>
      <c r="C52" t="s">
        <v>76</v>
      </c>
      <c r="D52" t="s">
        <v>23</v>
      </c>
      <c r="E52" s="3">
        <v>2</v>
      </c>
    </row>
    <row r="53" spans="1:5" x14ac:dyDescent="0.25">
      <c r="A53" t="s">
        <v>64</v>
      </c>
      <c r="B53">
        <v>39</v>
      </c>
      <c r="C53" t="s">
        <v>77</v>
      </c>
      <c r="D53" t="s">
        <v>22</v>
      </c>
      <c r="E53" s="3">
        <v>27</v>
      </c>
    </row>
    <row r="54" spans="1:5" x14ac:dyDescent="0.25">
      <c r="A54" t="s">
        <v>64</v>
      </c>
      <c r="B54">
        <v>41</v>
      </c>
      <c r="C54" t="s">
        <v>78</v>
      </c>
      <c r="D54" t="s">
        <v>24</v>
      </c>
      <c r="E54" s="3">
        <v>20</v>
      </c>
    </row>
    <row r="55" spans="1:5" x14ac:dyDescent="0.25">
      <c r="A55" t="s">
        <v>64</v>
      </c>
      <c r="B55">
        <v>54</v>
      </c>
      <c r="C55" t="s">
        <v>79</v>
      </c>
      <c r="D55" t="s">
        <v>23</v>
      </c>
      <c r="E55" s="3">
        <v>33</v>
      </c>
    </row>
    <row r="56" spans="1:5" x14ac:dyDescent="0.25">
      <c r="A56" t="s">
        <v>64</v>
      </c>
      <c r="B56">
        <v>56</v>
      </c>
      <c r="C56" t="s">
        <v>80</v>
      </c>
      <c r="D56" t="s">
        <v>24</v>
      </c>
      <c r="E56" s="3">
        <v>9</v>
      </c>
    </row>
    <row r="57" spans="1:5" x14ac:dyDescent="0.25">
      <c r="A57" t="s">
        <v>64</v>
      </c>
      <c r="B57">
        <v>58</v>
      </c>
      <c r="C57" t="s">
        <v>81</v>
      </c>
      <c r="D57" t="s">
        <v>23</v>
      </c>
      <c r="E57" s="3">
        <v>28</v>
      </c>
    </row>
    <row r="58" spans="1:5" x14ac:dyDescent="0.25">
      <c r="A58" t="s">
        <v>64</v>
      </c>
      <c r="B58">
        <v>62</v>
      </c>
      <c r="C58" t="s">
        <v>82</v>
      </c>
      <c r="D58" t="s">
        <v>25</v>
      </c>
      <c r="E58" s="3">
        <v>25</v>
      </c>
    </row>
    <row r="59" spans="1:5" x14ac:dyDescent="0.25">
      <c r="A59" t="s">
        <v>64</v>
      </c>
      <c r="B59">
        <v>69</v>
      </c>
      <c r="C59" t="s">
        <v>83</v>
      </c>
      <c r="D59" t="s">
        <v>22</v>
      </c>
      <c r="E59" s="3">
        <v>19</v>
      </c>
    </row>
    <row r="60" spans="1:5" x14ac:dyDescent="0.25">
      <c r="A60" t="s">
        <v>64</v>
      </c>
      <c r="B60">
        <v>84</v>
      </c>
      <c r="C60" t="s">
        <v>84</v>
      </c>
      <c r="D60" t="s">
        <v>22</v>
      </c>
      <c r="E60" s="3">
        <v>16</v>
      </c>
    </row>
    <row r="61" spans="1:5" x14ac:dyDescent="0.25">
      <c r="A61" t="s">
        <v>64</v>
      </c>
      <c r="B61">
        <v>137</v>
      </c>
      <c r="C61" t="s">
        <v>85</v>
      </c>
      <c r="D61" t="s">
        <v>23</v>
      </c>
      <c r="E61" s="3">
        <v>2</v>
      </c>
    </row>
    <row r="62" spans="1:5" x14ac:dyDescent="0.25">
      <c r="A62" t="s">
        <v>64</v>
      </c>
      <c r="B62">
        <v>143</v>
      </c>
      <c r="C62" t="s">
        <v>86</v>
      </c>
      <c r="D62" t="s">
        <v>22</v>
      </c>
      <c r="E62" s="3">
        <v>1</v>
      </c>
    </row>
    <row r="63" spans="1:5" x14ac:dyDescent="0.25">
      <c r="A63" t="s">
        <v>64</v>
      </c>
      <c r="B63">
        <v>154</v>
      </c>
      <c r="C63" t="s">
        <v>87</v>
      </c>
      <c r="D63" t="s">
        <v>22</v>
      </c>
      <c r="E63" s="3">
        <v>1</v>
      </c>
    </row>
    <row r="64" spans="1:5" x14ac:dyDescent="0.25">
      <c r="A64" t="s">
        <v>64</v>
      </c>
      <c r="B64">
        <v>164</v>
      </c>
      <c r="C64" t="s">
        <v>88</v>
      </c>
      <c r="D64" t="s">
        <v>23</v>
      </c>
      <c r="E64" s="3">
        <v>1</v>
      </c>
    </row>
    <row r="65" spans="1:5" x14ac:dyDescent="0.25">
      <c r="A65" t="s">
        <v>64</v>
      </c>
      <c r="B65">
        <v>173</v>
      </c>
      <c r="C65" t="s">
        <v>89</v>
      </c>
      <c r="D65" t="s">
        <v>26</v>
      </c>
      <c r="E65" s="3">
        <v>1</v>
      </c>
    </row>
    <row r="66" spans="1:5" x14ac:dyDescent="0.25">
      <c r="A66" t="s">
        <v>65</v>
      </c>
      <c r="B66">
        <v>26</v>
      </c>
      <c r="C66" t="s">
        <v>90</v>
      </c>
      <c r="D66" t="s">
        <v>24</v>
      </c>
      <c r="E66" s="3">
        <v>38</v>
      </c>
    </row>
    <row r="67" spans="1:5" x14ac:dyDescent="0.25">
      <c r="A67" t="s">
        <v>65</v>
      </c>
      <c r="B67">
        <v>28</v>
      </c>
      <c r="C67" t="s">
        <v>91</v>
      </c>
      <c r="D67" t="s">
        <v>23</v>
      </c>
      <c r="E67" s="3">
        <v>28</v>
      </c>
    </row>
    <row r="68" spans="1:5" x14ac:dyDescent="0.25">
      <c r="A68" t="s">
        <v>65</v>
      </c>
      <c r="B68">
        <v>35</v>
      </c>
      <c r="C68" t="s">
        <v>92</v>
      </c>
      <c r="D68" t="s">
        <v>23</v>
      </c>
      <c r="E68" s="3">
        <v>41</v>
      </c>
    </row>
    <row r="69" spans="1:5" x14ac:dyDescent="0.25">
      <c r="A69" t="s">
        <v>65</v>
      </c>
      <c r="B69">
        <v>43</v>
      </c>
      <c r="C69" t="s">
        <v>93</v>
      </c>
      <c r="D69" t="s">
        <v>22</v>
      </c>
      <c r="E69" s="3">
        <v>34</v>
      </c>
    </row>
    <row r="70" spans="1:5" x14ac:dyDescent="0.25">
      <c r="A70" t="s">
        <v>65</v>
      </c>
      <c r="B70">
        <v>61</v>
      </c>
      <c r="C70" t="s">
        <v>94</v>
      </c>
      <c r="D70" t="s">
        <v>24</v>
      </c>
      <c r="E70" s="3">
        <v>8</v>
      </c>
    </row>
    <row r="71" spans="1:5" x14ac:dyDescent="0.25">
      <c r="A71" t="s">
        <v>65</v>
      </c>
      <c r="B71">
        <v>67</v>
      </c>
      <c r="C71" t="s">
        <v>95</v>
      </c>
      <c r="D71" t="s">
        <v>22</v>
      </c>
      <c r="E71" s="3">
        <v>16</v>
      </c>
    </row>
    <row r="72" spans="1:5" x14ac:dyDescent="0.25">
      <c r="A72" t="s">
        <v>65</v>
      </c>
      <c r="B72">
        <v>71</v>
      </c>
      <c r="C72" t="s">
        <v>96</v>
      </c>
      <c r="D72" t="s">
        <v>22</v>
      </c>
      <c r="E72" s="3">
        <v>25</v>
      </c>
    </row>
    <row r="73" spans="1:5" x14ac:dyDescent="0.25">
      <c r="A73" t="s">
        <v>65</v>
      </c>
      <c r="B73">
        <v>77</v>
      </c>
      <c r="C73" t="s">
        <v>97</v>
      </c>
      <c r="D73" t="s">
        <v>25</v>
      </c>
      <c r="E73" s="3">
        <v>1</v>
      </c>
    </row>
    <row r="74" spans="1:5" x14ac:dyDescent="0.25">
      <c r="A74" t="s">
        <v>65</v>
      </c>
      <c r="B74">
        <v>112</v>
      </c>
      <c r="C74" t="s">
        <v>98</v>
      </c>
      <c r="D74" t="s">
        <v>26</v>
      </c>
      <c r="E74" s="3">
        <v>2</v>
      </c>
    </row>
    <row r="75" spans="1:5" x14ac:dyDescent="0.25">
      <c r="A75" t="s">
        <v>65</v>
      </c>
      <c r="B75">
        <v>113</v>
      </c>
      <c r="C75" t="s">
        <v>99</v>
      </c>
      <c r="D75" t="s">
        <v>23</v>
      </c>
      <c r="E75" s="3">
        <v>1</v>
      </c>
    </row>
    <row r="76" spans="1:5" x14ac:dyDescent="0.25">
      <c r="A76" t="s">
        <v>65</v>
      </c>
      <c r="B76">
        <v>148</v>
      </c>
      <c r="C76" t="s">
        <v>100</v>
      </c>
      <c r="D76" t="s">
        <v>23</v>
      </c>
      <c r="E76" s="3">
        <v>1</v>
      </c>
    </row>
    <row r="77" spans="1:5" x14ac:dyDescent="0.25">
      <c r="A77" t="s">
        <v>65</v>
      </c>
      <c r="B77">
        <v>158</v>
      </c>
      <c r="C77" t="s">
        <v>101</v>
      </c>
      <c r="D77" t="s">
        <v>22</v>
      </c>
      <c r="E77" s="3">
        <v>1</v>
      </c>
    </row>
    <row r="78" spans="1:5" x14ac:dyDescent="0.25">
      <c r="A78" t="s">
        <v>65</v>
      </c>
      <c r="B78">
        <v>167</v>
      </c>
      <c r="C78" t="s">
        <v>102</v>
      </c>
      <c r="D78" t="s">
        <v>23</v>
      </c>
      <c r="E78" s="3">
        <v>1</v>
      </c>
    </row>
    <row r="79" spans="1:5" x14ac:dyDescent="0.25">
      <c r="A79" t="s">
        <v>65</v>
      </c>
      <c r="B79">
        <v>176</v>
      </c>
      <c r="C79" t="s">
        <v>103</v>
      </c>
      <c r="D79" t="s">
        <v>23</v>
      </c>
      <c r="E79" s="3">
        <v>1</v>
      </c>
    </row>
    <row r="80" spans="1:5" x14ac:dyDescent="0.25">
      <c r="A80" t="s">
        <v>65</v>
      </c>
      <c r="B80">
        <v>181</v>
      </c>
      <c r="C80" t="s">
        <v>104</v>
      </c>
      <c r="D80" t="s">
        <v>27</v>
      </c>
      <c r="E80" s="3">
        <v>1</v>
      </c>
    </row>
    <row r="81" spans="1:5" x14ac:dyDescent="0.25">
      <c r="A81" t="s">
        <v>65</v>
      </c>
      <c r="B81">
        <v>186</v>
      </c>
      <c r="C81" t="s">
        <v>105</v>
      </c>
      <c r="D81" t="s">
        <v>27</v>
      </c>
      <c r="E81" s="3">
        <v>1</v>
      </c>
    </row>
    <row r="82" spans="1:5" x14ac:dyDescent="0.25">
      <c r="A82" t="s">
        <v>66</v>
      </c>
      <c r="B82">
        <v>8</v>
      </c>
      <c r="C82" t="s">
        <v>106</v>
      </c>
      <c r="D82" t="s">
        <v>22</v>
      </c>
      <c r="E82" s="3">
        <v>53</v>
      </c>
    </row>
    <row r="83" spans="1:5" x14ac:dyDescent="0.25">
      <c r="A83" t="s">
        <v>66</v>
      </c>
      <c r="B83">
        <v>23</v>
      </c>
      <c r="C83" t="s">
        <v>107</v>
      </c>
      <c r="D83" t="s">
        <v>23</v>
      </c>
      <c r="E83" s="3">
        <v>45</v>
      </c>
    </row>
    <row r="84" spans="1:5" x14ac:dyDescent="0.25">
      <c r="A84" t="s">
        <v>66</v>
      </c>
      <c r="B84">
        <v>51</v>
      </c>
      <c r="C84" t="s">
        <v>108</v>
      </c>
      <c r="D84" t="s">
        <v>22</v>
      </c>
      <c r="E84" s="3">
        <v>45</v>
      </c>
    </row>
    <row r="85" spans="1:5" x14ac:dyDescent="0.25">
      <c r="A85" t="s">
        <v>66</v>
      </c>
      <c r="B85">
        <v>70</v>
      </c>
      <c r="C85" t="s">
        <v>109</v>
      </c>
      <c r="D85" t="s">
        <v>24</v>
      </c>
      <c r="E85" s="3">
        <v>6</v>
      </c>
    </row>
    <row r="86" spans="1:5" x14ac:dyDescent="0.25">
      <c r="A86" t="s">
        <v>66</v>
      </c>
      <c r="B86">
        <v>72</v>
      </c>
      <c r="C86" t="s">
        <v>110</v>
      </c>
      <c r="D86" t="s">
        <v>23</v>
      </c>
      <c r="E86" s="3">
        <v>24</v>
      </c>
    </row>
    <row r="87" spans="1:5" x14ac:dyDescent="0.25">
      <c r="A87" t="s">
        <v>66</v>
      </c>
      <c r="B87">
        <v>98</v>
      </c>
      <c r="C87" t="s">
        <v>111</v>
      </c>
      <c r="D87" t="s">
        <v>25</v>
      </c>
      <c r="E87" s="3">
        <v>4</v>
      </c>
    </row>
    <row r="88" spans="1:5" x14ac:dyDescent="0.25">
      <c r="A88" t="s">
        <v>66</v>
      </c>
      <c r="B88">
        <v>100</v>
      </c>
      <c r="C88" t="s">
        <v>112</v>
      </c>
      <c r="D88" t="s">
        <v>24</v>
      </c>
      <c r="E88" s="3">
        <v>3</v>
      </c>
    </row>
    <row r="89" spans="1:5" x14ac:dyDescent="0.25">
      <c r="A89" t="s">
        <v>66</v>
      </c>
      <c r="B89">
        <v>106</v>
      </c>
      <c r="C89" t="s">
        <v>113</v>
      </c>
      <c r="D89" t="s">
        <v>22</v>
      </c>
      <c r="E89" s="3">
        <v>5</v>
      </c>
    </row>
    <row r="90" spans="1:5" x14ac:dyDescent="0.25">
      <c r="A90" t="s">
        <v>66</v>
      </c>
      <c r="B90">
        <v>110</v>
      </c>
      <c r="C90" t="s">
        <v>114</v>
      </c>
      <c r="D90" t="s">
        <v>23</v>
      </c>
      <c r="E90" s="3">
        <v>3</v>
      </c>
    </row>
    <row r="91" spans="1:5" x14ac:dyDescent="0.25">
      <c r="A91" t="s">
        <v>66</v>
      </c>
      <c r="B91">
        <v>111</v>
      </c>
      <c r="C91" t="s">
        <v>115</v>
      </c>
      <c r="D91" t="s">
        <v>23</v>
      </c>
      <c r="E91" s="3">
        <v>5</v>
      </c>
    </row>
    <row r="92" spans="1:5" x14ac:dyDescent="0.25">
      <c r="A92" t="s">
        <v>66</v>
      </c>
      <c r="B92">
        <v>134</v>
      </c>
      <c r="C92" t="s">
        <v>116</v>
      </c>
      <c r="D92" t="s">
        <v>22</v>
      </c>
      <c r="E92" s="3">
        <v>1</v>
      </c>
    </row>
    <row r="93" spans="1:5" x14ac:dyDescent="0.25">
      <c r="A93" t="s">
        <v>66</v>
      </c>
      <c r="B93">
        <v>145</v>
      </c>
      <c r="C93" t="s">
        <v>117</v>
      </c>
      <c r="D93" t="s">
        <v>23</v>
      </c>
      <c r="E93" s="3">
        <v>1</v>
      </c>
    </row>
    <row r="94" spans="1:5" x14ac:dyDescent="0.25">
      <c r="A94" t="s">
        <v>66</v>
      </c>
      <c r="B94">
        <v>153</v>
      </c>
      <c r="C94" t="s">
        <v>118</v>
      </c>
      <c r="D94" t="s">
        <v>22</v>
      </c>
      <c r="E94" s="3">
        <v>2</v>
      </c>
    </row>
    <row r="95" spans="1:5" x14ac:dyDescent="0.25">
      <c r="A95" t="s">
        <v>66</v>
      </c>
      <c r="B95">
        <v>156</v>
      </c>
      <c r="C95" t="s">
        <v>119</v>
      </c>
      <c r="D95" t="s">
        <v>27</v>
      </c>
      <c r="E95" s="3">
        <v>1</v>
      </c>
    </row>
    <row r="96" spans="1:5" x14ac:dyDescent="0.25">
      <c r="A96" t="s">
        <v>66</v>
      </c>
      <c r="B96">
        <v>165</v>
      </c>
      <c r="C96" t="s">
        <v>120</v>
      </c>
      <c r="D96" t="s">
        <v>26</v>
      </c>
      <c r="E96" s="3">
        <v>1</v>
      </c>
    </row>
    <row r="97" spans="1:5" x14ac:dyDescent="0.25">
      <c r="A97" t="s">
        <v>66</v>
      </c>
      <c r="B97">
        <v>174</v>
      </c>
      <c r="C97" t="s">
        <v>121</v>
      </c>
      <c r="D97" t="s">
        <v>23</v>
      </c>
      <c r="E97" s="3">
        <v>1</v>
      </c>
    </row>
    <row r="98" spans="1:5" x14ac:dyDescent="0.25">
      <c r="A98" t="s">
        <v>67</v>
      </c>
      <c r="B98">
        <v>4</v>
      </c>
      <c r="C98" t="s">
        <v>122</v>
      </c>
      <c r="D98" t="s">
        <v>23</v>
      </c>
      <c r="E98" s="3">
        <v>41</v>
      </c>
    </row>
    <row r="99" spans="1:5" x14ac:dyDescent="0.25">
      <c r="A99" t="s">
        <v>67</v>
      </c>
      <c r="B99">
        <v>9</v>
      </c>
      <c r="C99" t="s">
        <v>123</v>
      </c>
      <c r="D99" t="s">
        <v>26</v>
      </c>
      <c r="E99" s="3">
        <v>1</v>
      </c>
    </row>
    <row r="100" spans="1:5" x14ac:dyDescent="0.25">
      <c r="A100" t="s">
        <v>67</v>
      </c>
      <c r="B100">
        <v>16</v>
      </c>
      <c r="C100" t="s">
        <v>124</v>
      </c>
      <c r="D100" t="s">
        <v>22</v>
      </c>
      <c r="E100" s="3">
        <v>32</v>
      </c>
    </row>
    <row r="101" spans="1:5" x14ac:dyDescent="0.25">
      <c r="A101" t="s">
        <v>67</v>
      </c>
      <c r="B101">
        <v>17</v>
      </c>
      <c r="C101" t="s">
        <v>125</v>
      </c>
      <c r="D101" t="s">
        <v>24</v>
      </c>
      <c r="E101" s="3">
        <v>4</v>
      </c>
    </row>
    <row r="102" spans="1:5" x14ac:dyDescent="0.25">
      <c r="A102" t="s">
        <v>67</v>
      </c>
      <c r="B102">
        <v>18</v>
      </c>
      <c r="C102" t="s">
        <v>126</v>
      </c>
      <c r="D102" t="s">
        <v>23</v>
      </c>
      <c r="E102" s="3">
        <v>54</v>
      </c>
    </row>
    <row r="103" spans="1:5" x14ac:dyDescent="0.25">
      <c r="A103" t="s">
        <v>67</v>
      </c>
      <c r="B103">
        <v>36</v>
      </c>
      <c r="C103" t="s">
        <v>127</v>
      </c>
      <c r="D103" t="s">
        <v>22</v>
      </c>
      <c r="E103" s="3">
        <v>37</v>
      </c>
    </row>
    <row r="104" spans="1:5" x14ac:dyDescent="0.25">
      <c r="A104" t="s">
        <v>67</v>
      </c>
      <c r="B104">
        <v>57</v>
      </c>
      <c r="C104" t="s">
        <v>128</v>
      </c>
      <c r="D104" t="s">
        <v>27</v>
      </c>
      <c r="E104" s="3">
        <v>1</v>
      </c>
    </row>
    <row r="105" spans="1:5" x14ac:dyDescent="0.25">
      <c r="A105" t="s">
        <v>67</v>
      </c>
      <c r="B105">
        <v>79</v>
      </c>
      <c r="C105" t="s">
        <v>129</v>
      </c>
      <c r="D105" t="s">
        <v>23</v>
      </c>
      <c r="E105" s="3">
        <v>12</v>
      </c>
    </row>
    <row r="106" spans="1:5" x14ac:dyDescent="0.25">
      <c r="A106" t="s">
        <v>67</v>
      </c>
      <c r="B106">
        <v>96</v>
      </c>
      <c r="C106" t="s">
        <v>130</v>
      </c>
      <c r="D106" t="s">
        <v>24</v>
      </c>
      <c r="E106" s="3">
        <v>9</v>
      </c>
    </row>
    <row r="107" spans="1:5" x14ac:dyDescent="0.25">
      <c r="A107" t="s">
        <v>67</v>
      </c>
      <c r="B107">
        <v>105</v>
      </c>
      <c r="C107" t="s">
        <v>131</v>
      </c>
      <c r="D107" t="s">
        <v>25</v>
      </c>
      <c r="E107" s="3">
        <v>3</v>
      </c>
    </row>
    <row r="108" spans="1:5" x14ac:dyDescent="0.25">
      <c r="A108" t="s">
        <v>67</v>
      </c>
      <c r="B108">
        <v>151</v>
      </c>
      <c r="C108" t="s">
        <v>132</v>
      </c>
      <c r="D108" t="s">
        <v>22</v>
      </c>
      <c r="E108" s="3">
        <v>1</v>
      </c>
    </row>
    <row r="109" spans="1:5" x14ac:dyDescent="0.25">
      <c r="A109" t="s">
        <v>67</v>
      </c>
      <c r="B109">
        <v>161</v>
      </c>
      <c r="C109" t="s">
        <v>133</v>
      </c>
      <c r="D109" t="s">
        <v>23</v>
      </c>
      <c r="E109" s="3">
        <v>1</v>
      </c>
    </row>
    <row r="110" spans="1:5" x14ac:dyDescent="0.25">
      <c r="A110" t="s">
        <v>67</v>
      </c>
      <c r="B110">
        <v>170</v>
      </c>
      <c r="C110" t="s">
        <v>134</v>
      </c>
      <c r="D110" t="s">
        <v>22</v>
      </c>
      <c r="E110" s="3">
        <v>1</v>
      </c>
    </row>
    <row r="111" spans="1:5" x14ac:dyDescent="0.25">
      <c r="A111" t="s">
        <v>67</v>
      </c>
      <c r="B111">
        <v>178</v>
      </c>
      <c r="C111" t="s">
        <v>135</v>
      </c>
      <c r="D111" t="s">
        <v>23</v>
      </c>
      <c r="E111" s="3">
        <v>1</v>
      </c>
    </row>
    <row r="112" spans="1:5" x14ac:dyDescent="0.25">
      <c r="A112" t="s">
        <v>67</v>
      </c>
      <c r="B112">
        <v>183</v>
      </c>
      <c r="C112" t="s">
        <v>136</v>
      </c>
      <c r="D112" t="s">
        <v>22</v>
      </c>
      <c r="E112" s="3">
        <v>1</v>
      </c>
    </row>
    <row r="113" spans="1:5" x14ac:dyDescent="0.25">
      <c r="A113" t="s">
        <v>67</v>
      </c>
      <c r="B113">
        <v>188</v>
      </c>
      <c r="C113" t="s">
        <v>137</v>
      </c>
      <c r="D113" t="s">
        <v>22</v>
      </c>
      <c r="E113" s="3">
        <v>1</v>
      </c>
    </row>
    <row r="114" spans="1:5" x14ac:dyDescent="0.25">
      <c r="A114" t="s">
        <v>68</v>
      </c>
      <c r="B114">
        <v>12</v>
      </c>
      <c r="C114" t="s">
        <v>138</v>
      </c>
      <c r="D114" t="s">
        <v>22</v>
      </c>
      <c r="E114" s="3">
        <v>58</v>
      </c>
    </row>
    <row r="115" spans="1:5" x14ac:dyDescent="0.25">
      <c r="A115" t="s">
        <v>68</v>
      </c>
      <c r="B115">
        <v>34</v>
      </c>
      <c r="C115" t="s">
        <v>139</v>
      </c>
      <c r="D115" t="s">
        <v>22</v>
      </c>
      <c r="E115" s="3">
        <v>3</v>
      </c>
    </row>
    <row r="116" spans="1:5" x14ac:dyDescent="0.25">
      <c r="A116" t="s">
        <v>68</v>
      </c>
      <c r="B116">
        <v>47</v>
      </c>
      <c r="C116" t="s">
        <v>140</v>
      </c>
      <c r="D116" t="s">
        <v>23</v>
      </c>
      <c r="E116" s="3">
        <v>33</v>
      </c>
    </row>
    <row r="117" spans="1:5" x14ac:dyDescent="0.25">
      <c r="A117" t="s">
        <v>68</v>
      </c>
      <c r="B117">
        <v>59</v>
      </c>
      <c r="C117" t="s">
        <v>141</v>
      </c>
      <c r="D117" t="s">
        <v>23</v>
      </c>
      <c r="E117" s="3">
        <v>25</v>
      </c>
    </row>
    <row r="118" spans="1:5" x14ac:dyDescent="0.25">
      <c r="A118" t="s">
        <v>68</v>
      </c>
      <c r="B118">
        <v>60</v>
      </c>
      <c r="C118" t="s">
        <v>142</v>
      </c>
      <c r="D118" t="s">
        <v>22</v>
      </c>
      <c r="E118" s="3">
        <v>26</v>
      </c>
    </row>
    <row r="119" spans="1:5" x14ac:dyDescent="0.25">
      <c r="A119" t="s">
        <v>68</v>
      </c>
      <c r="B119">
        <v>78</v>
      </c>
      <c r="C119" t="s">
        <v>143</v>
      </c>
      <c r="D119" t="s">
        <v>23</v>
      </c>
      <c r="E119" s="3">
        <v>15</v>
      </c>
    </row>
    <row r="120" spans="1:5" x14ac:dyDescent="0.25">
      <c r="A120" t="s">
        <v>68</v>
      </c>
      <c r="B120">
        <v>81</v>
      </c>
      <c r="C120" t="s">
        <v>144</v>
      </c>
      <c r="D120" t="s">
        <v>25</v>
      </c>
      <c r="E120" s="3">
        <v>12</v>
      </c>
    </row>
    <row r="121" spans="1:5" x14ac:dyDescent="0.25">
      <c r="A121" t="s">
        <v>68</v>
      </c>
      <c r="B121">
        <v>85</v>
      </c>
      <c r="C121" t="s">
        <v>145</v>
      </c>
      <c r="D121" t="s">
        <v>24</v>
      </c>
      <c r="E121" s="3">
        <v>4</v>
      </c>
    </row>
    <row r="122" spans="1:5" x14ac:dyDescent="0.25">
      <c r="A122" t="s">
        <v>68</v>
      </c>
      <c r="B122">
        <v>90</v>
      </c>
      <c r="C122" t="s">
        <v>146</v>
      </c>
      <c r="D122" t="s">
        <v>23</v>
      </c>
      <c r="E122" s="3">
        <v>10</v>
      </c>
    </row>
    <row r="123" spans="1:5" x14ac:dyDescent="0.25">
      <c r="A123" t="s">
        <v>68</v>
      </c>
      <c r="B123">
        <v>107</v>
      </c>
      <c r="C123" t="s">
        <v>147</v>
      </c>
      <c r="D123" t="s">
        <v>22</v>
      </c>
      <c r="E123" s="3">
        <v>5</v>
      </c>
    </row>
    <row r="124" spans="1:5" x14ac:dyDescent="0.25">
      <c r="A124" t="s">
        <v>68</v>
      </c>
      <c r="B124">
        <v>118</v>
      </c>
      <c r="C124" t="s">
        <v>148</v>
      </c>
      <c r="D124" t="s">
        <v>26</v>
      </c>
      <c r="E124" s="3">
        <v>1</v>
      </c>
    </row>
    <row r="125" spans="1:5" x14ac:dyDescent="0.25">
      <c r="A125" t="s">
        <v>68</v>
      </c>
      <c r="B125">
        <v>121</v>
      </c>
      <c r="C125" t="s">
        <v>149</v>
      </c>
      <c r="D125" t="s">
        <v>23</v>
      </c>
      <c r="E125" s="3">
        <v>4</v>
      </c>
    </row>
    <row r="126" spans="1:5" x14ac:dyDescent="0.25">
      <c r="A126" t="s">
        <v>68</v>
      </c>
      <c r="B126">
        <v>130</v>
      </c>
      <c r="C126" t="s">
        <v>150</v>
      </c>
      <c r="D126" t="s">
        <v>27</v>
      </c>
      <c r="E126" s="3">
        <v>1</v>
      </c>
    </row>
    <row r="127" spans="1:5" x14ac:dyDescent="0.25">
      <c r="A127" t="s">
        <v>68</v>
      </c>
      <c r="B127">
        <v>152</v>
      </c>
      <c r="C127" t="s">
        <v>151</v>
      </c>
      <c r="D127" t="s">
        <v>24</v>
      </c>
      <c r="E127" s="3">
        <v>1</v>
      </c>
    </row>
    <row r="128" spans="1:5" x14ac:dyDescent="0.25">
      <c r="A128" t="s">
        <v>68</v>
      </c>
      <c r="B128">
        <v>162</v>
      </c>
      <c r="C128" t="s">
        <v>152</v>
      </c>
      <c r="D128" t="s">
        <v>23</v>
      </c>
      <c r="E128" s="3">
        <v>1</v>
      </c>
    </row>
    <row r="129" spans="1:5" x14ac:dyDescent="0.25">
      <c r="A129" t="s">
        <v>68</v>
      </c>
      <c r="B129">
        <v>171</v>
      </c>
      <c r="C129" t="s">
        <v>153</v>
      </c>
      <c r="D129" t="s">
        <v>22</v>
      </c>
      <c r="E129" s="3">
        <v>1</v>
      </c>
    </row>
    <row r="130" spans="1:5" x14ac:dyDescent="0.25">
      <c r="A130" t="s">
        <v>69</v>
      </c>
      <c r="B130">
        <v>3</v>
      </c>
      <c r="C130" t="s">
        <v>154</v>
      </c>
      <c r="D130" t="s">
        <v>23</v>
      </c>
      <c r="E130" s="3">
        <v>59</v>
      </c>
    </row>
    <row r="131" spans="1:5" x14ac:dyDescent="0.25">
      <c r="A131" t="s">
        <v>69</v>
      </c>
      <c r="B131">
        <v>19</v>
      </c>
      <c r="C131" t="s">
        <v>155</v>
      </c>
      <c r="D131" t="s">
        <v>23</v>
      </c>
      <c r="E131" s="3">
        <v>12</v>
      </c>
    </row>
    <row r="132" spans="1:5" x14ac:dyDescent="0.25">
      <c r="A132" t="s">
        <v>69</v>
      </c>
      <c r="B132">
        <v>22</v>
      </c>
      <c r="C132" t="s">
        <v>156</v>
      </c>
      <c r="D132" t="s">
        <v>26</v>
      </c>
      <c r="E132" s="3">
        <v>2</v>
      </c>
    </row>
    <row r="133" spans="1:5" x14ac:dyDescent="0.25">
      <c r="A133" t="s">
        <v>69</v>
      </c>
      <c r="B133">
        <v>24</v>
      </c>
      <c r="C133" t="s">
        <v>157</v>
      </c>
      <c r="D133" t="s">
        <v>25</v>
      </c>
      <c r="E133" s="3">
        <v>55</v>
      </c>
    </row>
    <row r="134" spans="1:5" x14ac:dyDescent="0.25">
      <c r="A134" t="s">
        <v>69</v>
      </c>
      <c r="B134">
        <v>42</v>
      </c>
      <c r="C134" t="s">
        <v>158</v>
      </c>
      <c r="D134" t="s">
        <v>22</v>
      </c>
      <c r="E134" s="3">
        <v>38</v>
      </c>
    </row>
    <row r="135" spans="1:5" x14ac:dyDescent="0.25">
      <c r="A135" t="s">
        <v>69</v>
      </c>
      <c r="B135">
        <v>68</v>
      </c>
      <c r="C135" t="s">
        <v>159</v>
      </c>
      <c r="D135" t="s">
        <v>23</v>
      </c>
      <c r="E135" s="3">
        <v>1</v>
      </c>
    </row>
    <row r="136" spans="1:5" x14ac:dyDescent="0.25">
      <c r="A136" t="s">
        <v>69</v>
      </c>
      <c r="B136">
        <v>80</v>
      </c>
      <c r="C136" t="s">
        <v>160</v>
      </c>
      <c r="D136" t="s">
        <v>24</v>
      </c>
      <c r="E136" s="3">
        <v>1</v>
      </c>
    </row>
    <row r="137" spans="1:5" x14ac:dyDescent="0.25">
      <c r="A137" t="s">
        <v>69</v>
      </c>
      <c r="B137">
        <v>115</v>
      </c>
      <c r="C137" t="s">
        <v>161</v>
      </c>
      <c r="D137" t="s">
        <v>23</v>
      </c>
      <c r="E137" s="3">
        <v>3</v>
      </c>
    </row>
    <row r="138" spans="1:5" x14ac:dyDescent="0.25">
      <c r="A138" t="s">
        <v>69</v>
      </c>
      <c r="B138">
        <v>116</v>
      </c>
      <c r="C138" t="s">
        <v>162</v>
      </c>
      <c r="D138" t="s">
        <v>24</v>
      </c>
      <c r="E138" s="3">
        <v>3</v>
      </c>
    </row>
    <row r="139" spans="1:5" x14ac:dyDescent="0.25">
      <c r="A139" t="s">
        <v>69</v>
      </c>
      <c r="B139">
        <v>117</v>
      </c>
      <c r="C139" t="s">
        <v>163</v>
      </c>
      <c r="D139" t="s">
        <v>22</v>
      </c>
      <c r="E139" s="3">
        <v>3</v>
      </c>
    </row>
    <row r="140" spans="1:5" x14ac:dyDescent="0.25">
      <c r="A140" t="s">
        <v>69</v>
      </c>
      <c r="B140">
        <v>120</v>
      </c>
      <c r="C140" t="s">
        <v>164</v>
      </c>
      <c r="D140" t="s">
        <v>22</v>
      </c>
      <c r="E140" s="3">
        <v>3</v>
      </c>
    </row>
    <row r="141" spans="1:5" x14ac:dyDescent="0.25">
      <c r="A141" t="s">
        <v>69</v>
      </c>
      <c r="B141">
        <v>122</v>
      </c>
      <c r="C141" t="s">
        <v>165</v>
      </c>
      <c r="D141" t="s">
        <v>23</v>
      </c>
      <c r="E141" s="3">
        <v>3</v>
      </c>
    </row>
    <row r="142" spans="1:5" x14ac:dyDescent="0.25">
      <c r="A142" t="s">
        <v>69</v>
      </c>
      <c r="B142">
        <v>128</v>
      </c>
      <c r="C142" t="s">
        <v>166</v>
      </c>
      <c r="D142" t="s">
        <v>27</v>
      </c>
      <c r="E142" s="3">
        <v>1</v>
      </c>
    </row>
    <row r="143" spans="1:5" x14ac:dyDescent="0.25">
      <c r="A143" t="s">
        <v>69</v>
      </c>
      <c r="B143">
        <v>129</v>
      </c>
      <c r="C143" t="s">
        <v>167</v>
      </c>
      <c r="D143" t="s">
        <v>22</v>
      </c>
      <c r="E143" s="3">
        <v>3</v>
      </c>
    </row>
    <row r="144" spans="1:5" x14ac:dyDescent="0.25">
      <c r="A144" t="s">
        <v>69</v>
      </c>
      <c r="B144">
        <v>132</v>
      </c>
      <c r="C144" t="s">
        <v>168</v>
      </c>
      <c r="D144" t="s">
        <v>25</v>
      </c>
      <c r="E144" s="3">
        <v>3</v>
      </c>
    </row>
    <row r="145" spans="1:5" x14ac:dyDescent="0.25">
      <c r="A145" t="s">
        <v>69</v>
      </c>
      <c r="B145">
        <v>136</v>
      </c>
      <c r="C145" t="s">
        <v>169</v>
      </c>
      <c r="D145" t="s">
        <v>23</v>
      </c>
      <c r="E145" s="3">
        <v>6</v>
      </c>
    </row>
    <row r="146" spans="1:5" x14ac:dyDescent="0.25">
      <c r="A146" t="s">
        <v>70</v>
      </c>
      <c r="B146">
        <v>7</v>
      </c>
      <c r="C146" t="s">
        <v>170</v>
      </c>
      <c r="D146" t="s">
        <v>26</v>
      </c>
      <c r="E146" s="3">
        <v>3</v>
      </c>
    </row>
    <row r="147" spans="1:5" x14ac:dyDescent="0.25">
      <c r="A147" t="s">
        <v>70</v>
      </c>
      <c r="B147">
        <v>20</v>
      </c>
      <c r="C147" t="s">
        <v>171</v>
      </c>
      <c r="D147" t="s">
        <v>22</v>
      </c>
      <c r="E147" s="3">
        <v>18</v>
      </c>
    </row>
    <row r="148" spans="1:5" x14ac:dyDescent="0.25">
      <c r="A148" t="s">
        <v>70</v>
      </c>
      <c r="B148">
        <v>21</v>
      </c>
      <c r="C148" t="s">
        <v>172</v>
      </c>
      <c r="D148" t="s">
        <v>27</v>
      </c>
      <c r="E148" s="3">
        <v>3</v>
      </c>
    </row>
    <row r="149" spans="1:5" x14ac:dyDescent="0.25">
      <c r="A149" t="s">
        <v>70</v>
      </c>
      <c r="B149">
        <v>29</v>
      </c>
      <c r="C149" t="s">
        <v>173</v>
      </c>
      <c r="D149" t="s">
        <v>24</v>
      </c>
      <c r="E149" s="3">
        <v>38</v>
      </c>
    </row>
    <row r="150" spans="1:5" x14ac:dyDescent="0.25">
      <c r="A150" t="s">
        <v>70</v>
      </c>
      <c r="B150">
        <v>40</v>
      </c>
      <c r="C150" t="s">
        <v>174</v>
      </c>
      <c r="D150" t="s">
        <v>22</v>
      </c>
      <c r="E150" s="3">
        <v>41</v>
      </c>
    </row>
    <row r="151" spans="1:5" x14ac:dyDescent="0.25">
      <c r="A151" t="s">
        <v>70</v>
      </c>
      <c r="B151">
        <v>48</v>
      </c>
      <c r="C151" t="s">
        <v>175</v>
      </c>
      <c r="D151" t="s">
        <v>23</v>
      </c>
      <c r="E151" s="3">
        <v>24</v>
      </c>
    </row>
    <row r="152" spans="1:5" x14ac:dyDescent="0.25">
      <c r="A152" t="s">
        <v>70</v>
      </c>
      <c r="B152">
        <v>49</v>
      </c>
      <c r="C152" t="s">
        <v>176</v>
      </c>
      <c r="D152" t="s">
        <v>24</v>
      </c>
      <c r="E152" s="3">
        <v>8</v>
      </c>
    </row>
    <row r="153" spans="1:5" x14ac:dyDescent="0.25">
      <c r="A153" t="s">
        <v>70</v>
      </c>
      <c r="B153">
        <v>50</v>
      </c>
      <c r="C153" t="s">
        <v>177</v>
      </c>
      <c r="D153" t="s">
        <v>23</v>
      </c>
      <c r="E153" s="3">
        <v>22</v>
      </c>
    </row>
    <row r="154" spans="1:5" x14ac:dyDescent="0.25">
      <c r="A154" t="s">
        <v>70</v>
      </c>
      <c r="B154">
        <v>52</v>
      </c>
      <c r="C154" t="s">
        <v>178</v>
      </c>
      <c r="D154" t="s">
        <v>23</v>
      </c>
      <c r="E154" s="3">
        <v>22</v>
      </c>
    </row>
    <row r="155" spans="1:5" x14ac:dyDescent="0.25">
      <c r="A155" t="s">
        <v>70</v>
      </c>
      <c r="B155">
        <v>74</v>
      </c>
      <c r="C155" t="s">
        <v>179</v>
      </c>
      <c r="D155" t="s">
        <v>25</v>
      </c>
      <c r="E155" s="3">
        <v>15</v>
      </c>
    </row>
    <row r="156" spans="1:5" x14ac:dyDescent="0.25">
      <c r="A156" t="s">
        <v>70</v>
      </c>
      <c r="B156">
        <v>157</v>
      </c>
      <c r="C156" t="s">
        <v>180</v>
      </c>
      <c r="D156" t="s">
        <v>23</v>
      </c>
      <c r="E156" s="3">
        <v>1</v>
      </c>
    </row>
    <row r="157" spans="1:5" x14ac:dyDescent="0.25">
      <c r="A157" t="s">
        <v>70</v>
      </c>
      <c r="B157">
        <v>166</v>
      </c>
      <c r="C157" t="s">
        <v>181</v>
      </c>
      <c r="D157" t="s">
        <v>25</v>
      </c>
      <c r="E157" s="3">
        <v>1</v>
      </c>
    </row>
    <row r="158" spans="1:5" x14ac:dyDescent="0.25">
      <c r="A158" t="s">
        <v>70</v>
      </c>
      <c r="B158">
        <v>175</v>
      </c>
      <c r="C158" t="s">
        <v>182</v>
      </c>
      <c r="D158" t="s">
        <v>23</v>
      </c>
      <c r="E158" s="3">
        <v>1</v>
      </c>
    </row>
    <row r="159" spans="1:5" x14ac:dyDescent="0.25">
      <c r="A159" t="s">
        <v>70</v>
      </c>
      <c r="B159">
        <v>180</v>
      </c>
      <c r="C159" t="s">
        <v>183</v>
      </c>
      <c r="D159" t="s">
        <v>23</v>
      </c>
      <c r="E159" s="3">
        <v>1</v>
      </c>
    </row>
    <row r="160" spans="1:5" x14ac:dyDescent="0.25">
      <c r="A160" t="s">
        <v>70</v>
      </c>
      <c r="B160">
        <v>185</v>
      </c>
      <c r="C160" t="s">
        <v>184</v>
      </c>
      <c r="D160" t="s">
        <v>23</v>
      </c>
      <c r="E160" s="3">
        <v>1</v>
      </c>
    </row>
    <row r="161" spans="1:5" x14ac:dyDescent="0.25">
      <c r="A161" t="s">
        <v>70</v>
      </c>
      <c r="B161">
        <v>190</v>
      </c>
      <c r="C161" t="s">
        <v>185</v>
      </c>
      <c r="D161" t="s">
        <v>22</v>
      </c>
      <c r="E161" s="3">
        <v>1</v>
      </c>
    </row>
    <row r="162" spans="1:5" x14ac:dyDescent="0.25">
      <c r="A162" t="s">
        <v>71</v>
      </c>
      <c r="B162">
        <v>11</v>
      </c>
      <c r="C162" t="s">
        <v>186</v>
      </c>
      <c r="D162" t="s">
        <v>22</v>
      </c>
      <c r="E162" s="3">
        <v>66</v>
      </c>
    </row>
    <row r="163" spans="1:5" x14ac:dyDescent="0.25">
      <c r="A163" t="s">
        <v>71</v>
      </c>
      <c r="B163">
        <v>30</v>
      </c>
      <c r="C163" t="s">
        <v>187</v>
      </c>
      <c r="D163" t="s">
        <v>22</v>
      </c>
      <c r="E163" s="3">
        <v>44</v>
      </c>
    </row>
    <row r="164" spans="1:5" x14ac:dyDescent="0.25">
      <c r="A164" t="s">
        <v>71</v>
      </c>
      <c r="B164">
        <v>38</v>
      </c>
      <c r="C164" t="s">
        <v>188</v>
      </c>
      <c r="D164" t="s">
        <v>27</v>
      </c>
      <c r="E164" s="3">
        <v>3</v>
      </c>
    </row>
    <row r="165" spans="1:5" x14ac:dyDescent="0.25">
      <c r="A165" t="s">
        <v>71</v>
      </c>
      <c r="B165">
        <v>76</v>
      </c>
      <c r="C165" t="s">
        <v>189</v>
      </c>
      <c r="D165" t="s">
        <v>22</v>
      </c>
      <c r="E165" s="3">
        <v>7</v>
      </c>
    </row>
    <row r="166" spans="1:5" x14ac:dyDescent="0.25">
      <c r="A166" t="s">
        <v>71</v>
      </c>
      <c r="B166">
        <v>86</v>
      </c>
      <c r="C166" t="s">
        <v>190</v>
      </c>
      <c r="D166" t="s">
        <v>23</v>
      </c>
      <c r="E166" s="3">
        <v>9</v>
      </c>
    </row>
    <row r="167" spans="1:5" x14ac:dyDescent="0.25">
      <c r="A167" t="s">
        <v>71</v>
      </c>
      <c r="B167">
        <v>87</v>
      </c>
      <c r="C167" t="s">
        <v>191</v>
      </c>
      <c r="D167" t="s">
        <v>23</v>
      </c>
      <c r="E167" s="3">
        <v>13</v>
      </c>
    </row>
    <row r="168" spans="1:5" x14ac:dyDescent="0.25">
      <c r="A168" t="s">
        <v>71</v>
      </c>
      <c r="B168">
        <v>88</v>
      </c>
      <c r="C168" t="s">
        <v>192</v>
      </c>
      <c r="D168" t="s">
        <v>22</v>
      </c>
      <c r="E168" s="3">
        <v>12</v>
      </c>
    </row>
    <row r="169" spans="1:5" x14ac:dyDescent="0.25">
      <c r="A169" t="s">
        <v>71</v>
      </c>
      <c r="B169">
        <v>93</v>
      </c>
      <c r="C169" t="s">
        <v>193</v>
      </c>
      <c r="D169" t="s">
        <v>25</v>
      </c>
      <c r="E169" s="3">
        <v>4</v>
      </c>
    </row>
    <row r="170" spans="1:5" x14ac:dyDescent="0.25">
      <c r="A170" t="s">
        <v>71</v>
      </c>
      <c r="B170">
        <v>99</v>
      </c>
      <c r="C170" t="s">
        <v>194</v>
      </c>
      <c r="D170" t="s">
        <v>24</v>
      </c>
      <c r="E170" s="3">
        <v>8</v>
      </c>
    </row>
    <row r="171" spans="1:5" x14ac:dyDescent="0.25">
      <c r="A171" t="s">
        <v>71</v>
      </c>
      <c r="B171">
        <v>101</v>
      </c>
      <c r="C171" t="s">
        <v>195</v>
      </c>
      <c r="D171" t="s">
        <v>23</v>
      </c>
      <c r="E171" s="3">
        <v>7</v>
      </c>
    </row>
    <row r="172" spans="1:5" x14ac:dyDescent="0.25">
      <c r="A172" t="s">
        <v>71</v>
      </c>
      <c r="B172">
        <v>102</v>
      </c>
      <c r="C172" t="s">
        <v>196</v>
      </c>
      <c r="D172" t="s">
        <v>23</v>
      </c>
      <c r="E172" s="3">
        <v>13</v>
      </c>
    </row>
    <row r="173" spans="1:5" x14ac:dyDescent="0.25">
      <c r="A173" t="s">
        <v>71</v>
      </c>
      <c r="B173">
        <v>103</v>
      </c>
      <c r="C173" t="s">
        <v>197</v>
      </c>
      <c r="D173" t="s">
        <v>22</v>
      </c>
      <c r="E173" s="3">
        <v>6</v>
      </c>
    </row>
    <row r="174" spans="1:5" x14ac:dyDescent="0.25">
      <c r="A174" t="s">
        <v>71</v>
      </c>
      <c r="B174">
        <v>114</v>
      </c>
      <c r="C174" t="s">
        <v>198</v>
      </c>
      <c r="D174" t="s">
        <v>23</v>
      </c>
      <c r="E174" s="3">
        <v>4</v>
      </c>
    </row>
    <row r="175" spans="1:5" x14ac:dyDescent="0.25">
      <c r="A175" t="s">
        <v>71</v>
      </c>
      <c r="B175">
        <v>124</v>
      </c>
      <c r="C175" t="s">
        <v>199</v>
      </c>
      <c r="D175" t="s">
        <v>26</v>
      </c>
      <c r="E175" s="3">
        <v>1</v>
      </c>
    </row>
    <row r="176" spans="1:5" x14ac:dyDescent="0.25">
      <c r="A176" t="s">
        <v>71</v>
      </c>
      <c r="B176">
        <v>141</v>
      </c>
      <c r="C176" t="s">
        <v>200</v>
      </c>
      <c r="D176" t="s">
        <v>25</v>
      </c>
      <c r="E176" s="3">
        <v>2</v>
      </c>
    </row>
    <row r="177" spans="1:5" x14ac:dyDescent="0.25">
      <c r="A177" t="s">
        <v>71</v>
      </c>
      <c r="B177">
        <v>147</v>
      </c>
      <c r="C177" t="s">
        <v>201</v>
      </c>
      <c r="D177" t="s">
        <v>24</v>
      </c>
      <c r="E177" s="3">
        <v>1</v>
      </c>
    </row>
    <row r="178" spans="1:5" x14ac:dyDescent="0.25">
      <c r="A178" t="s">
        <v>72</v>
      </c>
      <c r="B178">
        <v>1</v>
      </c>
      <c r="C178" t="s">
        <v>202</v>
      </c>
      <c r="D178" t="s">
        <v>23</v>
      </c>
      <c r="E178" s="3">
        <v>66</v>
      </c>
    </row>
    <row r="179" spans="1:5" x14ac:dyDescent="0.25">
      <c r="A179" t="s">
        <v>72</v>
      </c>
      <c r="B179">
        <v>10</v>
      </c>
      <c r="C179" t="s">
        <v>203</v>
      </c>
      <c r="D179" t="s">
        <v>23</v>
      </c>
      <c r="E179" s="3">
        <v>56</v>
      </c>
    </row>
    <row r="180" spans="1:5" x14ac:dyDescent="0.25">
      <c r="A180" t="s">
        <v>72</v>
      </c>
      <c r="B180">
        <v>15</v>
      </c>
      <c r="C180" t="s">
        <v>204</v>
      </c>
      <c r="D180" t="s">
        <v>22</v>
      </c>
      <c r="E180" s="3">
        <v>59</v>
      </c>
    </row>
    <row r="181" spans="1:5" x14ac:dyDescent="0.25">
      <c r="A181" t="s">
        <v>72</v>
      </c>
      <c r="B181">
        <v>82</v>
      </c>
      <c r="C181" t="s">
        <v>205</v>
      </c>
      <c r="D181" t="s">
        <v>24</v>
      </c>
      <c r="E181" s="3">
        <v>4</v>
      </c>
    </row>
    <row r="182" spans="1:5" x14ac:dyDescent="0.25">
      <c r="A182" t="s">
        <v>72</v>
      </c>
      <c r="B182">
        <v>123</v>
      </c>
      <c r="C182" t="s">
        <v>206</v>
      </c>
      <c r="D182" t="s">
        <v>23</v>
      </c>
      <c r="E182" s="3">
        <v>2</v>
      </c>
    </row>
    <row r="183" spans="1:5" x14ac:dyDescent="0.25">
      <c r="A183" t="s">
        <v>72</v>
      </c>
      <c r="B183">
        <v>126</v>
      </c>
      <c r="C183" t="s">
        <v>207</v>
      </c>
      <c r="D183" t="s">
        <v>22</v>
      </c>
      <c r="E183" s="3">
        <v>1</v>
      </c>
    </row>
    <row r="184" spans="1:5" x14ac:dyDescent="0.25">
      <c r="A184" t="s">
        <v>72</v>
      </c>
      <c r="B184">
        <v>127</v>
      </c>
      <c r="C184" t="s">
        <v>208</v>
      </c>
      <c r="D184" t="s">
        <v>23</v>
      </c>
      <c r="E184" s="3">
        <v>2</v>
      </c>
    </row>
    <row r="185" spans="1:5" x14ac:dyDescent="0.25">
      <c r="A185" t="s">
        <v>72</v>
      </c>
      <c r="B185">
        <v>131</v>
      </c>
      <c r="C185" t="s">
        <v>209</v>
      </c>
      <c r="D185" t="s">
        <v>23</v>
      </c>
      <c r="E185" s="3">
        <v>2</v>
      </c>
    </row>
    <row r="186" spans="1:5" x14ac:dyDescent="0.25">
      <c r="A186" t="s">
        <v>72</v>
      </c>
      <c r="B186">
        <v>149</v>
      </c>
      <c r="C186" t="s">
        <v>210</v>
      </c>
      <c r="D186" t="s">
        <v>22</v>
      </c>
      <c r="E186" s="3">
        <v>1</v>
      </c>
    </row>
    <row r="187" spans="1:5" x14ac:dyDescent="0.25">
      <c r="A187" t="s">
        <v>72</v>
      </c>
      <c r="B187">
        <v>159</v>
      </c>
      <c r="C187" t="s">
        <v>211</v>
      </c>
      <c r="D187" t="s">
        <v>25</v>
      </c>
      <c r="E187" s="3">
        <v>1</v>
      </c>
    </row>
    <row r="188" spans="1:5" x14ac:dyDescent="0.25">
      <c r="A188" t="s">
        <v>72</v>
      </c>
      <c r="B188">
        <v>168</v>
      </c>
      <c r="C188" t="s">
        <v>212</v>
      </c>
      <c r="D188" t="s">
        <v>22</v>
      </c>
      <c r="E188" s="3">
        <v>1</v>
      </c>
    </row>
    <row r="189" spans="1:5" x14ac:dyDescent="0.25">
      <c r="A189" t="s">
        <v>72</v>
      </c>
      <c r="B189">
        <v>177</v>
      </c>
      <c r="C189" t="s">
        <v>213</v>
      </c>
      <c r="D189" t="s">
        <v>27</v>
      </c>
      <c r="E189" s="3">
        <v>1</v>
      </c>
    </row>
    <row r="190" spans="1:5" x14ac:dyDescent="0.25">
      <c r="A190" t="s">
        <v>72</v>
      </c>
      <c r="B190">
        <v>182</v>
      </c>
      <c r="C190" t="s">
        <v>214</v>
      </c>
      <c r="D190" t="s">
        <v>26</v>
      </c>
      <c r="E190" s="3">
        <v>1</v>
      </c>
    </row>
    <row r="191" spans="1:5" x14ac:dyDescent="0.25">
      <c r="A191" t="s">
        <v>72</v>
      </c>
      <c r="B191">
        <v>187</v>
      </c>
      <c r="C191" t="s">
        <v>215</v>
      </c>
      <c r="D191" t="s">
        <v>22</v>
      </c>
      <c r="E191" s="3">
        <v>1</v>
      </c>
    </row>
    <row r="192" spans="1:5" x14ac:dyDescent="0.25">
      <c r="A192" t="s">
        <v>72</v>
      </c>
      <c r="B192">
        <v>191</v>
      </c>
      <c r="C192" t="s">
        <v>216</v>
      </c>
      <c r="D192" t="s">
        <v>23</v>
      </c>
      <c r="E192" s="3">
        <v>1</v>
      </c>
    </row>
    <row r="193" spans="1:5" x14ac:dyDescent="0.25">
      <c r="A193" t="s">
        <v>72</v>
      </c>
      <c r="B193">
        <v>192</v>
      </c>
      <c r="C193" t="s">
        <v>217</v>
      </c>
      <c r="D193" t="s">
        <v>23</v>
      </c>
      <c r="E193" s="3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7"/>
  <sheetViews>
    <sheetView tabSelected="1" topLeftCell="A694" workbookViewId="0">
      <selection activeCell="G704" sqref="G704"/>
    </sheetView>
  </sheetViews>
  <sheetFormatPr defaultRowHeight="15" x14ac:dyDescent="0.25"/>
  <cols>
    <col min="2" max="2" width="18" bestFit="1" customWidth="1"/>
  </cols>
  <sheetData>
    <row r="1" spans="1:5" x14ac:dyDescent="0.25">
      <c r="A1" s="1" t="s">
        <v>0</v>
      </c>
      <c r="B1" s="1" t="s">
        <v>2</v>
      </c>
      <c r="C1" s="1" t="s">
        <v>10</v>
      </c>
      <c r="D1" s="1" t="s">
        <v>325</v>
      </c>
      <c r="E1" s="1" t="s">
        <v>327</v>
      </c>
    </row>
    <row r="2" spans="1:5" x14ac:dyDescent="0.25">
      <c r="A2" t="s">
        <v>4</v>
      </c>
      <c r="B2" t="s">
        <v>7</v>
      </c>
      <c r="C2" t="s">
        <v>24</v>
      </c>
      <c r="D2">
        <v>11.9</v>
      </c>
      <c r="E2">
        <v>1</v>
      </c>
    </row>
    <row r="3" spans="1:5" x14ac:dyDescent="0.25">
      <c r="A3" t="s">
        <v>4</v>
      </c>
      <c r="B3" t="s">
        <v>5</v>
      </c>
      <c r="C3" t="s">
        <v>22</v>
      </c>
      <c r="D3">
        <v>11.2</v>
      </c>
      <c r="E3">
        <v>1</v>
      </c>
    </row>
    <row r="4" spans="1:5" x14ac:dyDescent="0.25">
      <c r="A4" t="s">
        <v>4</v>
      </c>
      <c r="B4" t="s">
        <v>21</v>
      </c>
      <c r="C4" t="s">
        <v>22</v>
      </c>
      <c r="D4">
        <v>12.3</v>
      </c>
      <c r="E4">
        <v>1</v>
      </c>
    </row>
    <row r="5" spans="1:5" x14ac:dyDescent="0.25">
      <c r="A5" t="s">
        <v>4</v>
      </c>
      <c r="B5" t="s">
        <v>6</v>
      </c>
      <c r="C5" t="s">
        <v>23</v>
      </c>
      <c r="D5">
        <v>4.8</v>
      </c>
      <c r="E5">
        <v>1</v>
      </c>
    </row>
    <row r="6" spans="1:5" x14ac:dyDescent="0.25">
      <c r="A6" t="s">
        <v>4</v>
      </c>
      <c r="B6" t="s">
        <v>8</v>
      </c>
      <c r="C6" t="s">
        <v>23</v>
      </c>
      <c r="D6">
        <v>0.8</v>
      </c>
      <c r="E6">
        <v>1</v>
      </c>
    </row>
    <row r="7" spans="1:5" x14ac:dyDescent="0.25">
      <c r="A7" t="s">
        <v>4</v>
      </c>
      <c r="B7" t="s">
        <v>11</v>
      </c>
      <c r="C7" t="s">
        <v>25</v>
      </c>
      <c r="D7">
        <v>0.6</v>
      </c>
      <c r="E7">
        <v>1</v>
      </c>
    </row>
    <row r="8" spans="1:5" x14ac:dyDescent="0.25">
      <c r="A8" t="s">
        <v>4</v>
      </c>
      <c r="B8" t="s">
        <v>9</v>
      </c>
      <c r="C8" t="s">
        <v>326</v>
      </c>
      <c r="D8">
        <v>7.8</v>
      </c>
      <c r="E8">
        <v>1</v>
      </c>
    </row>
    <row r="9" spans="1:5" x14ac:dyDescent="0.25">
      <c r="A9" t="s">
        <v>4</v>
      </c>
      <c r="B9" t="s">
        <v>20</v>
      </c>
      <c r="C9" t="s">
        <v>27</v>
      </c>
      <c r="D9">
        <v>9</v>
      </c>
      <c r="E9">
        <v>1</v>
      </c>
    </row>
    <row r="10" spans="1:5" x14ac:dyDescent="0.25">
      <c r="A10" t="s">
        <v>4</v>
      </c>
      <c r="B10" t="s">
        <v>13</v>
      </c>
      <c r="C10" t="s">
        <v>26</v>
      </c>
      <c r="D10">
        <v>6</v>
      </c>
      <c r="E10">
        <v>1</v>
      </c>
    </row>
    <row r="11" spans="1:5" x14ac:dyDescent="0.25">
      <c r="A11" t="s">
        <v>45</v>
      </c>
      <c r="B11" t="s">
        <v>50</v>
      </c>
      <c r="C11" t="s">
        <v>24</v>
      </c>
      <c r="D11">
        <v>9.3000000000000007</v>
      </c>
      <c r="E11">
        <v>1</v>
      </c>
    </row>
    <row r="12" spans="1:5" x14ac:dyDescent="0.25">
      <c r="A12" t="s">
        <v>45</v>
      </c>
      <c r="B12" t="s">
        <v>46</v>
      </c>
      <c r="C12" t="s">
        <v>22</v>
      </c>
      <c r="D12">
        <v>3.1</v>
      </c>
      <c r="E12">
        <v>1</v>
      </c>
    </row>
    <row r="13" spans="1:5" x14ac:dyDescent="0.25">
      <c r="A13" t="s">
        <v>45</v>
      </c>
      <c r="B13" t="s">
        <v>48</v>
      </c>
      <c r="C13" t="s">
        <v>22</v>
      </c>
      <c r="D13">
        <v>9.6</v>
      </c>
      <c r="E13">
        <v>1</v>
      </c>
    </row>
    <row r="14" spans="1:5" x14ac:dyDescent="0.25">
      <c r="A14" t="s">
        <v>45</v>
      </c>
      <c r="B14" t="s">
        <v>47</v>
      </c>
      <c r="C14" t="s">
        <v>23</v>
      </c>
      <c r="D14">
        <v>7.3</v>
      </c>
      <c r="E14">
        <v>1</v>
      </c>
    </row>
    <row r="15" spans="1:5" x14ac:dyDescent="0.25">
      <c r="A15" t="s">
        <v>45</v>
      </c>
      <c r="B15" t="s">
        <v>52</v>
      </c>
      <c r="C15" t="s">
        <v>23</v>
      </c>
      <c r="D15">
        <v>4.9000000000000004</v>
      </c>
      <c r="E15">
        <v>1</v>
      </c>
    </row>
    <row r="16" spans="1:5" x14ac:dyDescent="0.25">
      <c r="A16" t="s">
        <v>45</v>
      </c>
      <c r="B16" t="s">
        <v>55</v>
      </c>
      <c r="C16" t="s">
        <v>25</v>
      </c>
      <c r="D16">
        <v>5.8</v>
      </c>
      <c r="E16">
        <v>1</v>
      </c>
    </row>
    <row r="17" spans="1:5" x14ac:dyDescent="0.25">
      <c r="A17" t="s">
        <v>45</v>
      </c>
      <c r="B17" t="s">
        <v>53</v>
      </c>
      <c r="C17" t="s">
        <v>326</v>
      </c>
      <c r="D17">
        <v>10.199999999999999</v>
      </c>
      <c r="E17">
        <v>1</v>
      </c>
    </row>
    <row r="18" spans="1:5" x14ac:dyDescent="0.25">
      <c r="A18" t="s">
        <v>45</v>
      </c>
      <c r="B18" t="s">
        <v>49</v>
      </c>
      <c r="C18" t="s">
        <v>27</v>
      </c>
      <c r="D18">
        <v>5</v>
      </c>
      <c r="E18">
        <v>1</v>
      </c>
    </row>
    <row r="19" spans="1:5" x14ac:dyDescent="0.25">
      <c r="A19" t="s">
        <v>45</v>
      </c>
      <c r="B19" t="s">
        <v>61</v>
      </c>
      <c r="C19" t="s">
        <v>26</v>
      </c>
      <c r="D19">
        <v>11</v>
      </c>
      <c r="E19">
        <v>1</v>
      </c>
    </row>
    <row r="20" spans="1:5" x14ac:dyDescent="0.25">
      <c r="A20" t="s">
        <v>68</v>
      </c>
      <c r="B20" t="s">
        <v>145</v>
      </c>
      <c r="C20" t="s">
        <v>24</v>
      </c>
      <c r="D20">
        <v>26.1</v>
      </c>
      <c r="E20">
        <v>1</v>
      </c>
    </row>
    <row r="21" spans="1:5" x14ac:dyDescent="0.25">
      <c r="A21" t="s">
        <v>68</v>
      </c>
      <c r="B21" t="s">
        <v>138</v>
      </c>
      <c r="C21" t="s">
        <v>22</v>
      </c>
      <c r="D21">
        <v>19.2</v>
      </c>
      <c r="E21">
        <v>1</v>
      </c>
    </row>
    <row r="22" spans="1:5" x14ac:dyDescent="0.25">
      <c r="A22" t="s">
        <v>68</v>
      </c>
      <c r="B22" t="s">
        <v>142</v>
      </c>
      <c r="C22" t="s">
        <v>22</v>
      </c>
      <c r="D22">
        <v>6.4</v>
      </c>
      <c r="E22">
        <v>1</v>
      </c>
    </row>
    <row r="23" spans="1:5" x14ac:dyDescent="0.25">
      <c r="A23" t="s">
        <v>68</v>
      </c>
      <c r="B23" t="s">
        <v>140</v>
      </c>
      <c r="C23" t="s">
        <v>23</v>
      </c>
      <c r="D23">
        <v>10.5</v>
      </c>
      <c r="E23">
        <v>1</v>
      </c>
    </row>
    <row r="24" spans="1:5" x14ac:dyDescent="0.25">
      <c r="A24" t="s">
        <v>68</v>
      </c>
      <c r="B24" t="s">
        <v>141</v>
      </c>
      <c r="C24" t="s">
        <v>23</v>
      </c>
      <c r="D24">
        <v>6.8</v>
      </c>
      <c r="E24">
        <v>1</v>
      </c>
    </row>
    <row r="25" spans="1:5" x14ac:dyDescent="0.25">
      <c r="A25" t="s">
        <v>68</v>
      </c>
      <c r="B25" t="s">
        <v>144</v>
      </c>
      <c r="C25" t="s">
        <v>25</v>
      </c>
      <c r="D25">
        <v>4.2</v>
      </c>
      <c r="E25">
        <v>1</v>
      </c>
    </row>
    <row r="26" spans="1:5" x14ac:dyDescent="0.25">
      <c r="A26" t="s">
        <v>68</v>
      </c>
      <c r="B26" t="s">
        <v>139</v>
      </c>
      <c r="C26" t="s">
        <v>326</v>
      </c>
      <c r="D26">
        <v>7.1</v>
      </c>
      <c r="E26">
        <v>1</v>
      </c>
    </row>
    <row r="27" spans="1:5" x14ac:dyDescent="0.25">
      <c r="A27" t="s">
        <v>68</v>
      </c>
      <c r="B27" t="s">
        <v>150</v>
      </c>
      <c r="C27" t="s">
        <v>27</v>
      </c>
      <c r="D27">
        <v>5</v>
      </c>
      <c r="E27">
        <v>1</v>
      </c>
    </row>
    <row r="28" spans="1:5" x14ac:dyDescent="0.25">
      <c r="A28" t="s">
        <v>68</v>
      </c>
      <c r="B28" t="s">
        <v>148</v>
      </c>
      <c r="C28" t="s">
        <v>26</v>
      </c>
      <c r="D28">
        <v>9</v>
      </c>
      <c r="E28">
        <v>1</v>
      </c>
    </row>
    <row r="29" spans="1:5" x14ac:dyDescent="0.25">
      <c r="A29" t="s">
        <v>66</v>
      </c>
      <c r="B29" t="s">
        <v>109</v>
      </c>
      <c r="C29" t="s">
        <v>24</v>
      </c>
      <c r="D29">
        <v>22.4</v>
      </c>
      <c r="E29">
        <v>1</v>
      </c>
    </row>
    <row r="30" spans="1:5" x14ac:dyDescent="0.25">
      <c r="A30" t="s">
        <v>66</v>
      </c>
      <c r="B30" t="s">
        <v>106</v>
      </c>
      <c r="C30" t="s">
        <v>22</v>
      </c>
      <c r="D30">
        <v>11.7</v>
      </c>
      <c r="E30">
        <v>1</v>
      </c>
    </row>
    <row r="31" spans="1:5" x14ac:dyDescent="0.25">
      <c r="A31" t="s">
        <v>66</v>
      </c>
      <c r="B31" t="s">
        <v>108</v>
      </c>
      <c r="C31" t="s">
        <v>22</v>
      </c>
      <c r="D31">
        <v>7.8</v>
      </c>
      <c r="E31">
        <v>1</v>
      </c>
    </row>
    <row r="32" spans="1:5" x14ac:dyDescent="0.25">
      <c r="A32" t="s">
        <v>66</v>
      </c>
      <c r="B32" t="s">
        <v>107</v>
      </c>
      <c r="C32" t="s">
        <v>23</v>
      </c>
      <c r="D32">
        <v>7.2</v>
      </c>
      <c r="E32">
        <v>1</v>
      </c>
    </row>
    <row r="33" spans="1:5" x14ac:dyDescent="0.25">
      <c r="A33" t="s">
        <v>66</v>
      </c>
      <c r="B33" t="s">
        <v>110</v>
      </c>
      <c r="C33" t="s">
        <v>23</v>
      </c>
      <c r="D33">
        <v>27.4</v>
      </c>
      <c r="E33">
        <v>1</v>
      </c>
    </row>
    <row r="34" spans="1:5" x14ac:dyDescent="0.25">
      <c r="A34" t="s">
        <v>66</v>
      </c>
      <c r="B34" t="s">
        <v>111</v>
      </c>
      <c r="C34" t="s">
        <v>25</v>
      </c>
      <c r="D34">
        <v>1.1000000000000001</v>
      </c>
      <c r="E34">
        <v>1</v>
      </c>
    </row>
    <row r="35" spans="1:5" x14ac:dyDescent="0.25">
      <c r="A35" t="s">
        <v>66</v>
      </c>
      <c r="B35" t="s">
        <v>113</v>
      </c>
      <c r="C35" t="s">
        <v>326</v>
      </c>
      <c r="D35">
        <v>29.1</v>
      </c>
      <c r="E35">
        <v>1</v>
      </c>
    </row>
    <row r="36" spans="1:5" x14ac:dyDescent="0.25">
      <c r="A36" t="s">
        <v>66</v>
      </c>
      <c r="B36" t="s">
        <v>119</v>
      </c>
      <c r="C36" t="s">
        <v>27</v>
      </c>
      <c r="D36">
        <v>1</v>
      </c>
      <c r="E36">
        <v>1</v>
      </c>
    </row>
    <row r="37" spans="1:5" x14ac:dyDescent="0.25">
      <c r="A37" t="s">
        <v>66</v>
      </c>
      <c r="B37" t="s">
        <v>120</v>
      </c>
      <c r="C37" t="s">
        <v>26</v>
      </c>
      <c r="D37">
        <v>2</v>
      </c>
      <c r="E37">
        <v>1</v>
      </c>
    </row>
    <row r="38" spans="1:5" x14ac:dyDescent="0.25">
      <c r="A38" t="s">
        <v>65</v>
      </c>
      <c r="B38" t="s">
        <v>90</v>
      </c>
      <c r="C38" t="s">
        <v>24</v>
      </c>
      <c r="D38">
        <v>21.2</v>
      </c>
      <c r="E38">
        <v>1</v>
      </c>
    </row>
    <row r="39" spans="1:5" x14ac:dyDescent="0.25">
      <c r="A39" t="s">
        <v>65</v>
      </c>
      <c r="B39" t="s">
        <v>93</v>
      </c>
      <c r="C39" t="s">
        <v>22</v>
      </c>
      <c r="D39">
        <v>13.2</v>
      </c>
      <c r="E39">
        <v>1</v>
      </c>
    </row>
    <row r="40" spans="1:5" x14ac:dyDescent="0.25">
      <c r="A40" t="s">
        <v>65</v>
      </c>
      <c r="B40" t="s">
        <v>96</v>
      </c>
      <c r="C40" t="s">
        <v>22</v>
      </c>
      <c r="D40">
        <v>21.3</v>
      </c>
      <c r="E40">
        <v>1</v>
      </c>
    </row>
    <row r="41" spans="1:5" x14ac:dyDescent="0.25">
      <c r="A41" t="s">
        <v>65</v>
      </c>
      <c r="B41" t="s">
        <v>91</v>
      </c>
      <c r="C41" t="s">
        <v>23</v>
      </c>
      <c r="D41">
        <v>7.9</v>
      </c>
      <c r="E41">
        <v>1</v>
      </c>
    </row>
    <row r="42" spans="1:5" x14ac:dyDescent="0.25">
      <c r="A42" t="s">
        <v>65</v>
      </c>
      <c r="B42" t="s">
        <v>92</v>
      </c>
      <c r="C42" t="s">
        <v>23</v>
      </c>
      <c r="D42">
        <v>9.1999999999999993</v>
      </c>
      <c r="E42">
        <v>1</v>
      </c>
    </row>
    <row r="43" spans="1:5" x14ac:dyDescent="0.25">
      <c r="A43" t="s">
        <v>65</v>
      </c>
      <c r="B43" t="s">
        <v>303</v>
      </c>
      <c r="C43" t="s">
        <v>25</v>
      </c>
      <c r="D43">
        <v>2.5</v>
      </c>
      <c r="E43">
        <v>1</v>
      </c>
    </row>
    <row r="44" spans="1:5" x14ac:dyDescent="0.25">
      <c r="A44" t="s">
        <v>65</v>
      </c>
      <c r="B44" t="s">
        <v>95</v>
      </c>
      <c r="C44" t="s">
        <v>326</v>
      </c>
      <c r="D44">
        <v>9.1</v>
      </c>
      <c r="E44">
        <v>1</v>
      </c>
    </row>
    <row r="45" spans="1:5" x14ac:dyDescent="0.25">
      <c r="A45" t="s">
        <v>65</v>
      </c>
      <c r="B45" t="s">
        <v>328</v>
      </c>
      <c r="C45" t="s">
        <v>27</v>
      </c>
      <c r="D45">
        <v>21</v>
      </c>
      <c r="E45">
        <v>1</v>
      </c>
    </row>
    <row r="46" spans="1:5" x14ac:dyDescent="0.25">
      <c r="A46" t="s">
        <v>65</v>
      </c>
      <c r="B46" t="s">
        <v>98</v>
      </c>
      <c r="C46" t="s">
        <v>26</v>
      </c>
      <c r="D46">
        <v>17</v>
      </c>
      <c r="E46">
        <v>1</v>
      </c>
    </row>
    <row r="47" spans="1:5" x14ac:dyDescent="0.25">
      <c r="A47" t="s">
        <v>70</v>
      </c>
      <c r="B47" t="s">
        <v>173</v>
      </c>
      <c r="C47" t="s">
        <v>24</v>
      </c>
      <c r="D47">
        <v>23.6</v>
      </c>
      <c r="E47">
        <v>1</v>
      </c>
    </row>
    <row r="48" spans="1:5" x14ac:dyDescent="0.25">
      <c r="A48" t="s">
        <v>70</v>
      </c>
      <c r="B48" t="s">
        <v>171</v>
      </c>
      <c r="C48" t="s">
        <v>22</v>
      </c>
      <c r="D48">
        <v>17.7</v>
      </c>
      <c r="E48">
        <v>1</v>
      </c>
    </row>
    <row r="49" spans="1:5" x14ac:dyDescent="0.25">
      <c r="A49" t="s">
        <v>70</v>
      </c>
      <c r="B49" t="s">
        <v>185</v>
      </c>
      <c r="C49" t="s">
        <v>22</v>
      </c>
      <c r="D49">
        <v>5.6</v>
      </c>
      <c r="E49">
        <v>1</v>
      </c>
    </row>
    <row r="50" spans="1:5" x14ac:dyDescent="0.25">
      <c r="A50" t="s">
        <v>70</v>
      </c>
      <c r="B50" t="s">
        <v>175</v>
      </c>
      <c r="C50" t="s">
        <v>23</v>
      </c>
      <c r="D50">
        <v>9.6999999999999993</v>
      </c>
      <c r="E50">
        <v>1</v>
      </c>
    </row>
    <row r="51" spans="1:5" x14ac:dyDescent="0.25">
      <c r="A51" t="s">
        <v>70</v>
      </c>
      <c r="B51" t="s">
        <v>177</v>
      </c>
      <c r="C51" t="s">
        <v>23</v>
      </c>
      <c r="D51">
        <v>15.2</v>
      </c>
      <c r="E51">
        <v>1</v>
      </c>
    </row>
    <row r="52" spans="1:5" x14ac:dyDescent="0.25">
      <c r="A52" t="s">
        <v>70</v>
      </c>
      <c r="B52" t="s">
        <v>179</v>
      </c>
      <c r="C52" t="s">
        <v>25</v>
      </c>
      <c r="D52">
        <v>7.4</v>
      </c>
      <c r="E52">
        <v>1</v>
      </c>
    </row>
    <row r="53" spans="1:5" x14ac:dyDescent="0.25">
      <c r="A53" t="s">
        <v>70</v>
      </c>
      <c r="B53" t="s">
        <v>294</v>
      </c>
      <c r="C53" t="s">
        <v>326</v>
      </c>
      <c r="D53">
        <v>2.2999999999999998</v>
      </c>
      <c r="E53">
        <v>1</v>
      </c>
    </row>
    <row r="54" spans="1:5" x14ac:dyDescent="0.25">
      <c r="A54" t="s">
        <v>70</v>
      </c>
      <c r="B54" t="s">
        <v>172</v>
      </c>
      <c r="C54" t="s">
        <v>27</v>
      </c>
      <c r="D54">
        <v>8</v>
      </c>
      <c r="E54">
        <v>1</v>
      </c>
    </row>
    <row r="55" spans="1:5" x14ac:dyDescent="0.25">
      <c r="A55" t="s">
        <v>70</v>
      </c>
      <c r="B55" t="s">
        <v>170</v>
      </c>
      <c r="C55" t="s">
        <v>26</v>
      </c>
      <c r="D55">
        <v>14</v>
      </c>
      <c r="E55">
        <v>1</v>
      </c>
    </row>
    <row r="56" spans="1:5" x14ac:dyDescent="0.25">
      <c r="A56" t="s">
        <v>71</v>
      </c>
      <c r="B56" t="s">
        <v>194</v>
      </c>
      <c r="C56" t="s">
        <v>24</v>
      </c>
      <c r="D56">
        <v>18.899999999999999</v>
      </c>
      <c r="E56">
        <v>1</v>
      </c>
    </row>
    <row r="57" spans="1:5" x14ac:dyDescent="0.25">
      <c r="A57" t="s">
        <v>71</v>
      </c>
      <c r="B57" t="s">
        <v>186</v>
      </c>
      <c r="C57" t="s">
        <v>22</v>
      </c>
      <c r="D57">
        <v>4.2</v>
      </c>
      <c r="E57">
        <v>1</v>
      </c>
    </row>
    <row r="58" spans="1:5" x14ac:dyDescent="0.25">
      <c r="A58" t="s">
        <v>71</v>
      </c>
      <c r="B58" t="s">
        <v>192</v>
      </c>
      <c r="C58" t="s">
        <v>22</v>
      </c>
      <c r="D58">
        <v>13.7</v>
      </c>
      <c r="E58">
        <v>1</v>
      </c>
    </row>
    <row r="59" spans="1:5" x14ac:dyDescent="0.25">
      <c r="A59" t="s">
        <v>71</v>
      </c>
      <c r="B59" t="s">
        <v>190</v>
      </c>
      <c r="C59" t="s">
        <v>23</v>
      </c>
      <c r="D59">
        <v>20.100000000000001</v>
      </c>
      <c r="E59">
        <v>1</v>
      </c>
    </row>
    <row r="60" spans="1:5" x14ac:dyDescent="0.25">
      <c r="A60" t="s">
        <v>71</v>
      </c>
      <c r="B60" t="s">
        <v>191</v>
      </c>
      <c r="C60" t="s">
        <v>23</v>
      </c>
      <c r="D60">
        <v>12.2</v>
      </c>
      <c r="E60">
        <v>1</v>
      </c>
    </row>
    <row r="61" spans="1:5" x14ac:dyDescent="0.25">
      <c r="A61" t="s">
        <v>71</v>
      </c>
      <c r="B61" t="s">
        <v>193</v>
      </c>
      <c r="C61" t="s">
        <v>25</v>
      </c>
      <c r="D61">
        <v>0</v>
      </c>
      <c r="E61">
        <v>1</v>
      </c>
    </row>
    <row r="62" spans="1:5" x14ac:dyDescent="0.25">
      <c r="A62" t="s">
        <v>71</v>
      </c>
      <c r="B62" t="s">
        <v>197</v>
      </c>
      <c r="C62" t="s">
        <v>326</v>
      </c>
      <c r="D62">
        <v>18</v>
      </c>
      <c r="E62">
        <v>1</v>
      </c>
    </row>
    <row r="63" spans="1:5" x14ac:dyDescent="0.25">
      <c r="A63" t="s">
        <v>71</v>
      </c>
      <c r="B63" t="s">
        <v>188</v>
      </c>
      <c r="C63" t="s">
        <v>27</v>
      </c>
      <c r="D63">
        <v>12</v>
      </c>
      <c r="E63">
        <v>1</v>
      </c>
    </row>
    <row r="64" spans="1:5" x14ac:dyDescent="0.25">
      <c r="A64" t="s">
        <v>71</v>
      </c>
      <c r="B64" t="s">
        <v>199</v>
      </c>
      <c r="C64" t="s">
        <v>26</v>
      </c>
      <c r="D64">
        <v>9</v>
      </c>
      <c r="E64">
        <v>1</v>
      </c>
    </row>
    <row r="65" spans="1:5" x14ac:dyDescent="0.25">
      <c r="A65" t="s">
        <v>64</v>
      </c>
      <c r="B65" t="s">
        <v>78</v>
      </c>
      <c r="C65" t="s">
        <v>24</v>
      </c>
      <c r="D65">
        <v>35.5</v>
      </c>
      <c r="E65">
        <v>1</v>
      </c>
    </row>
    <row r="66" spans="1:5" x14ac:dyDescent="0.25">
      <c r="A66" t="s">
        <v>64</v>
      </c>
      <c r="B66" t="s">
        <v>77</v>
      </c>
      <c r="C66" t="s">
        <v>22</v>
      </c>
      <c r="D66">
        <v>15.5</v>
      </c>
      <c r="E66">
        <v>1</v>
      </c>
    </row>
    <row r="67" spans="1:5" x14ac:dyDescent="0.25">
      <c r="A67" t="s">
        <v>64</v>
      </c>
      <c r="B67" t="s">
        <v>83</v>
      </c>
      <c r="C67" t="s">
        <v>22</v>
      </c>
      <c r="D67">
        <v>17.7</v>
      </c>
      <c r="E67">
        <v>1</v>
      </c>
    </row>
    <row r="68" spans="1:5" x14ac:dyDescent="0.25">
      <c r="A68" t="s">
        <v>64</v>
      </c>
      <c r="B68" t="s">
        <v>79</v>
      </c>
      <c r="C68" t="s">
        <v>23</v>
      </c>
      <c r="D68">
        <v>15.9</v>
      </c>
      <c r="E68">
        <v>1</v>
      </c>
    </row>
    <row r="69" spans="1:5" x14ac:dyDescent="0.25">
      <c r="A69" t="s">
        <v>64</v>
      </c>
      <c r="B69" t="s">
        <v>81</v>
      </c>
      <c r="C69" t="s">
        <v>23</v>
      </c>
      <c r="D69">
        <v>6.3</v>
      </c>
      <c r="E69">
        <v>1</v>
      </c>
    </row>
    <row r="70" spans="1:5" x14ac:dyDescent="0.25">
      <c r="A70" t="s">
        <v>64</v>
      </c>
      <c r="B70" t="s">
        <v>82</v>
      </c>
      <c r="C70" t="s">
        <v>25</v>
      </c>
      <c r="D70">
        <v>7.3</v>
      </c>
      <c r="E70">
        <v>1</v>
      </c>
    </row>
    <row r="71" spans="1:5" x14ac:dyDescent="0.25">
      <c r="A71" t="s">
        <v>64</v>
      </c>
      <c r="B71" t="s">
        <v>84</v>
      </c>
      <c r="C71" t="s">
        <v>326</v>
      </c>
      <c r="D71">
        <v>3.3</v>
      </c>
      <c r="E71">
        <v>1</v>
      </c>
    </row>
    <row r="72" spans="1:5" x14ac:dyDescent="0.25">
      <c r="A72" t="s">
        <v>64</v>
      </c>
      <c r="B72" t="s">
        <v>74</v>
      </c>
      <c r="C72" t="s">
        <v>27</v>
      </c>
      <c r="D72">
        <v>5</v>
      </c>
      <c r="E72">
        <v>1</v>
      </c>
    </row>
    <row r="73" spans="1:5" x14ac:dyDescent="0.25">
      <c r="A73" t="s">
        <v>64</v>
      </c>
      <c r="B73" t="s">
        <v>89</v>
      </c>
      <c r="C73" t="s">
        <v>26</v>
      </c>
      <c r="D73">
        <v>14</v>
      </c>
      <c r="E73">
        <v>1</v>
      </c>
    </row>
    <row r="74" spans="1:5" x14ac:dyDescent="0.25">
      <c r="A74" t="s">
        <v>69</v>
      </c>
      <c r="B74" t="s">
        <v>162</v>
      </c>
      <c r="C74" t="s">
        <v>24</v>
      </c>
      <c r="D74">
        <v>17.3</v>
      </c>
      <c r="E74">
        <v>1</v>
      </c>
    </row>
    <row r="75" spans="1:5" x14ac:dyDescent="0.25">
      <c r="A75" t="s">
        <v>69</v>
      </c>
      <c r="B75" t="s">
        <v>158</v>
      </c>
      <c r="C75" t="s">
        <v>22</v>
      </c>
      <c r="D75">
        <v>8.6999999999999993</v>
      </c>
      <c r="E75">
        <v>1</v>
      </c>
    </row>
    <row r="76" spans="1:5" x14ac:dyDescent="0.25">
      <c r="A76" t="s">
        <v>69</v>
      </c>
      <c r="B76" t="s">
        <v>163</v>
      </c>
      <c r="C76" t="s">
        <v>22</v>
      </c>
      <c r="D76">
        <v>10</v>
      </c>
      <c r="E76">
        <v>1</v>
      </c>
    </row>
    <row r="77" spans="1:5" x14ac:dyDescent="0.25">
      <c r="A77" t="s">
        <v>69</v>
      </c>
      <c r="B77" t="s">
        <v>154</v>
      </c>
      <c r="C77" t="s">
        <v>23</v>
      </c>
      <c r="D77">
        <v>12.6</v>
      </c>
      <c r="E77">
        <v>1</v>
      </c>
    </row>
    <row r="78" spans="1:5" x14ac:dyDescent="0.25">
      <c r="A78" t="s">
        <v>69</v>
      </c>
      <c r="B78" t="s">
        <v>169</v>
      </c>
      <c r="C78" t="s">
        <v>23</v>
      </c>
      <c r="D78">
        <v>1.7</v>
      </c>
      <c r="E78">
        <v>1</v>
      </c>
    </row>
    <row r="79" spans="1:5" x14ac:dyDescent="0.25">
      <c r="A79" t="s">
        <v>69</v>
      </c>
      <c r="B79" t="s">
        <v>299</v>
      </c>
      <c r="C79" t="s">
        <v>25</v>
      </c>
      <c r="D79">
        <v>0.7</v>
      </c>
      <c r="E79">
        <v>1</v>
      </c>
    </row>
    <row r="80" spans="1:5" x14ac:dyDescent="0.25">
      <c r="A80" t="s">
        <v>69</v>
      </c>
      <c r="B80" t="s">
        <v>164</v>
      </c>
      <c r="C80" t="s">
        <v>326</v>
      </c>
      <c r="D80">
        <v>4.4000000000000004</v>
      </c>
      <c r="E80">
        <v>1</v>
      </c>
    </row>
    <row r="81" spans="1:5" x14ac:dyDescent="0.25">
      <c r="A81" t="s">
        <v>69</v>
      </c>
      <c r="B81" t="s">
        <v>166</v>
      </c>
      <c r="C81" t="s">
        <v>27</v>
      </c>
      <c r="D81">
        <v>10</v>
      </c>
      <c r="E81">
        <v>1</v>
      </c>
    </row>
    <row r="82" spans="1:5" x14ac:dyDescent="0.25">
      <c r="A82" t="s">
        <v>69</v>
      </c>
      <c r="B82" t="s">
        <v>156</v>
      </c>
      <c r="C82" t="s">
        <v>26</v>
      </c>
      <c r="D82">
        <v>9</v>
      </c>
      <c r="E82">
        <v>1</v>
      </c>
    </row>
    <row r="83" spans="1:5" x14ac:dyDescent="0.25">
      <c r="A83" t="s">
        <v>28</v>
      </c>
      <c r="B83" t="s">
        <v>34</v>
      </c>
      <c r="C83" t="s">
        <v>24</v>
      </c>
      <c r="D83">
        <v>31.4</v>
      </c>
      <c r="E83">
        <v>1</v>
      </c>
    </row>
    <row r="84" spans="1:5" x14ac:dyDescent="0.25">
      <c r="A84" t="s">
        <v>28</v>
      </c>
      <c r="B84" t="s">
        <v>36</v>
      </c>
      <c r="C84" t="s">
        <v>22</v>
      </c>
      <c r="D84">
        <v>25.9</v>
      </c>
      <c r="E84">
        <v>1</v>
      </c>
    </row>
    <row r="85" spans="1:5" x14ac:dyDescent="0.25">
      <c r="A85" t="s">
        <v>28</v>
      </c>
      <c r="B85" t="s">
        <v>38</v>
      </c>
      <c r="C85" t="s">
        <v>22</v>
      </c>
      <c r="D85">
        <v>7.8</v>
      </c>
      <c r="E85">
        <v>1</v>
      </c>
    </row>
    <row r="86" spans="1:5" x14ac:dyDescent="0.25">
      <c r="A86" t="s">
        <v>28</v>
      </c>
      <c r="B86" t="s">
        <v>29</v>
      </c>
      <c r="C86" t="s">
        <v>23</v>
      </c>
      <c r="D86">
        <v>15.7</v>
      </c>
      <c r="E86">
        <v>1</v>
      </c>
    </row>
    <row r="87" spans="1:5" x14ac:dyDescent="0.25">
      <c r="A87" t="s">
        <v>28</v>
      </c>
      <c r="B87" t="s">
        <v>30</v>
      </c>
      <c r="C87" t="s">
        <v>23</v>
      </c>
      <c r="D87">
        <v>3.2</v>
      </c>
      <c r="E87">
        <v>1</v>
      </c>
    </row>
    <row r="88" spans="1:5" x14ac:dyDescent="0.25">
      <c r="A88" t="s">
        <v>28</v>
      </c>
      <c r="B88" t="s">
        <v>33</v>
      </c>
      <c r="C88" t="s">
        <v>25</v>
      </c>
      <c r="D88">
        <v>6.4</v>
      </c>
      <c r="E88">
        <v>1</v>
      </c>
    </row>
    <row r="89" spans="1:5" x14ac:dyDescent="0.25">
      <c r="A89" t="s">
        <v>28</v>
      </c>
      <c r="B89" t="s">
        <v>35</v>
      </c>
      <c r="C89" t="s">
        <v>326</v>
      </c>
      <c r="D89">
        <v>4.3</v>
      </c>
      <c r="E89">
        <v>1</v>
      </c>
    </row>
    <row r="90" spans="1:5" x14ac:dyDescent="0.25">
      <c r="A90" t="s">
        <v>28</v>
      </c>
      <c r="B90" t="s">
        <v>31</v>
      </c>
      <c r="C90" t="s">
        <v>27</v>
      </c>
      <c r="D90">
        <v>5</v>
      </c>
      <c r="E90">
        <v>1</v>
      </c>
    </row>
    <row r="91" spans="1:5" x14ac:dyDescent="0.25">
      <c r="A91" t="s">
        <v>28</v>
      </c>
      <c r="B91" t="s">
        <v>43</v>
      </c>
      <c r="C91" t="s">
        <v>26</v>
      </c>
      <c r="D91">
        <v>8</v>
      </c>
      <c r="E91">
        <v>1</v>
      </c>
    </row>
    <row r="92" spans="1:5" x14ac:dyDescent="0.25">
      <c r="A92" t="s">
        <v>67</v>
      </c>
      <c r="B92" t="s">
        <v>130</v>
      </c>
      <c r="C92" t="s">
        <v>24</v>
      </c>
      <c r="D92">
        <v>21.8</v>
      </c>
      <c r="E92">
        <v>1</v>
      </c>
    </row>
    <row r="93" spans="1:5" x14ac:dyDescent="0.25">
      <c r="A93" t="s">
        <v>67</v>
      </c>
      <c r="B93" t="s">
        <v>127</v>
      </c>
      <c r="C93" t="s">
        <v>22</v>
      </c>
      <c r="D93">
        <v>13</v>
      </c>
      <c r="E93">
        <v>1</v>
      </c>
    </row>
    <row r="94" spans="1:5" x14ac:dyDescent="0.25">
      <c r="A94" t="s">
        <v>67</v>
      </c>
      <c r="B94" t="s">
        <v>132</v>
      </c>
      <c r="C94" t="s">
        <v>22</v>
      </c>
      <c r="D94">
        <v>10.1</v>
      </c>
      <c r="E94">
        <v>1</v>
      </c>
    </row>
    <row r="95" spans="1:5" x14ac:dyDescent="0.25">
      <c r="A95" t="s">
        <v>67</v>
      </c>
      <c r="B95" t="s">
        <v>122</v>
      </c>
      <c r="C95" t="s">
        <v>23</v>
      </c>
      <c r="D95">
        <v>0.8</v>
      </c>
      <c r="E95">
        <v>1</v>
      </c>
    </row>
    <row r="96" spans="1:5" x14ac:dyDescent="0.25">
      <c r="A96" t="s">
        <v>67</v>
      </c>
      <c r="B96" t="s">
        <v>126</v>
      </c>
      <c r="C96" t="s">
        <v>23</v>
      </c>
      <c r="D96">
        <v>24</v>
      </c>
      <c r="E96">
        <v>1</v>
      </c>
    </row>
    <row r="97" spans="1:5" x14ac:dyDescent="0.25">
      <c r="A97" t="s">
        <v>67</v>
      </c>
      <c r="B97" t="s">
        <v>131</v>
      </c>
      <c r="C97" t="s">
        <v>25</v>
      </c>
      <c r="D97">
        <v>12.4</v>
      </c>
      <c r="E97">
        <v>1</v>
      </c>
    </row>
    <row r="98" spans="1:5" x14ac:dyDescent="0.25">
      <c r="A98" t="s">
        <v>67</v>
      </c>
      <c r="B98" t="s">
        <v>129</v>
      </c>
      <c r="C98" t="s">
        <v>326</v>
      </c>
      <c r="D98">
        <v>4.3</v>
      </c>
      <c r="E98">
        <v>1</v>
      </c>
    </row>
    <row r="99" spans="1:5" x14ac:dyDescent="0.25">
      <c r="A99" t="s">
        <v>67</v>
      </c>
      <c r="B99" t="s">
        <v>128</v>
      </c>
      <c r="C99" t="s">
        <v>27</v>
      </c>
      <c r="D99">
        <v>8</v>
      </c>
      <c r="E99">
        <v>1</v>
      </c>
    </row>
    <row r="100" spans="1:5" x14ac:dyDescent="0.25">
      <c r="A100" t="s">
        <v>67</v>
      </c>
      <c r="B100" t="s">
        <v>123</v>
      </c>
      <c r="C100" t="s">
        <v>26</v>
      </c>
      <c r="D100">
        <v>12</v>
      </c>
      <c r="E100">
        <v>1</v>
      </c>
    </row>
    <row r="101" spans="1:5" x14ac:dyDescent="0.25">
      <c r="A101" t="s">
        <v>72</v>
      </c>
      <c r="B101" t="s">
        <v>205</v>
      </c>
      <c r="C101" t="s">
        <v>24</v>
      </c>
      <c r="D101">
        <v>15</v>
      </c>
      <c r="E101">
        <v>1</v>
      </c>
    </row>
    <row r="102" spans="1:5" x14ac:dyDescent="0.25">
      <c r="A102" t="s">
        <v>72</v>
      </c>
      <c r="B102" t="s">
        <v>204</v>
      </c>
      <c r="C102" t="s">
        <v>22</v>
      </c>
      <c r="D102">
        <v>4</v>
      </c>
      <c r="E102">
        <v>1</v>
      </c>
    </row>
    <row r="103" spans="1:5" x14ac:dyDescent="0.25">
      <c r="A103" t="s">
        <v>72</v>
      </c>
      <c r="B103" t="s">
        <v>207</v>
      </c>
      <c r="C103" t="s">
        <v>22</v>
      </c>
      <c r="D103">
        <v>4.8</v>
      </c>
      <c r="E103">
        <v>1</v>
      </c>
    </row>
    <row r="104" spans="1:5" x14ac:dyDescent="0.25">
      <c r="A104" t="s">
        <v>72</v>
      </c>
      <c r="B104" t="s">
        <v>202</v>
      </c>
      <c r="C104" t="s">
        <v>23</v>
      </c>
      <c r="D104">
        <v>24.6</v>
      </c>
      <c r="E104">
        <v>1</v>
      </c>
    </row>
    <row r="105" spans="1:5" x14ac:dyDescent="0.25">
      <c r="A105" t="s">
        <v>72</v>
      </c>
      <c r="B105" t="s">
        <v>203</v>
      </c>
      <c r="C105" t="s">
        <v>23</v>
      </c>
      <c r="D105">
        <v>11.4</v>
      </c>
      <c r="E105">
        <v>1</v>
      </c>
    </row>
    <row r="106" spans="1:5" x14ac:dyDescent="0.25">
      <c r="A106" t="s">
        <v>72</v>
      </c>
      <c r="B106" t="s">
        <v>211</v>
      </c>
      <c r="C106" t="s">
        <v>25</v>
      </c>
      <c r="D106">
        <v>1.4</v>
      </c>
      <c r="E106">
        <v>1</v>
      </c>
    </row>
    <row r="107" spans="1:5" x14ac:dyDescent="0.25">
      <c r="A107" t="s">
        <v>72</v>
      </c>
      <c r="B107" t="s">
        <v>206</v>
      </c>
      <c r="C107" t="s">
        <v>326</v>
      </c>
      <c r="D107">
        <v>1.5</v>
      </c>
      <c r="E107">
        <v>1</v>
      </c>
    </row>
    <row r="108" spans="1:5" x14ac:dyDescent="0.25">
      <c r="A108" t="s">
        <v>72</v>
      </c>
      <c r="B108" t="s">
        <v>213</v>
      </c>
      <c r="C108" t="s">
        <v>27</v>
      </c>
      <c r="D108">
        <v>0</v>
      </c>
      <c r="E108">
        <v>1</v>
      </c>
    </row>
    <row r="109" spans="1:5" x14ac:dyDescent="0.25">
      <c r="A109" t="s">
        <v>72</v>
      </c>
      <c r="B109" t="s">
        <v>214</v>
      </c>
      <c r="C109" t="s">
        <v>26</v>
      </c>
      <c r="D109">
        <v>8</v>
      </c>
      <c r="E109">
        <v>1</v>
      </c>
    </row>
    <row r="110" spans="1:5" x14ac:dyDescent="0.25">
      <c r="A110" t="s">
        <v>4</v>
      </c>
      <c r="B110" t="s">
        <v>7</v>
      </c>
      <c r="C110" t="s">
        <v>24</v>
      </c>
      <c r="D110">
        <v>11.6</v>
      </c>
      <c r="E110">
        <v>2</v>
      </c>
    </row>
    <row r="111" spans="1:5" x14ac:dyDescent="0.25">
      <c r="A111" t="s">
        <v>4</v>
      </c>
      <c r="B111" t="s">
        <v>5</v>
      </c>
      <c r="C111" t="s">
        <v>22</v>
      </c>
      <c r="D111">
        <v>12.7</v>
      </c>
      <c r="E111">
        <v>2</v>
      </c>
    </row>
    <row r="112" spans="1:5" x14ac:dyDescent="0.25">
      <c r="A112" t="s">
        <v>4</v>
      </c>
      <c r="B112" t="s">
        <v>21</v>
      </c>
      <c r="C112" t="s">
        <v>22</v>
      </c>
      <c r="D112">
        <v>7.4</v>
      </c>
      <c r="E112">
        <v>2</v>
      </c>
    </row>
    <row r="113" spans="1:5" x14ac:dyDescent="0.25">
      <c r="A113" t="s">
        <v>4</v>
      </c>
      <c r="B113" t="s">
        <v>6</v>
      </c>
      <c r="C113" t="s">
        <v>23</v>
      </c>
      <c r="D113">
        <v>11</v>
      </c>
      <c r="E113">
        <v>2</v>
      </c>
    </row>
    <row r="114" spans="1:5" x14ac:dyDescent="0.25">
      <c r="A114" t="s">
        <v>4</v>
      </c>
      <c r="B114" t="s">
        <v>16</v>
      </c>
      <c r="C114" t="s">
        <v>23</v>
      </c>
      <c r="D114">
        <v>23.4</v>
      </c>
      <c r="E114">
        <v>2</v>
      </c>
    </row>
    <row r="115" spans="1:5" x14ac:dyDescent="0.25">
      <c r="A115" t="s">
        <v>4</v>
      </c>
      <c r="B115" t="s">
        <v>11</v>
      </c>
      <c r="C115" t="s">
        <v>25</v>
      </c>
      <c r="D115">
        <v>2.9</v>
      </c>
      <c r="E115">
        <v>2</v>
      </c>
    </row>
    <row r="116" spans="1:5" x14ac:dyDescent="0.25">
      <c r="A116" t="s">
        <v>4</v>
      </c>
      <c r="B116" t="s">
        <v>12</v>
      </c>
      <c r="C116" t="s">
        <v>326</v>
      </c>
      <c r="D116">
        <v>3.8</v>
      </c>
      <c r="E116">
        <v>2</v>
      </c>
    </row>
    <row r="117" spans="1:5" x14ac:dyDescent="0.25">
      <c r="A117" t="s">
        <v>4</v>
      </c>
      <c r="B117" t="s">
        <v>105</v>
      </c>
      <c r="C117" t="s">
        <v>27</v>
      </c>
      <c r="D117">
        <v>10</v>
      </c>
      <c r="E117">
        <v>2</v>
      </c>
    </row>
    <row r="118" spans="1:5" x14ac:dyDescent="0.25">
      <c r="A118" t="s">
        <v>4</v>
      </c>
      <c r="B118" t="s">
        <v>13</v>
      </c>
      <c r="C118" t="s">
        <v>26</v>
      </c>
      <c r="D118">
        <v>3</v>
      </c>
      <c r="E118">
        <v>2</v>
      </c>
    </row>
    <row r="119" spans="1:5" x14ac:dyDescent="0.25">
      <c r="A119" t="s">
        <v>66</v>
      </c>
      <c r="B119" t="s">
        <v>109</v>
      </c>
      <c r="C119" t="s">
        <v>24</v>
      </c>
      <c r="D119">
        <v>25</v>
      </c>
      <c r="E119">
        <v>2</v>
      </c>
    </row>
    <row r="120" spans="1:5" x14ac:dyDescent="0.25">
      <c r="A120" t="s">
        <v>66</v>
      </c>
      <c r="B120" t="s">
        <v>106</v>
      </c>
      <c r="C120" t="s">
        <v>22</v>
      </c>
      <c r="D120">
        <v>9.6999999999999993</v>
      </c>
      <c r="E120">
        <v>2</v>
      </c>
    </row>
    <row r="121" spans="1:5" x14ac:dyDescent="0.25">
      <c r="A121" t="s">
        <v>66</v>
      </c>
      <c r="B121" t="s">
        <v>113</v>
      </c>
      <c r="C121" t="s">
        <v>22</v>
      </c>
      <c r="D121">
        <v>19.2</v>
      </c>
      <c r="E121">
        <v>2</v>
      </c>
    </row>
    <row r="122" spans="1:5" x14ac:dyDescent="0.25">
      <c r="A122" t="s">
        <v>66</v>
      </c>
      <c r="B122" t="s">
        <v>107</v>
      </c>
      <c r="C122" t="s">
        <v>23</v>
      </c>
      <c r="D122">
        <v>5.4</v>
      </c>
      <c r="E122">
        <v>2</v>
      </c>
    </row>
    <row r="123" spans="1:5" x14ac:dyDescent="0.25">
      <c r="A123" t="s">
        <v>66</v>
      </c>
      <c r="B123" t="s">
        <v>110</v>
      </c>
      <c r="C123" t="s">
        <v>23</v>
      </c>
      <c r="D123">
        <v>6.8</v>
      </c>
      <c r="E123">
        <v>2</v>
      </c>
    </row>
    <row r="124" spans="1:5" x14ac:dyDescent="0.25">
      <c r="A124" t="s">
        <v>66</v>
      </c>
      <c r="B124" t="s">
        <v>111</v>
      </c>
      <c r="C124" t="s">
        <v>25</v>
      </c>
      <c r="D124">
        <v>4.2</v>
      </c>
      <c r="E124">
        <v>2</v>
      </c>
    </row>
    <row r="125" spans="1:5" x14ac:dyDescent="0.25">
      <c r="A125" t="s">
        <v>66</v>
      </c>
      <c r="B125" t="s">
        <v>118</v>
      </c>
      <c r="C125" t="s">
        <v>326</v>
      </c>
      <c r="D125">
        <v>8.5</v>
      </c>
      <c r="E125">
        <v>2</v>
      </c>
    </row>
    <row r="126" spans="1:5" x14ac:dyDescent="0.25">
      <c r="A126" t="s">
        <v>66</v>
      </c>
      <c r="B126" t="s">
        <v>329</v>
      </c>
      <c r="C126" t="s">
        <v>27</v>
      </c>
      <c r="D126">
        <v>9</v>
      </c>
      <c r="E126">
        <v>2</v>
      </c>
    </row>
    <row r="127" spans="1:5" x14ac:dyDescent="0.25">
      <c r="A127" t="s">
        <v>66</v>
      </c>
      <c r="B127" t="s">
        <v>120</v>
      </c>
      <c r="C127" t="s">
        <v>26</v>
      </c>
      <c r="D127">
        <v>11</v>
      </c>
      <c r="E127">
        <v>2</v>
      </c>
    </row>
    <row r="128" spans="1:5" x14ac:dyDescent="0.25">
      <c r="A128" t="s">
        <v>65</v>
      </c>
      <c r="B128" t="s">
        <v>90</v>
      </c>
      <c r="C128" t="s">
        <v>24</v>
      </c>
      <c r="D128">
        <v>29.8</v>
      </c>
      <c r="E128">
        <v>2</v>
      </c>
    </row>
    <row r="129" spans="1:5" x14ac:dyDescent="0.25">
      <c r="A129" t="s">
        <v>65</v>
      </c>
      <c r="B129" t="s">
        <v>93</v>
      </c>
      <c r="C129" t="s">
        <v>22</v>
      </c>
      <c r="D129">
        <v>16.100000000000001</v>
      </c>
      <c r="E129">
        <v>2</v>
      </c>
    </row>
    <row r="130" spans="1:5" x14ac:dyDescent="0.25">
      <c r="A130" t="s">
        <v>65</v>
      </c>
      <c r="B130" t="s">
        <v>96</v>
      </c>
      <c r="C130" t="s">
        <v>22</v>
      </c>
      <c r="D130">
        <v>3.2</v>
      </c>
      <c r="E130">
        <v>2</v>
      </c>
    </row>
    <row r="131" spans="1:5" x14ac:dyDescent="0.25">
      <c r="A131" t="s">
        <v>65</v>
      </c>
      <c r="B131" t="s">
        <v>91</v>
      </c>
      <c r="C131" t="s">
        <v>23</v>
      </c>
      <c r="D131">
        <v>4.0999999999999996</v>
      </c>
      <c r="E131">
        <v>2</v>
      </c>
    </row>
    <row r="132" spans="1:5" x14ac:dyDescent="0.25">
      <c r="A132" t="s">
        <v>65</v>
      </c>
      <c r="B132" t="s">
        <v>92</v>
      </c>
      <c r="C132" t="s">
        <v>23</v>
      </c>
      <c r="D132">
        <v>13.3</v>
      </c>
      <c r="E132">
        <v>2</v>
      </c>
    </row>
    <row r="133" spans="1:5" x14ac:dyDescent="0.25">
      <c r="A133" t="s">
        <v>65</v>
      </c>
      <c r="B133" t="s">
        <v>330</v>
      </c>
      <c r="C133" t="s">
        <v>25</v>
      </c>
      <c r="D133">
        <v>8.9</v>
      </c>
      <c r="E133">
        <v>2</v>
      </c>
    </row>
    <row r="134" spans="1:5" x14ac:dyDescent="0.25">
      <c r="A134" t="s">
        <v>65</v>
      </c>
      <c r="B134" t="s">
        <v>95</v>
      </c>
      <c r="C134" t="s">
        <v>326</v>
      </c>
      <c r="D134">
        <v>5.9</v>
      </c>
      <c r="E134">
        <v>2</v>
      </c>
    </row>
    <row r="135" spans="1:5" x14ac:dyDescent="0.25">
      <c r="A135" t="s">
        <v>65</v>
      </c>
      <c r="B135" t="s">
        <v>331</v>
      </c>
      <c r="C135" t="s">
        <v>27</v>
      </c>
      <c r="D135">
        <v>12</v>
      </c>
      <c r="E135">
        <v>2</v>
      </c>
    </row>
    <row r="136" spans="1:5" x14ac:dyDescent="0.25">
      <c r="A136" t="s">
        <v>65</v>
      </c>
      <c r="B136" t="s">
        <v>98</v>
      </c>
      <c r="C136" t="s">
        <v>26</v>
      </c>
      <c r="D136">
        <v>9</v>
      </c>
      <c r="E136">
        <v>2</v>
      </c>
    </row>
    <row r="137" spans="1:5" x14ac:dyDescent="0.25">
      <c r="A137" t="s">
        <v>68</v>
      </c>
      <c r="B137" t="s">
        <v>145</v>
      </c>
      <c r="C137" t="s">
        <v>24</v>
      </c>
      <c r="D137">
        <v>15.5</v>
      </c>
      <c r="E137">
        <v>2</v>
      </c>
    </row>
    <row r="138" spans="1:5" x14ac:dyDescent="0.25">
      <c r="A138" t="s">
        <v>68</v>
      </c>
      <c r="B138" t="s">
        <v>138</v>
      </c>
      <c r="C138" t="s">
        <v>22</v>
      </c>
      <c r="D138">
        <v>14.3</v>
      </c>
      <c r="E138">
        <v>2</v>
      </c>
    </row>
    <row r="139" spans="1:5" x14ac:dyDescent="0.25">
      <c r="A139" t="s">
        <v>68</v>
      </c>
      <c r="B139" t="s">
        <v>142</v>
      </c>
      <c r="C139" t="s">
        <v>22</v>
      </c>
      <c r="D139">
        <v>1.6</v>
      </c>
      <c r="E139">
        <v>2</v>
      </c>
    </row>
    <row r="140" spans="1:5" x14ac:dyDescent="0.25">
      <c r="A140" t="s">
        <v>68</v>
      </c>
      <c r="B140" t="s">
        <v>140</v>
      </c>
      <c r="C140" t="s">
        <v>23</v>
      </c>
      <c r="D140">
        <v>9.6</v>
      </c>
      <c r="E140">
        <v>2</v>
      </c>
    </row>
    <row r="141" spans="1:5" x14ac:dyDescent="0.25">
      <c r="A141" t="s">
        <v>68</v>
      </c>
      <c r="B141" t="s">
        <v>143</v>
      </c>
      <c r="C141" t="s">
        <v>23</v>
      </c>
      <c r="D141">
        <v>11.7</v>
      </c>
      <c r="E141">
        <v>2</v>
      </c>
    </row>
    <row r="142" spans="1:5" x14ac:dyDescent="0.25">
      <c r="A142" t="s">
        <v>68</v>
      </c>
      <c r="B142" t="s">
        <v>144</v>
      </c>
      <c r="C142" t="s">
        <v>25</v>
      </c>
      <c r="D142">
        <v>14.3</v>
      </c>
      <c r="E142">
        <v>2</v>
      </c>
    </row>
    <row r="143" spans="1:5" x14ac:dyDescent="0.25">
      <c r="A143" t="s">
        <v>68</v>
      </c>
      <c r="B143" t="s">
        <v>147</v>
      </c>
      <c r="C143" t="s">
        <v>326</v>
      </c>
      <c r="D143">
        <v>3.1</v>
      </c>
      <c r="E143">
        <v>2</v>
      </c>
    </row>
    <row r="144" spans="1:5" x14ac:dyDescent="0.25">
      <c r="A144" t="s">
        <v>68</v>
      </c>
      <c r="B144" t="s">
        <v>150</v>
      </c>
      <c r="C144" t="s">
        <v>27</v>
      </c>
      <c r="D144">
        <v>22</v>
      </c>
      <c r="E144">
        <v>2</v>
      </c>
    </row>
    <row r="145" spans="1:5" x14ac:dyDescent="0.25">
      <c r="A145" t="s">
        <v>68</v>
      </c>
      <c r="B145" t="s">
        <v>148</v>
      </c>
      <c r="C145" t="s">
        <v>26</v>
      </c>
      <c r="D145">
        <v>7</v>
      </c>
      <c r="E145">
        <v>2</v>
      </c>
    </row>
    <row r="146" spans="1:5" x14ac:dyDescent="0.25">
      <c r="A146" t="s">
        <v>70</v>
      </c>
      <c r="B146" t="s">
        <v>173</v>
      </c>
      <c r="C146" t="s">
        <v>24</v>
      </c>
      <c r="D146">
        <v>17.399999999999999</v>
      </c>
      <c r="E146">
        <v>2</v>
      </c>
    </row>
    <row r="147" spans="1:5" x14ac:dyDescent="0.25">
      <c r="A147" t="s">
        <v>70</v>
      </c>
      <c r="B147" t="s">
        <v>171</v>
      </c>
      <c r="C147" t="s">
        <v>22</v>
      </c>
      <c r="D147">
        <v>18</v>
      </c>
      <c r="E147">
        <v>2</v>
      </c>
    </row>
    <row r="148" spans="1:5" x14ac:dyDescent="0.25">
      <c r="A148" t="s">
        <v>70</v>
      </c>
      <c r="B148" t="s">
        <v>185</v>
      </c>
      <c r="C148" t="s">
        <v>22</v>
      </c>
      <c r="D148">
        <v>4.5999999999999996</v>
      </c>
      <c r="E148">
        <v>2</v>
      </c>
    </row>
    <row r="149" spans="1:5" x14ac:dyDescent="0.25">
      <c r="A149" t="s">
        <v>70</v>
      </c>
      <c r="B149" t="s">
        <v>175</v>
      </c>
      <c r="C149" t="s">
        <v>23</v>
      </c>
      <c r="D149">
        <v>18.600000000000001</v>
      </c>
      <c r="E149">
        <v>2</v>
      </c>
    </row>
    <row r="150" spans="1:5" x14ac:dyDescent="0.25">
      <c r="A150" t="s">
        <v>70</v>
      </c>
      <c r="B150" t="s">
        <v>177</v>
      </c>
      <c r="C150" t="s">
        <v>23</v>
      </c>
      <c r="D150">
        <v>2</v>
      </c>
      <c r="E150">
        <v>2</v>
      </c>
    </row>
    <row r="151" spans="1:5" x14ac:dyDescent="0.25">
      <c r="A151" t="s">
        <v>70</v>
      </c>
      <c r="B151" t="s">
        <v>179</v>
      </c>
      <c r="C151" t="s">
        <v>25</v>
      </c>
      <c r="D151">
        <v>3.4</v>
      </c>
      <c r="E151">
        <v>2</v>
      </c>
    </row>
    <row r="152" spans="1:5" x14ac:dyDescent="0.25">
      <c r="A152" t="s">
        <v>70</v>
      </c>
      <c r="B152" t="s">
        <v>178</v>
      </c>
      <c r="C152" t="s">
        <v>326</v>
      </c>
      <c r="D152">
        <v>7.6</v>
      </c>
      <c r="E152">
        <v>2</v>
      </c>
    </row>
    <row r="153" spans="1:5" x14ac:dyDescent="0.25">
      <c r="A153" t="s">
        <v>70</v>
      </c>
      <c r="B153" t="s">
        <v>172</v>
      </c>
      <c r="C153" t="s">
        <v>27</v>
      </c>
      <c r="D153">
        <v>14</v>
      </c>
      <c r="E153">
        <v>2</v>
      </c>
    </row>
    <row r="154" spans="1:5" x14ac:dyDescent="0.25">
      <c r="A154" t="s">
        <v>70</v>
      </c>
      <c r="B154" t="s">
        <v>170</v>
      </c>
      <c r="C154" t="s">
        <v>26</v>
      </c>
      <c r="D154">
        <v>6</v>
      </c>
      <c r="E154">
        <v>2</v>
      </c>
    </row>
    <row r="155" spans="1:5" x14ac:dyDescent="0.25">
      <c r="A155" t="s">
        <v>71</v>
      </c>
      <c r="B155" t="s">
        <v>194</v>
      </c>
      <c r="C155" t="s">
        <v>24</v>
      </c>
      <c r="D155">
        <v>24.3</v>
      </c>
      <c r="E155">
        <v>2</v>
      </c>
    </row>
    <row r="156" spans="1:5" x14ac:dyDescent="0.25">
      <c r="A156" t="s">
        <v>71</v>
      </c>
      <c r="B156" t="s">
        <v>186</v>
      </c>
      <c r="C156" t="s">
        <v>22</v>
      </c>
      <c r="D156">
        <v>7</v>
      </c>
      <c r="E156">
        <v>2</v>
      </c>
    </row>
    <row r="157" spans="1:5" x14ac:dyDescent="0.25">
      <c r="A157" t="s">
        <v>71</v>
      </c>
      <c r="B157" t="s">
        <v>192</v>
      </c>
      <c r="C157" t="s">
        <v>22</v>
      </c>
      <c r="D157">
        <v>15.5</v>
      </c>
      <c r="E157">
        <v>2</v>
      </c>
    </row>
    <row r="158" spans="1:5" x14ac:dyDescent="0.25">
      <c r="A158" t="s">
        <v>71</v>
      </c>
      <c r="B158" t="s">
        <v>190</v>
      </c>
      <c r="C158" t="s">
        <v>23</v>
      </c>
      <c r="D158">
        <v>14.1</v>
      </c>
      <c r="E158">
        <v>2</v>
      </c>
    </row>
    <row r="159" spans="1:5" x14ac:dyDescent="0.25">
      <c r="A159" t="s">
        <v>71</v>
      </c>
      <c r="B159" t="s">
        <v>195</v>
      </c>
      <c r="C159" t="s">
        <v>23</v>
      </c>
      <c r="D159">
        <v>22.8</v>
      </c>
      <c r="E159">
        <v>2</v>
      </c>
    </row>
    <row r="160" spans="1:5" x14ac:dyDescent="0.25">
      <c r="A160" t="s">
        <v>71</v>
      </c>
      <c r="B160" t="s">
        <v>193</v>
      </c>
      <c r="C160" t="s">
        <v>25</v>
      </c>
      <c r="D160">
        <v>3.7</v>
      </c>
      <c r="E160">
        <v>2</v>
      </c>
    </row>
    <row r="161" spans="1:5" x14ac:dyDescent="0.25">
      <c r="A161" t="s">
        <v>71</v>
      </c>
      <c r="B161" t="s">
        <v>197</v>
      </c>
      <c r="C161" t="s">
        <v>326</v>
      </c>
      <c r="D161">
        <v>3.8</v>
      </c>
      <c r="E161">
        <v>2</v>
      </c>
    </row>
    <row r="162" spans="1:5" x14ac:dyDescent="0.25">
      <c r="A162" t="s">
        <v>71</v>
      </c>
      <c r="B162" t="s">
        <v>188</v>
      </c>
      <c r="C162" t="s">
        <v>27</v>
      </c>
      <c r="D162">
        <v>8</v>
      </c>
      <c r="E162">
        <v>2</v>
      </c>
    </row>
    <row r="163" spans="1:5" x14ac:dyDescent="0.25">
      <c r="A163" t="s">
        <v>71</v>
      </c>
      <c r="B163" t="s">
        <v>199</v>
      </c>
      <c r="C163" t="s">
        <v>26</v>
      </c>
      <c r="D163">
        <v>2</v>
      </c>
      <c r="E163">
        <v>2</v>
      </c>
    </row>
    <row r="164" spans="1:5" x14ac:dyDescent="0.25">
      <c r="A164" t="s">
        <v>45</v>
      </c>
      <c r="B164" t="s">
        <v>60</v>
      </c>
      <c r="C164" t="s">
        <v>24</v>
      </c>
      <c r="D164">
        <v>3.6</v>
      </c>
      <c r="E164">
        <v>2</v>
      </c>
    </row>
    <row r="165" spans="1:5" x14ac:dyDescent="0.25">
      <c r="A165" t="s">
        <v>45</v>
      </c>
      <c r="B165" t="s">
        <v>46</v>
      </c>
      <c r="C165" t="s">
        <v>22</v>
      </c>
      <c r="D165">
        <v>2.6</v>
      </c>
      <c r="E165">
        <v>2</v>
      </c>
    </row>
    <row r="166" spans="1:5" x14ac:dyDescent="0.25">
      <c r="A166" t="s">
        <v>45</v>
      </c>
      <c r="B166" t="s">
        <v>48</v>
      </c>
      <c r="C166" t="s">
        <v>22</v>
      </c>
      <c r="D166">
        <v>2.2999999999999998</v>
      </c>
      <c r="E166">
        <v>2</v>
      </c>
    </row>
    <row r="167" spans="1:5" x14ac:dyDescent="0.25">
      <c r="A167" t="s">
        <v>45</v>
      </c>
      <c r="B167" t="s">
        <v>47</v>
      </c>
      <c r="C167" t="s">
        <v>23</v>
      </c>
      <c r="D167">
        <v>8.6</v>
      </c>
      <c r="E167">
        <v>2</v>
      </c>
    </row>
    <row r="168" spans="1:5" x14ac:dyDescent="0.25">
      <c r="A168" t="s">
        <v>45</v>
      </c>
      <c r="B168" t="s">
        <v>59</v>
      </c>
      <c r="C168" t="s">
        <v>23</v>
      </c>
      <c r="D168">
        <v>11.7</v>
      </c>
      <c r="E168">
        <v>2</v>
      </c>
    </row>
    <row r="169" spans="1:5" x14ac:dyDescent="0.25">
      <c r="A169" t="s">
        <v>45</v>
      </c>
      <c r="B169" t="s">
        <v>51</v>
      </c>
      <c r="C169" t="s">
        <v>25</v>
      </c>
      <c r="D169">
        <v>17.399999999999999</v>
      </c>
      <c r="E169">
        <v>2</v>
      </c>
    </row>
    <row r="170" spans="1:5" x14ac:dyDescent="0.25">
      <c r="A170" t="s">
        <v>45</v>
      </c>
      <c r="B170" t="s">
        <v>53</v>
      </c>
      <c r="C170" t="s">
        <v>326</v>
      </c>
      <c r="D170">
        <v>4</v>
      </c>
      <c r="E170">
        <v>2</v>
      </c>
    </row>
    <row r="171" spans="1:5" x14ac:dyDescent="0.25">
      <c r="A171" t="s">
        <v>45</v>
      </c>
      <c r="B171" t="s">
        <v>54</v>
      </c>
      <c r="C171" t="s">
        <v>27</v>
      </c>
      <c r="D171">
        <v>3</v>
      </c>
      <c r="E171">
        <v>2</v>
      </c>
    </row>
    <row r="172" spans="1:5" x14ac:dyDescent="0.25">
      <c r="A172" t="s">
        <v>45</v>
      </c>
      <c r="B172" t="s">
        <v>61</v>
      </c>
      <c r="C172" t="s">
        <v>26</v>
      </c>
      <c r="D172">
        <v>13</v>
      </c>
      <c r="E172">
        <v>2</v>
      </c>
    </row>
    <row r="173" spans="1:5" x14ac:dyDescent="0.25">
      <c r="A173" t="s">
        <v>69</v>
      </c>
      <c r="B173" t="s">
        <v>162</v>
      </c>
      <c r="C173" t="s">
        <v>24</v>
      </c>
      <c r="D173">
        <v>19.3</v>
      </c>
      <c r="E173">
        <v>2</v>
      </c>
    </row>
    <row r="174" spans="1:5" x14ac:dyDescent="0.25">
      <c r="A174" t="s">
        <v>69</v>
      </c>
      <c r="B174" t="s">
        <v>158</v>
      </c>
      <c r="C174" t="s">
        <v>22</v>
      </c>
      <c r="D174">
        <v>4.7</v>
      </c>
      <c r="E174">
        <v>2</v>
      </c>
    </row>
    <row r="175" spans="1:5" x14ac:dyDescent="0.25">
      <c r="A175" t="s">
        <v>69</v>
      </c>
      <c r="B175" t="s">
        <v>163</v>
      </c>
      <c r="C175" t="s">
        <v>22</v>
      </c>
      <c r="D175">
        <v>0.9</v>
      </c>
      <c r="E175">
        <v>2</v>
      </c>
    </row>
    <row r="176" spans="1:5" x14ac:dyDescent="0.25">
      <c r="A176" t="s">
        <v>69</v>
      </c>
      <c r="B176" t="s">
        <v>154</v>
      </c>
      <c r="C176" t="s">
        <v>23</v>
      </c>
      <c r="D176">
        <v>16.600000000000001</v>
      </c>
      <c r="E176">
        <v>2</v>
      </c>
    </row>
    <row r="177" spans="1:5" x14ac:dyDescent="0.25">
      <c r="A177" t="s">
        <v>69</v>
      </c>
      <c r="B177" t="s">
        <v>169</v>
      </c>
      <c r="C177" t="s">
        <v>23</v>
      </c>
      <c r="D177">
        <v>9.9</v>
      </c>
      <c r="E177">
        <v>2</v>
      </c>
    </row>
    <row r="178" spans="1:5" x14ac:dyDescent="0.25">
      <c r="A178" t="s">
        <v>69</v>
      </c>
      <c r="B178" t="s">
        <v>299</v>
      </c>
      <c r="C178" t="s">
        <v>25</v>
      </c>
      <c r="D178">
        <v>3.1</v>
      </c>
      <c r="E178">
        <v>2</v>
      </c>
    </row>
    <row r="179" spans="1:5" x14ac:dyDescent="0.25">
      <c r="A179" t="s">
        <v>69</v>
      </c>
      <c r="B179" t="s">
        <v>167</v>
      </c>
      <c r="C179" t="s">
        <v>326</v>
      </c>
      <c r="D179">
        <v>18.3</v>
      </c>
      <c r="E179">
        <v>2</v>
      </c>
    </row>
    <row r="180" spans="1:5" x14ac:dyDescent="0.25">
      <c r="A180" t="s">
        <v>69</v>
      </c>
      <c r="B180" t="s">
        <v>166</v>
      </c>
      <c r="C180" t="s">
        <v>27</v>
      </c>
      <c r="D180">
        <v>15</v>
      </c>
      <c r="E180">
        <v>2</v>
      </c>
    </row>
    <row r="181" spans="1:5" x14ac:dyDescent="0.25">
      <c r="A181" t="s">
        <v>69</v>
      </c>
      <c r="B181" t="s">
        <v>156</v>
      </c>
      <c r="C181" t="s">
        <v>26</v>
      </c>
      <c r="D181">
        <v>15</v>
      </c>
      <c r="E181">
        <v>2</v>
      </c>
    </row>
    <row r="182" spans="1:5" x14ac:dyDescent="0.25">
      <c r="A182" t="s">
        <v>64</v>
      </c>
      <c r="B182" t="s">
        <v>78</v>
      </c>
      <c r="C182" t="s">
        <v>24</v>
      </c>
      <c r="D182">
        <v>10.1</v>
      </c>
      <c r="E182">
        <v>2</v>
      </c>
    </row>
    <row r="183" spans="1:5" x14ac:dyDescent="0.25">
      <c r="A183" t="s">
        <v>64</v>
      </c>
      <c r="B183" t="s">
        <v>77</v>
      </c>
      <c r="C183" t="s">
        <v>22</v>
      </c>
      <c r="D183">
        <v>28.9</v>
      </c>
      <c r="E183">
        <v>2</v>
      </c>
    </row>
    <row r="184" spans="1:5" x14ac:dyDescent="0.25">
      <c r="A184" t="s">
        <v>64</v>
      </c>
      <c r="B184" t="s">
        <v>83</v>
      </c>
      <c r="C184" t="s">
        <v>22</v>
      </c>
      <c r="D184">
        <v>14.5</v>
      </c>
      <c r="E184">
        <v>2</v>
      </c>
    </row>
    <row r="185" spans="1:5" x14ac:dyDescent="0.25">
      <c r="A185" t="s">
        <v>64</v>
      </c>
      <c r="B185" t="s">
        <v>79</v>
      </c>
      <c r="C185" t="s">
        <v>23</v>
      </c>
      <c r="D185">
        <v>13</v>
      </c>
      <c r="E185">
        <v>2</v>
      </c>
    </row>
    <row r="186" spans="1:5" x14ac:dyDescent="0.25">
      <c r="A186" t="s">
        <v>64</v>
      </c>
      <c r="B186" t="s">
        <v>88</v>
      </c>
      <c r="C186" t="s">
        <v>23</v>
      </c>
      <c r="D186">
        <v>16.100000000000001</v>
      </c>
      <c r="E186">
        <v>2</v>
      </c>
    </row>
    <row r="187" spans="1:5" x14ac:dyDescent="0.25">
      <c r="A187" t="s">
        <v>64</v>
      </c>
      <c r="B187" t="s">
        <v>82</v>
      </c>
      <c r="C187" t="s">
        <v>25</v>
      </c>
      <c r="D187">
        <v>18.2</v>
      </c>
      <c r="E187">
        <v>2</v>
      </c>
    </row>
    <row r="188" spans="1:5" x14ac:dyDescent="0.25">
      <c r="A188" t="s">
        <v>64</v>
      </c>
      <c r="B188" t="s">
        <v>84</v>
      </c>
      <c r="C188" t="s">
        <v>326</v>
      </c>
      <c r="D188">
        <v>12.5</v>
      </c>
      <c r="E188">
        <v>2</v>
      </c>
    </row>
    <row r="189" spans="1:5" x14ac:dyDescent="0.25">
      <c r="A189" t="s">
        <v>64</v>
      </c>
      <c r="B189" t="s">
        <v>74</v>
      </c>
      <c r="C189" t="s">
        <v>27</v>
      </c>
      <c r="D189">
        <v>23</v>
      </c>
      <c r="E189">
        <v>2</v>
      </c>
    </row>
    <row r="190" spans="1:5" x14ac:dyDescent="0.25">
      <c r="A190" t="s">
        <v>64</v>
      </c>
      <c r="B190" t="s">
        <v>89</v>
      </c>
      <c r="C190" t="s">
        <v>26</v>
      </c>
      <c r="D190">
        <v>6</v>
      </c>
      <c r="E190">
        <v>2</v>
      </c>
    </row>
    <row r="191" spans="1:5" x14ac:dyDescent="0.25">
      <c r="A191" t="s">
        <v>67</v>
      </c>
      <c r="B191" t="s">
        <v>125</v>
      </c>
      <c r="C191" t="s">
        <v>24</v>
      </c>
      <c r="D191">
        <v>18.600000000000001</v>
      </c>
      <c r="E191">
        <v>2</v>
      </c>
    </row>
    <row r="192" spans="1:5" x14ac:dyDescent="0.25">
      <c r="A192" t="s">
        <v>67</v>
      </c>
      <c r="B192" t="s">
        <v>124</v>
      </c>
      <c r="C192" t="s">
        <v>22</v>
      </c>
      <c r="D192">
        <v>0.8</v>
      </c>
      <c r="E192">
        <v>2</v>
      </c>
    </row>
    <row r="193" spans="1:5" x14ac:dyDescent="0.25">
      <c r="A193" t="s">
        <v>67</v>
      </c>
      <c r="B193" t="s">
        <v>127</v>
      </c>
      <c r="C193" t="s">
        <v>22</v>
      </c>
      <c r="D193">
        <v>9</v>
      </c>
      <c r="E193">
        <v>2</v>
      </c>
    </row>
    <row r="194" spans="1:5" x14ac:dyDescent="0.25">
      <c r="A194" t="s">
        <v>67</v>
      </c>
      <c r="B194" t="s">
        <v>122</v>
      </c>
      <c r="C194" t="s">
        <v>23</v>
      </c>
      <c r="D194">
        <v>10.199999999999999</v>
      </c>
      <c r="E194">
        <v>2</v>
      </c>
    </row>
    <row r="195" spans="1:5" x14ac:dyDescent="0.25">
      <c r="A195" t="s">
        <v>67</v>
      </c>
      <c r="B195" t="s">
        <v>126</v>
      </c>
      <c r="C195" t="s">
        <v>23</v>
      </c>
      <c r="D195">
        <v>3.8</v>
      </c>
      <c r="E195">
        <v>2</v>
      </c>
    </row>
    <row r="196" spans="1:5" x14ac:dyDescent="0.25">
      <c r="A196" t="s">
        <v>67</v>
      </c>
      <c r="B196" t="s">
        <v>131</v>
      </c>
      <c r="C196" t="s">
        <v>25</v>
      </c>
      <c r="D196">
        <v>7.1</v>
      </c>
      <c r="E196">
        <v>2</v>
      </c>
    </row>
    <row r="197" spans="1:5" x14ac:dyDescent="0.25">
      <c r="A197" t="s">
        <v>67</v>
      </c>
      <c r="B197" t="s">
        <v>129</v>
      </c>
      <c r="C197" t="s">
        <v>326</v>
      </c>
      <c r="D197">
        <v>1.3</v>
      </c>
      <c r="E197">
        <v>2</v>
      </c>
    </row>
    <row r="198" spans="1:5" x14ac:dyDescent="0.25">
      <c r="A198" t="s">
        <v>67</v>
      </c>
      <c r="B198" t="s">
        <v>128</v>
      </c>
      <c r="C198" t="s">
        <v>27</v>
      </c>
      <c r="D198">
        <v>0</v>
      </c>
      <c r="E198">
        <v>2</v>
      </c>
    </row>
    <row r="199" spans="1:5" x14ac:dyDescent="0.25">
      <c r="A199" t="s">
        <v>67</v>
      </c>
      <c r="B199" t="s">
        <v>123</v>
      </c>
      <c r="C199" t="s">
        <v>26</v>
      </c>
      <c r="D199">
        <v>11</v>
      </c>
      <c r="E199">
        <v>2</v>
      </c>
    </row>
    <row r="200" spans="1:5" x14ac:dyDescent="0.25">
      <c r="A200" t="s">
        <v>28</v>
      </c>
      <c r="B200" t="s">
        <v>34</v>
      </c>
      <c r="C200" t="s">
        <v>24</v>
      </c>
      <c r="D200">
        <v>14.5</v>
      </c>
      <c r="E200">
        <v>2</v>
      </c>
    </row>
    <row r="201" spans="1:5" x14ac:dyDescent="0.25">
      <c r="A201" t="s">
        <v>28</v>
      </c>
      <c r="B201" t="s">
        <v>36</v>
      </c>
      <c r="C201" t="s">
        <v>22</v>
      </c>
      <c r="D201">
        <v>15.3</v>
      </c>
      <c r="E201">
        <v>2</v>
      </c>
    </row>
    <row r="202" spans="1:5" x14ac:dyDescent="0.25">
      <c r="A202" t="s">
        <v>28</v>
      </c>
      <c r="B202" t="s">
        <v>38</v>
      </c>
      <c r="C202" t="s">
        <v>22</v>
      </c>
      <c r="D202">
        <v>4</v>
      </c>
      <c r="E202">
        <v>2</v>
      </c>
    </row>
    <row r="203" spans="1:5" x14ac:dyDescent="0.25">
      <c r="A203" t="s">
        <v>28</v>
      </c>
      <c r="B203" t="s">
        <v>29</v>
      </c>
      <c r="C203" t="s">
        <v>23</v>
      </c>
      <c r="D203">
        <v>7.1</v>
      </c>
      <c r="E203">
        <v>2</v>
      </c>
    </row>
    <row r="204" spans="1:5" x14ac:dyDescent="0.25">
      <c r="A204" t="s">
        <v>28</v>
      </c>
      <c r="B204" t="s">
        <v>30</v>
      </c>
      <c r="C204" t="s">
        <v>23</v>
      </c>
      <c r="D204">
        <v>10.1</v>
      </c>
      <c r="E204">
        <v>2</v>
      </c>
    </row>
    <row r="205" spans="1:5" x14ac:dyDescent="0.25">
      <c r="A205" t="s">
        <v>28</v>
      </c>
      <c r="B205" t="s">
        <v>33</v>
      </c>
      <c r="C205" t="s">
        <v>25</v>
      </c>
      <c r="D205">
        <v>7</v>
      </c>
      <c r="E205">
        <v>2</v>
      </c>
    </row>
    <row r="206" spans="1:5" x14ac:dyDescent="0.25">
      <c r="A206" t="s">
        <v>28</v>
      </c>
      <c r="B206" t="s">
        <v>35</v>
      </c>
      <c r="C206" t="s">
        <v>326</v>
      </c>
      <c r="D206">
        <v>2</v>
      </c>
      <c r="E206">
        <v>2</v>
      </c>
    </row>
    <row r="207" spans="1:5" x14ac:dyDescent="0.25">
      <c r="A207" t="s">
        <v>28</v>
      </c>
      <c r="B207" t="s">
        <v>31</v>
      </c>
      <c r="C207" t="s">
        <v>27</v>
      </c>
      <c r="D207">
        <v>4</v>
      </c>
      <c r="E207">
        <v>2</v>
      </c>
    </row>
    <row r="208" spans="1:5" x14ac:dyDescent="0.25">
      <c r="A208" t="s">
        <v>28</v>
      </c>
      <c r="B208" t="s">
        <v>43</v>
      </c>
      <c r="C208" t="s">
        <v>26</v>
      </c>
      <c r="D208">
        <v>8</v>
      </c>
      <c r="E208">
        <v>2</v>
      </c>
    </row>
    <row r="209" spans="1:5" x14ac:dyDescent="0.25">
      <c r="A209" t="s">
        <v>72</v>
      </c>
      <c r="B209" t="s">
        <v>205</v>
      </c>
      <c r="C209" t="s">
        <v>24</v>
      </c>
      <c r="D209">
        <v>18.600000000000001</v>
      </c>
      <c r="E209">
        <v>2</v>
      </c>
    </row>
    <row r="210" spans="1:5" x14ac:dyDescent="0.25">
      <c r="A210" t="s">
        <v>72</v>
      </c>
      <c r="B210" t="s">
        <v>204</v>
      </c>
      <c r="C210" t="s">
        <v>22</v>
      </c>
      <c r="D210">
        <v>9.3000000000000007</v>
      </c>
      <c r="E210">
        <v>2</v>
      </c>
    </row>
    <row r="211" spans="1:5" x14ac:dyDescent="0.25">
      <c r="A211" t="s">
        <v>72</v>
      </c>
      <c r="B211" t="s">
        <v>207</v>
      </c>
      <c r="C211" t="s">
        <v>22</v>
      </c>
      <c r="D211">
        <v>0.3</v>
      </c>
      <c r="E211">
        <v>2</v>
      </c>
    </row>
    <row r="212" spans="1:5" x14ac:dyDescent="0.25">
      <c r="A212" t="s">
        <v>72</v>
      </c>
      <c r="B212" t="s">
        <v>202</v>
      </c>
      <c r="C212" t="s">
        <v>23</v>
      </c>
      <c r="D212">
        <v>3.9</v>
      </c>
      <c r="E212">
        <v>2</v>
      </c>
    </row>
    <row r="213" spans="1:5" x14ac:dyDescent="0.25">
      <c r="A213" t="s">
        <v>72</v>
      </c>
      <c r="B213" t="s">
        <v>203</v>
      </c>
      <c r="C213" t="s">
        <v>23</v>
      </c>
      <c r="D213">
        <v>17.3</v>
      </c>
      <c r="E213">
        <v>2</v>
      </c>
    </row>
    <row r="214" spans="1:5" x14ac:dyDescent="0.25">
      <c r="A214" t="s">
        <v>72</v>
      </c>
      <c r="B214" t="s">
        <v>211</v>
      </c>
      <c r="C214" t="s">
        <v>25</v>
      </c>
      <c r="D214">
        <v>3.3</v>
      </c>
      <c r="E214">
        <v>2</v>
      </c>
    </row>
    <row r="215" spans="1:5" x14ac:dyDescent="0.25">
      <c r="A215" t="s">
        <v>72</v>
      </c>
      <c r="B215" t="s">
        <v>206</v>
      </c>
      <c r="C215" t="s">
        <v>326</v>
      </c>
      <c r="D215">
        <v>5.6</v>
      </c>
      <c r="E215">
        <v>2</v>
      </c>
    </row>
    <row r="216" spans="1:5" x14ac:dyDescent="0.25">
      <c r="A216" t="s">
        <v>72</v>
      </c>
      <c r="B216" t="s">
        <v>213</v>
      </c>
      <c r="C216" t="s">
        <v>27</v>
      </c>
      <c r="D216">
        <v>5</v>
      </c>
      <c r="E216">
        <v>2</v>
      </c>
    </row>
    <row r="217" spans="1:5" x14ac:dyDescent="0.25">
      <c r="A217" t="s">
        <v>72</v>
      </c>
      <c r="B217" t="s">
        <v>214</v>
      </c>
      <c r="C217" t="s">
        <v>26</v>
      </c>
      <c r="D217">
        <v>18</v>
      </c>
      <c r="E217">
        <v>2</v>
      </c>
    </row>
    <row r="218" spans="1:5" x14ac:dyDescent="0.25">
      <c r="A218" t="s">
        <v>4</v>
      </c>
      <c r="B218" t="s">
        <v>7</v>
      </c>
      <c r="C218" t="s">
        <v>24</v>
      </c>
      <c r="D218">
        <v>14.02</v>
      </c>
      <c r="E218">
        <v>3</v>
      </c>
    </row>
    <row r="219" spans="1:5" x14ac:dyDescent="0.25">
      <c r="A219" t="s">
        <v>4</v>
      </c>
      <c r="B219" t="s">
        <v>5</v>
      </c>
      <c r="C219" t="s">
        <v>22</v>
      </c>
      <c r="D219">
        <v>16</v>
      </c>
      <c r="E219">
        <v>3</v>
      </c>
    </row>
    <row r="220" spans="1:5" x14ac:dyDescent="0.25">
      <c r="A220" t="s">
        <v>4</v>
      </c>
      <c r="B220" t="s">
        <v>21</v>
      </c>
      <c r="C220" t="s">
        <v>22</v>
      </c>
      <c r="D220">
        <v>4.5999999999999996</v>
      </c>
      <c r="E220">
        <v>3</v>
      </c>
    </row>
    <row r="221" spans="1:5" x14ac:dyDescent="0.25">
      <c r="A221" t="s">
        <v>4</v>
      </c>
      <c r="B221" t="s">
        <v>6</v>
      </c>
      <c r="C221" t="s">
        <v>23</v>
      </c>
      <c r="D221">
        <v>14</v>
      </c>
      <c r="E221">
        <v>3</v>
      </c>
    </row>
    <row r="222" spans="1:5" x14ac:dyDescent="0.25">
      <c r="A222" t="s">
        <v>4</v>
      </c>
      <c r="B222" t="s">
        <v>16</v>
      </c>
      <c r="C222" t="s">
        <v>23</v>
      </c>
      <c r="D222">
        <v>6.2</v>
      </c>
      <c r="E222">
        <v>3</v>
      </c>
    </row>
    <row r="223" spans="1:5" x14ac:dyDescent="0.25">
      <c r="A223" t="s">
        <v>4</v>
      </c>
      <c r="B223" t="s">
        <v>11</v>
      </c>
      <c r="C223" t="s">
        <v>25</v>
      </c>
      <c r="D223">
        <v>16.899999999999999</v>
      </c>
      <c r="E223">
        <v>3</v>
      </c>
    </row>
    <row r="224" spans="1:5" x14ac:dyDescent="0.25">
      <c r="A224" t="s">
        <v>4</v>
      </c>
      <c r="B224" t="s">
        <v>9</v>
      </c>
      <c r="C224" t="s">
        <v>326</v>
      </c>
      <c r="D224">
        <v>14.3</v>
      </c>
      <c r="E224">
        <v>3</v>
      </c>
    </row>
    <row r="225" spans="1:5" x14ac:dyDescent="0.25">
      <c r="A225" t="s">
        <v>4</v>
      </c>
      <c r="B225" t="s">
        <v>105</v>
      </c>
      <c r="C225" t="s">
        <v>27</v>
      </c>
      <c r="D225">
        <v>15</v>
      </c>
      <c r="E225">
        <v>3</v>
      </c>
    </row>
    <row r="226" spans="1:5" x14ac:dyDescent="0.25">
      <c r="A226" t="s">
        <v>4</v>
      </c>
      <c r="B226" t="s">
        <v>13</v>
      </c>
      <c r="C226" t="s">
        <v>26</v>
      </c>
      <c r="D226">
        <v>13</v>
      </c>
      <c r="E226">
        <v>3</v>
      </c>
    </row>
    <row r="227" spans="1:5" x14ac:dyDescent="0.25">
      <c r="A227" t="s">
        <v>68</v>
      </c>
      <c r="B227" t="s">
        <v>151</v>
      </c>
      <c r="C227" t="s">
        <v>24</v>
      </c>
      <c r="D227">
        <v>19.899999999999999</v>
      </c>
      <c r="E227">
        <v>3</v>
      </c>
    </row>
    <row r="228" spans="1:5" x14ac:dyDescent="0.25">
      <c r="A228" t="s">
        <v>68</v>
      </c>
      <c r="B228" t="s">
        <v>138</v>
      </c>
      <c r="C228" t="s">
        <v>22</v>
      </c>
      <c r="D228">
        <v>23.1</v>
      </c>
      <c r="E228">
        <v>3</v>
      </c>
    </row>
    <row r="229" spans="1:5" x14ac:dyDescent="0.25">
      <c r="A229" t="s">
        <v>68</v>
      </c>
      <c r="B229" t="s">
        <v>139</v>
      </c>
      <c r="C229" t="s">
        <v>22</v>
      </c>
      <c r="D229">
        <v>23.1</v>
      </c>
      <c r="E229">
        <v>3</v>
      </c>
    </row>
    <row r="230" spans="1:5" x14ac:dyDescent="0.25">
      <c r="A230" t="s">
        <v>68</v>
      </c>
      <c r="B230" t="s">
        <v>143</v>
      </c>
      <c r="C230" t="s">
        <v>23</v>
      </c>
      <c r="D230">
        <v>19.600000000000001</v>
      </c>
      <c r="E230">
        <v>3</v>
      </c>
    </row>
    <row r="231" spans="1:5" x14ac:dyDescent="0.25">
      <c r="A231" t="s">
        <v>68</v>
      </c>
      <c r="B231" t="s">
        <v>149</v>
      </c>
      <c r="C231" t="s">
        <v>23</v>
      </c>
      <c r="D231">
        <v>10.199999999999999</v>
      </c>
      <c r="E231">
        <v>3</v>
      </c>
    </row>
    <row r="232" spans="1:5" x14ac:dyDescent="0.25">
      <c r="A232" t="s">
        <v>68</v>
      </c>
      <c r="B232" t="s">
        <v>332</v>
      </c>
      <c r="C232" t="s">
        <v>25</v>
      </c>
      <c r="D232">
        <v>2.8</v>
      </c>
      <c r="E232">
        <v>3</v>
      </c>
    </row>
    <row r="233" spans="1:5" x14ac:dyDescent="0.25">
      <c r="A233" t="s">
        <v>68</v>
      </c>
      <c r="B233" t="s">
        <v>141</v>
      </c>
      <c r="C233" t="s">
        <v>326</v>
      </c>
      <c r="D233">
        <v>3.3</v>
      </c>
      <c r="E233">
        <v>3</v>
      </c>
    </row>
    <row r="234" spans="1:5" x14ac:dyDescent="0.25">
      <c r="A234" t="s">
        <v>68</v>
      </c>
      <c r="B234" t="s">
        <v>150</v>
      </c>
      <c r="C234" t="s">
        <v>27</v>
      </c>
      <c r="D234">
        <v>9</v>
      </c>
      <c r="E234">
        <v>3</v>
      </c>
    </row>
    <row r="235" spans="1:5" x14ac:dyDescent="0.25">
      <c r="A235" t="s">
        <v>68</v>
      </c>
      <c r="B235" t="s">
        <v>148</v>
      </c>
      <c r="C235" t="s">
        <v>26</v>
      </c>
      <c r="D235">
        <v>3</v>
      </c>
      <c r="E235">
        <v>3</v>
      </c>
    </row>
    <row r="236" spans="1:5" x14ac:dyDescent="0.25">
      <c r="A236" t="s">
        <v>71</v>
      </c>
      <c r="B236" t="s">
        <v>201</v>
      </c>
      <c r="C236" t="s">
        <v>24</v>
      </c>
      <c r="D236">
        <v>19</v>
      </c>
      <c r="E236">
        <v>3</v>
      </c>
    </row>
    <row r="237" spans="1:5" x14ac:dyDescent="0.25">
      <c r="A237" t="s">
        <v>71</v>
      </c>
      <c r="B237" t="s">
        <v>186</v>
      </c>
      <c r="C237" t="s">
        <v>22</v>
      </c>
      <c r="D237">
        <v>20</v>
      </c>
      <c r="E237">
        <v>3</v>
      </c>
    </row>
    <row r="238" spans="1:5" x14ac:dyDescent="0.25">
      <c r="A238" t="s">
        <v>71</v>
      </c>
      <c r="B238" t="s">
        <v>192</v>
      </c>
      <c r="C238" t="s">
        <v>22</v>
      </c>
      <c r="D238">
        <v>-0.5</v>
      </c>
      <c r="E238">
        <v>3</v>
      </c>
    </row>
    <row r="239" spans="1:5" x14ac:dyDescent="0.25">
      <c r="A239" t="s">
        <v>71</v>
      </c>
      <c r="B239" t="s">
        <v>190</v>
      </c>
      <c r="C239" t="s">
        <v>23</v>
      </c>
      <c r="D239">
        <v>6</v>
      </c>
      <c r="E239">
        <v>3</v>
      </c>
    </row>
    <row r="240" spans="1:5" x14ac:dyDescent="0.25">
      <c r="A240" t="s">
        <v>71</v>
      </c>
      <c r="B240" t="s">
        <v>195</v>
      </c>
      <c r="C240" t="s">
        <v>23</v>
      </c>
      <c r="D240">
        <v>0</v>
      </c>
      <c r="E240">
        <v>3</v>
      </c>
    </row>
    <row r="241" spans="1:5" x14ac:dyDescent="0.25">
      <c r="A241" t="s">
        <v>71</v>
      </c>
      <c r="B241" t="s">
        <v>193</v>
      </c>
      <c r="C241" t="s">
        <v>25</v>
      </c>
      <c r="D241">
        <v>8.6</v>
      </c>
      <c r="E241">
        <v>3</v>
      </c>
    </row>
    <row r="242" spans="1:5" x14ac:dyDescent="0.25">
      <c r="A242" t="s">
        <v>71</v>
      </c>
      <c r="B242" t="s">
        <v>198</v>
      </c>
      <c r="C242" t="s">
        <v>326</v>
      </c>
      <c r="D242">
        <v>32.5</v>
      </c>
      <c r="E242">
        <v>3</v>
      </c>
    </row>
    <row r="243" spans="1:5" x14ac:dyDescent="0.25">
      <c r="A243" t="s">
        <v>71</v>
      </c>
      <c r="B243" t="s">
        <v>188</v>
      </c>
      <c r="C243" t="s">
        <v>27</v>
      </c>
      <c r="D243">
        <v>4</v>
      </c>
      <c r="E243">
        <v>3</v>
      </c>
    </row>
    <row r="244" spans="1:5" x14ac:dyDescent="0.25">
      <c r="A244" t="s">
        <v>71</v>
      </c>
      <c r="B244" t="s">
        <v>199</v>
      </c>
      <c r="C244" t="s">
        <v>26</v>
      </c>
      <c r="D244">
        <v>11</v>
      </c>
      <c r="E244">
        <v>3</v>
      </c>
    </row>
    <row r="245" spans="1:5" x14ac:dyDescent="0.25">
      <c r="A245" t="s">
        <v>65</v>
      </c>
      <c r="B245" t="s">
        <v>90</v>
      </c>
      <c r="C245" t="s">
        <v>24</v>
      </c>
      <c r="D245">
        <v>13.1</v>
      </c>
      <c r="E245">
        <v>3</v>
      </c>
    </row>
    <row r="246" spans="1:5" x14ac:dyDescent="0.25">
      <c r="A246" t="s">
        <v>65</v>
      </c>
      <c r="B246" t="s">
        <v>93</v>
      </c>
      <c r="C246" t="s">
        <v>22</v>
      </c>
      <c r="D246">
        <v>9.8000000000000007</v>
      </c>
      <c r="E246">
        <v>3</v>
      </c>
    </row>
    <row r="247" spans="1:5" x14ac:dyDescent="0.25">
      <c r="A247" t="s">
        <v>65</v>
      </c>
      <c r="B247" t="s">
        <v>96</v>
      </c>
      <c r="C247" t="s">
        <v>22</v>
      </c>
      <c r="D247">
        <v>24.5</v>
      </c>
      <c r="E247">
        <v>3</v>
      </c>
    </row>
    <row r="248" spans="1:5" x14ac:dyDescent="0.25">
      <c r="A248" t="s">
        <v>65</v>
      </c>
      <c r="B248" t="s">
        <v>91</v>
      </c>
      <c r="C248" t="s">
        <v>23</v>
      </c>
      <c r="D248">
        <v>23.4</v>
      </c>
      <c r="E248">
        <v>3</v>
      </c>
    </row>
    <row r="249" spans="1:5" x14ac:dyDescent="0.25">
      <c r="A249" t="s">
        <v>65</v>
      </c>
      <c r="B249" t="s">
        <v>92</v>
      </c>
      <c r="C249" t="s">
        <v>23</v>
      </c>
      <c r="D249">
        <v>22.1</v>
      </c>
      <c r="E249">
        <v>3</v>
      </c>
    </row>
    <row r="250" spans="1:5" x14ac:dyDescent="0.25">
      <c r="A250" t="s">
        <v>65</v>
      </c>
      <c r="B250" t="s">
        <v>333</v>
      </c>
      <c r="C250" t="s">
        <v>25</v>
      </c>
      <c r="D250">
        <v>4.2</v>
      </c>
      <c r="E250">
        <v>3</v>
      </c>
    </row>
    <row r="251" spans="1:5" x14ac:dyDescent="0.25">
      <c r="A251" t="s">
        <v>65</v>
      </c>
      <c r="B251" t="s">
        <v>95</v>
      </c>
      <c r="C251" t="s">
        <v>326</v>
      </c>
      <c r="D251">
        <v>21.7</v>
      </c>
      <c r="E251">
        <v>3</v>
      </c>
    </row>
    <row r="252" spans="1:5" x14ac:dyDescent="0.25">
      <c r="A252" t="s">
        <v>65</v>
      </c>
      <c r="B252" t="s">
        <v>334</v>
      </c>
      <c r="C252" t="s">
        <v>27</v>
      </c>
      <c r="D252">
        <v>3</v>
      </c>
      <c r="E252">
        <v>3</v>
      </c>
    </row>
    <row r="253" spans="1:5" x14ac:dyDescent="0.25">
      <c r="A253" t="s">
        <v>65</v>
      </c>
      <c r="B253" t="s">
        <v>98</v>
      </c>
      <c r="C253" t="s">
        <v>26</v>
      </c>
      <c r="D253">
        <v>7</v>
      </c>
      <c r="E253">
        <v>3</v>
      </c>
    </row>
    <row r="254" spans="1:5" x14ac:dyDescent="0.25">
      <c r="A254" t="s">
        <v>69</v>
      </c>
      <c r="B254" t="s">
        <v>160</v>
      </c>
      <c r="C254" t="s">
        <v>24</v>
      </c>
      <c r="D254">
        <v>4.8</v>
      </c>
      <c r="E254">
        <v>3</v>
      </c>
    </row>
    <row r="255" spans="1:5" x14ac:dyDescent="0.25">
      <c r="A255" t="s">
        <v>69</v>
      </c>
      <c r="B255" t="s">
        <v>158</v>
      </c>
      <c r="C255" t="s">
        <v>22</v>
      </c>
      <c r="D255">
        <v>18.7</v>
      </c>
      <c r="E255">
        <v>3</v>
      </c>
    </row>
    <row r="256" spans="1:5" x14ac:dyDescent="0.25">
      <c r="A256" t="s">
        <v>69</v>
      </c>
      <c r="B256" t="s">
        <v>164</v>
      </c>
      <c r="C256" t="s">
        <v>22</v>
      </c>
      <c r="D256">
        <v>4.5</v>
      </c>
      <c r="E256">
        <v>3</v>
      </c>
    </row>
    <row r="257" spans="1:5" x14ac:dyDescent="0.25">
      <c r="A257" t="s">
        <v>69</v>
      </c>
      <c r="B257" t="s">
        <v>154</v>
      </c>
      <c r="C257" t="s">
        <v>23</v>
      </c>
      <c r="D257">
        <v>1.6</v>
      </c>
      <c r="E257">
        <v>3</v>
      </c>
    </row>
    <row r="258" spans="1:5" x14ac:dyDescent="0.25">
      <c r="A258" t="s">
        <v>69</v>
      </c>
      <c r="B258" t="s">
        <v>169</v>
      </c>
      <c r="C258" t="s">
        <v>23</v>
      </c>
      <c r="D258">
        <v>0</v>
      </c>
      <c r="E258">
        <v>3</v>
      </c>
    </row>
    <row r="259" spans="1:5" x14ac:dyDescent="0.25">
      <c r="A259" t="s">
        <v>69</v>
      </c>
      <c r="B259" t="s">
        <v>157</v>
      </c>
      <c r="C259" t="s">
        <v>25</v>
      </c>
      <c r="D259">
        <v>0</v>
      </c>
      <c r="E259">
        <v>3</v>
      </c>
    </row>
    <row r="260" spans="1:5" x14ac:dyDescent="0.25">
      <c r="A260" t="s">
        <v>69</v>
      </c>
      <c r="B260" t="s">
        <v>167</v>
      </c>
      <c r="C260" t="s">
        <v>326</v>
      </c>
      <c r="D260">
        <v>22.5</v>
      </c>
      <c r="E260">
        <v>3</v>
      </c>
    </row>
    <row r="261" spans="1:5" x14ac:dyDescent="0.25">
      <c r="A261" t="s">
        <v>69</v>
      </c>
      <c r="B261" t="s">
        <v>166</v>
      </c>
      <c r="C261" t="s">
        <v>27</v>
      </c>
      <c r="D261">
        <v>3</v>
      </c>
      <c r="E261">
        <v>3</v>
      </c>
    </row>
    <row r="262" spans="1:5" x14ac:dyDescent="0.25">
      <c r="A262" t="s">
        <v>69</v>
      </c>
      <c r="B262" t="s">
        <v>156</v>
      </c>
      <c r="C262" t="s">
        <v>26</v>
      </c>
      <c r="D262">
        <v>17</v>
      </c>
      <c r="E262">
        <v>3</v>
      </c>
    </row>
    <row r="263" spans="1:5" x14ac:dyDescent="0.25">
      <c r="A263" t="s">
        <v>66</v>
      </c>
      <c r="B263" t="s">
        <v>109</v>
      </c>
      <c r="C263" t="s">
        <v>24</v>
      </c>
      <c r="D263">
        <v>11.9</v>
      </c>
      <c r="E263">
        <v>3</v>
      </c>
    </row>
    <row r="264" spans="1:5" x14ac:dyDescent="0.25">
      <c r="A264" t="s">
        <v>66</v>
      </c>
      <c r="B264" t="s">
        <v>106</v>
      </c>
      <c r="C264" t="s">
        <v>22</v>
      </c>
      <c r="D264">
        <v>10.7</v>
      </c>
      <c r="E264">
        <v>3</v>
      </c>
    </row>
    <row r="265" spans="1:5" x14ac:dyDescent="0.25">
      <c r="A265" t="s">
        <v>66</v>
      </c>
      <c r="B265" t="s">
        <v>113</v>
      </c>
      <c r="C265" t="s">
        <v>22</v>
      </c>
      <c r="D265">
        <v>4.4000000000000004</v>
      </c>
      <c r="E265">
        <v>3</v>
      </c>
    </row>
    <row r="266" spans="1:5" x14ac:dyDescent="0.25">
      <c r="A266" t="s">
        <v>66</v>
      </c>
      <c r="B266" t="s">
        <v>107</v>
      </c>
      <c r="C266" t="s">
        <v>23</v>
      </c>
      <c r="D266">
        <v>17.7</v>
      </c>
      <c r="E266">
        <v>3</v>
      </c>
    </row>
    <row r="267" spans="1:5" x14ac:dyDescent="0.25">
      <c r="A267" t="s">
        <v>66</v>
      </c>
      <c r="B267" t="s">
        <v>110</v>
      </c>
      <c r="C267" t="s">
        <v>23</v>
      </c>
      <c r="D267">
        <v>1.9</v>
      </c>
      <c r="E267">
        <v>3</v>
      </c>
    </row>
    <row r="268" spans="1:5" x14ac:dyDescent="0.25">
      <c r="A268" t="s">
        <v>66</v>
      </c>
      <c r="B268" t="s">
        <v>111</v>
      </c>
      <c r="C268" t="s">
        <v>25</v>
      </c>
      <c r="D268">
        <v>14</v>
      </c>
      <c r="E268">
        <v>3</v>
      </c>
    </row>
    <row r="269" spans="1:5" x14ac:dyDescent="0.25">
      <c r="A269" t="s">
        <v>66</v>
      </c>
      <c r="B269" t="s">
        <v>108</v>
      </c>
      <c r="C269" t="s">
        <v>326</v>
      </c>
      <c r="D269">
        <v>10.5</v>
      </c>
      <c r="E269">
        <v>3</v>
      </c>
    </row>
    <row r="270" spans="1:5" x14ac:dyDescent="0.25">
      <c r="A270" t="s">
        <v>66</v>
      </c>
      <c r="B270" t="s">
        <v>335</v>
      </c>
      <c r="C270" t="s">
        <v>27</v>
      </c>
      <c r="D270">
        <v>8</v>
      </c>
      <c r="E270">
        <v>3</v>
      </c>
    </row>
    <row r="271" spans="1:5" x14ac:dyDescent="0.25">
      <c r="A271" t="s">
        <v>66</v>
      </c>
      <c r="B271" t="s">
        <v>120</v>
      </c>
      <c r="C271" t="s">
        <v>26</v>
      </c>
      <c r="D271">
        <v>6</v>
      </c>
      <c r="E271">
        <v>3</v>
      </c>
    </row>
    <row r="272" spans="1:5" x14ac:dyDescent="0.25">
      <c r="A272" t="s">
        <v>67</v>
      </c>
      <c r="B272" t="s">
        <v>130</v>
      </c>
      <c r="C272" t="s">
        <v>24</v>
      </c>
      <c r="D272">
        <v>7</v>
      </c>
      <c r="E272">
        <v>3</v>
      </c>
    </row>
    <row r="273" spans="1:5" x14ac:dyDescent="0.25">
      <c r="A273" t="s">
        <v>67</v>
      </c>
      <c r="B273" t="s">
        <v>127</v>
      </c>
      <c r="C273" t="s">
        <v>22</v>
      </c>
      <c r="D273">
        <v>23.6</v>
      </c>
      <c r="E273">
        <v>3</v>
      </c>
    </row>
    <row r="274" spans="1:5" x14ac:dyDescent="0.25">
      <c r="A274" t="s">
        <v>67</v>
      </c>
      <c r="B274" t="s">
        <v>132</v>
      </c>
      <c r="C274" t="s">
        <v>22</v>
      </c>
      <c r="D274">
        <v>18.399999999999999</v>
      </c>
      <c r="E274">
        <v>3</v>
      </c>
    </row>
    <row r="275" spans="1:5" x14ac:dyDescent="0.25">
      <c r="A275" t="s">
        <v>67</v>
      </c>
      <c r="B275" t="s">
        <v>122</v>
      </c>
      <c r="C275" t="s">
        <v>23</v>
      </c>
      <c r="D275">
        <v>10</v>
      </c>
      <c r="E275">
        <v>3</v>
      </c>
    </row>
    <row r="276" spans="1:5" x14ac:dyDescent="0.25">
      <c r="A276" t="s">
        <v>67</v>
      </c>
      <c r="B276" t="s">
        <v>126</v>
      </c>
      <c r="C276" t="s">
        <v>23</v>
      </c>
      <c r="D276">
        <v>7.7</v>
      </c>
      <c r="E276">
        <v>3</v>
      </c>
    </row>
    <row r="277" spans="1:5" x14ac:dyDescent="0.25">
      <c r="A277" t="s">
        <v>67</v>
      </c>
      <c r="B277" t="s">
        <v>131</v>
      </c>
      <c r="C277" t="s">
        <v>25</v>
      </c>
      <c r="D277">
        <v>1.3</v>
      </c>
      <c r="E277">
        <v>3</v>
      </c>
    </row>
    <row r="278" spans="1:5" x14ac:dyDescent="0.25">
      <c r="A278" t="s">
        <v>67</v>
      </c>
      <c r="B278" t="s">
        <v>129</v>
      </c>
      <c r="C278" t="s">
        <v>326</v>
      </c>
      <c r="D278">
        <v>3.2</v>
      </c>
      <c r="E278">
        <v>3</v>
      </c>
    </row>
    <row r="279" spans="1:5" x14ac:dyDescent="0.25">
      <c r="A279" t="s">
        <v>67</v>
      </c>
      <c r="B279" t="s">
        <v>128</v>
      </c>
      <c r="C279" t="s">
        <v>27</v>
      </c>
      <c r="D279">
        <v>4</v>
      </c>
      <c r="E279">
        <v>3</v>
      </c>
    </row>
    <row r="280" spans="1:5" x14ac:dyDescent="0.25">
      <c r="A280" t="s">
        <v>67</v>
      </c>
      <c r="B280" t="s">
        <v>123</v>
      </c>
      <c r="C280" t="s">
        <v>26</v>
      </c>
      <c r="D280">
        <v>8</v>
      </c>
      <c r="E280">
        <v>3</v>
      </c>
    </row>
    <row r="281" spans="1:5" x14ac:dyDescent="0.25">
      <c r="A281" t="s">
        <v>70</v>
      </c>
      <c r="B281" t="s">
        <v>173</v>
      </c>
      <c r="C281" t="s">
        <v>24</v>
      </c>
      <c r="D281">
        <v>26.4</v>
      </c>
      <c r="E281">
        <v>3</v>
      </c>
    </row>
    <row r="282" spans="1:5" x14ac:dyDescent="0.25">
      <c r="A282" t="s">
        <v>70</v>
      </c>
      <c r="B282" t="s">
        <v>171</v>
      </c>
      <c r="C282" t="s">
        <v>22</v>
      </c>
      <c r="D282">
        <v>13.8</v>
      </c>
      <c r="E282">
        <v>3</v>
      </c>
    </row>
    <row r="283" spans="1:5" x14ac:dyDescent="0.25">
      <c r="A283" t="s">
        <v>70</v>
      </c>
      <c r="B283" t="s">
        <v>185</v>
      </c>
      <c r="C283" t="s">
        <v>22</v>
      </c>
      <c r="D283">
        <v>3.2</v>
      </c>
      <c r="E283">
        <v>3</v>
      </c>
    </row>
    <row r="284" spans="1:5" x14ac:dyDescent="0.25">
      <c r="A284" t="s">
        <v>70</v>
      </c>
      <c r="B284" t="s">
        <v>175</v>
      </c>
      <c r="C284" t="s">
        <v>23</v>
      </c>
      <c r="D284">
        <v>3.1</v>
      </c>
      <c r="E284">
        <v>3</v>
      </c>
    </row>
    <row r="285" spans="1:5" x14ac:dyDescent="0.25">
      <c r="A285" t="s">
        <v>70</v>
      </c>
      <c r="B285" t="s">
        <v>177</v>
      </c>
      <c r="C285" t="s">
        <v>23</v>
      </c>
      <c r="D285">
        <v>22</v>
      </c>
      <c r="E285">
        <v>3</v>
      </c>
    </row>
    <row r="286" spans="1:5" x14ac:dyDescent="0.25">
      <c r="A286" t="s">
        <v>70</v>
      </c>
      <c r="B286" t="s">
        <v>179</v>
      </c>
      <c r="C286" t="s">
        <v>25</v>
      </c>
      <c r="D286">
        <v>14.9</v>
      </c>
      <c r="E286">
        <v>3</v>
      </c>
    </row>
    <row r="287" spans="1:5" x14ac:dyDescent="0.25">
      <c r="A287" t="s">
        <v>70</v>
      </c>
      <c r="B287" t="s">
        <v>336</v>
      </c>
      <c r="C287" t="s">
        <v>326</v>
      </c>
      <c r="D287">
        <v>6.7</v>
      </c>
      <c r="E287">
        <v>3</v>
      </c>
    </row>
    <row r="288" spans="1:5" x14ac:dyDescent="0.25">
      <c r="A288" t="s">
        <v>70</v>
      </c>
      <c r="B288" t="s">
        <v>172</v>
      </c>
      <c r="C288" t="s">
        <v>27</v>
      </c>
      <c r="D288">
        <v>4</v>
      </c>
      <c r="E288">
        <v>3</v>
      </c>
    </row>
    <row r="289" spans="1:5" x14ac:dyDescent="0.25">
      <c r="A289" t="s">
        <v>70</v>
      </c>
      <c r="B289" t="s">
        <v>170</v>
      </c>
      <c r="C289" t="s">
        <v>26</v>
      </c>
      <c r="D289">
        <v>9</v>
      </c>
      <c r="E289">
        <v>3</v>
      </c>
    </row>
    <row r="290" spans="1:5" x14ac:dyDescent="0.25">
      <c r="A290" t="s">
        <v>72</v>
      </c>
      <c r="B290" t="s">
        <v>205</v>
      </c>
      <c r="C290" t="s">
        <v>24</v>
      </c>
      <c r="D290">
        <v>11.5</v>
      </c>
      <c r="E290">
        <v>3</v>
      </c>
    </row>
    <row r="291" spans="1:5" x14ac:dyDescent="0.25">
      <c r="A291" t="s">
        <v>72</v>
      </c>
      <c r="B291" t="s">
        <v>204</v>
      </c>
      <c r="C291" t="s">
        <v>22</v>
      </c>
      <c r="D291">
        <v>26.7</v>
      </c>
      <c r="E291">
        <v>3</v>
      </c>
    </row>
    <row r="292" spans="1:5" x14ac:dyDescent="0.25">
      <c r="A292" t="s">
        <v>72</v>
      </c>
      <c r="B292" t="s">
        <v>207</v>
      </c>
      <c r="C292" t="s">
        <v>22</v>
      </c>
      <c r="D292">
        <v>5.0999999999999996</v>
      </c>
      <c r="E292">
        <v>3</v>
      </c>
    </row>
    <row r="293" spans="1:5" x14ac:dyDescent="0.25">
      <c r="A293" t="s">
        <v>72</v>
      </c>
      <c r="B293" t="s">
        <v>202</v>
      </c>
      <c r="C293" t="s">
        <v>23</v>
      </c>
      <c r="D293">
        <v>14</v>
      </c>
      <c r="E293">
        <v>3</v>
      </c>
    </row>
    <row r="294" spans="1:5" x14ac:dyDescent="0.25">
      <c r="A294" t="s">
        <v>72</v>
      </c>
      <c r="B294" t="s">
        <v>203</v>
      </c>
      <c r="C294" t="s">
        <v>23</v>
      </c>
      <c r="D294">
        <v>5.6</v>
      </c>
      <c r="E294">
        <v>3</v>
      </c>
    </row>
    <row r="295" spans="1:5" x14ac:dyDescent="0.25">
      <c r="A295" t="s">
        <v>72</v>
      </c>
      <c r="B295" t="s">
        <v>211</v>
      </c>
      <c r="C295" t="s">
        <v>25</v>
      </c>
      <c r="D295">
        <v>19.8</v>
      </c>
      <c r="E295">
        <v>3</v>
      </c>
    </row>
    <row r="296" spans="1:5" x14ac:dyDescent="0.25">
      <c r="A296" t="s">
        <v>72</v>
      </c>
      <c r="B296" t="s">
        <v>206</v>
      </c>
      <c r="C296" t="s">
        <v>326</v>
      </c>
      <c r="D296">
        <v>16.399999999999999</v>
      </c>
      <c r="E296">
        <v>3</v>
      </c>
    </row>
    <row r="297" spans="1:5" x14ac:dyDescent="0.25">
      <c r="A297" t="s">
        <v>72</v>
      </c>
      <c r="B297" t="s">
        <v>213</v>
      </c>
      <c r="C297" t="s">
        <v>27</v>
      </c>
      <c r="D297">
        <v>32</v>
      </c>
      <c r="E297">
        <v>3</v>
      </c>
    </row>
    <row r="298" spans="1:5" x14ac:dyDescent="0.25">
      <c r="A298" t="s">
        <v>72</v>
      </c>
      <c r="B298" t="s">
        <v>214</v>
      </c>
      <c r="C298" t="s">
        <v>26</v>
      </c>
      <c r="D298">
        <v>4</v>
      </c>
      <c r="E298">
        <v>3</v>
      </c>
    </row>
    <row r="299" spans="1:5" x14ac:dyDescent="0.25">
      <c r="A299" t="s">
        <v>45</v>
      </c>
      <c r="B299" t="s">
        <v>60</v>
      </c>
      <c r="C299" t="s">
        <v>24</v>
      </c>
      <c r="D299">
        <v>13.2</v>
      </c>
      <c r="E299">
        <v>3</v>
      </c>
    </row>
    <row r="300" spans="1:5" x14ac:dyDescent="0.25">
      <c r="A300" t="s">
        <v>45</v>
      </c>
      <c r="B300" t="s">
        <v>56</v>
      </c>
      <c r="C300" t="s">
        <v>22</v>
      </c>
      <c r="D300">
        <v>7.9</v>
      </c>
      <c r="E300">
        <v>3</v>
      </c>
    </row>
    <row r="301" spans="1:5" x14ac:dyDescent="0.25">
      <c r="A301" t="s">
        <v>45</v>
      </c>
      <c r="B301" t="s">
        <v>57</v>
      </c>
      <c r="C301" t="s">
        <v>22</v>
      </c>
      <c r="D301">
        <v>5.3</v>
      </c>
      <c r="E301">
        <v>3</v>
      </c>
    </row>
    <row r="302" spans="1:5" x14ac:dyDescent="0.25">
      <c r="A302" t="s">
        <v>45</v>
      </c>
      <c r="B302" t="s">
        <v>47</v>
      </c>
      <c r="C302" t="s">
        <v>23</v>
      </c>
      <c r="D302">
        <v>12.1</v>
      </c>
      <c r="E302">
        <v>3</v>
      </c>
    </row>
    <row r="303" spans="1:5" x14ac:dyDescent="0.25">
      <c r="A303" t="s">
        <v>45</v>
      </c>
      <c r="B303" t="s">
        <v>59</v>
      </c>
      <c r="C303" t="s">
        <v>23</v>
      </c>
      <c r="D303">
        <v>13.3</v>
      </c>
      <c r="E303">
        <v>3</v>
      </c>
    </row>
    <row r="304" spans="1:5" x14ac:dyDescent="0.25">
      <c r="A304" t="s">
        <v>45</v>
      </c>
      <c r="B304" t="s">
        <v>51</v>
      </c>
      <c r="C304" t="s">
        <v>25</v>
      </c>
      <c r="D304">
        <v>1.6</v>
      </c>
      <c r="E304">
        <v>3</v>
      </c>
    </row>
    <row r="305" spans="1:5" x14ac:dyDescent="0.25">
      <c r="A305" t="s">
        <v>45</v>
      </c>
      <c r="B305" t="s">
        <v>53</v>
      </c>
      <c r="C305" t="s">
        <v>326</v>
      </c>
      <c r="D305">
        <v>15.6</v>
      </c>
      <c r="E305">
        <v>3</v>
      </c>
    </row>
    <row r="306" spans="1:5" x14ac:dyDescent="0.25">
      <c r="A306" t="s">
        <v>45</v>
      </c>
      <c r="B306" t="s">
        <v>54</v>
      </c>
      <c r="C306" t="s">
        <v>27</v>
      </c>
      <c r="D306">
        <v>15</v>
      </c>
      <c r="E306">
        <v>3</v>
      </c>
    </row>
    <row r="307" spans="1:5" x14ac:dyDescent="0.25">
      <c r="A307" t="s">
        <v>45</v>
      </c>
      <c r="B307" t="s">
        <v>61</v>
      </c>
      <c r="C307" t="s">
        <v>26</v>
      </c>
      <c r="D307">
        <v>0</v>
      </c>
      <c r="E307">
        <v>3</v>
      </c>
    </row>
    <row r="308" spans="1:5" x14ac:dyDescent="0.25">
      <c r="A308" t="s">
        <v>28</v>
      </c>
      <c r="B308" t="s">
        <v>34</v>
      </c>
      <c r="C308" t="s">
        <v>24</v>
      </c>
      <c r="D308">
        <v>25.9</v>
      </c>
      <c r="E308">
        <v>3</v>
      </c>
    </row>
    <row r="309" spans="1:5" x14ac:dyDescent="0.25">
      <c r="A309" t="s">
        <v>28</v>
      </c>
      <c r="B309" t="s">
        <v>36</v>
      </c>
      <c r="C309" t="s">
        <v>22</v>
      </c>
      <c r="D309">
        <v>4.0999999999999996</v>
      </c>
      <c r="E309">
        <v>3</v>
      </c>
    </row>
    <row r="310" spans="1:5" x14ac:dyDescent="0.25">
      <c r="A310" t="s">
        <v>28</v>
      </c>
      <c r="B310" t="s">
        <v>38</v>
      </c>
      <c r="C310" t="s">
        <v>22</v>
      </c>
      <c r="D310">
        <v>0</v>
      </c>
      <c r="E310">
        <v>3</v>
      </c>
    </row>
    <row r="311" spans="1:5" x14ac:dyDescent="0.25">
      <c r="A311" t="s">
        <v>28</v>
      </c>
      <c r="B311" t="s">
        <v>29</v>
      </c>
      <c r="C311" t="s">
        <v>23</v>
      </c>
      <c r="D311">
        <v>6.2</v>
      </c>
      <c r="E311">
        <v>3</v>
      </c>
    </row>
    <row r="312" spans="1:5" x14ac:dyDescent="0.25">
      <c r="A312" t="s">
        <v>28</v>
      </c>
      <c r="B312" t="s">
        <v>30</v>
      </c>
      <c r="C312" t="s">
        <v>23</v>
      </c>
      <c r="D312">
        <v>2.7</v>
      </c>
      <c r="E312">
        <v>3</v>
      </c>
    </row>
    <row r="313" spans="1:5" x14ac:dyDescent="0.25">
      <c r="A313" t="s">
        <v>28</v>
      </c>
      <c r="B313" t="s">
        <v>33</v>
      </c>
      <c r="C313" t="s">
        <v>25</v>
      </c>
      <c r="D313">
        <v>5.6</v>
      </c>
      <c r="E313">
        <v>3</v>
      </c>
    </row>
    <row r="314" spans="1:5" x14ac:dyDescent="0.25">
      <c r="A314" t="s">
        <v>28</v>
      </c>
      <c r="B314" t="s">
        <v>39</v>
      </c>
      <c r="C314" t="s">
        <v>326</v>
      </c>
      <c r="D314">
        <v>3.5</v>
      </c>
      <c r="E314">
        <v>3</v>
      </c>
    </row>
    <row r="315" spans="1:5" x14ac:dyDescent="0.25">
      <c r="A315" t="s">
        <v>28</v>
      </c>
      <c r="B315" t="s">
        <v>31</v>
      </c>
      <c r="C315" t="s">
        <v>27</v>
      </c>
      <c r="D315">
        <v>4</v>
      </c>
      <c r="E315">
        <v>3</v>
      </c>
    </row>
    <row r="316" spans="1:5" x14ac:dyDescent="0.25">
      <c r="A316" t="s">
        <v>28</v>
      </c>
      <c r="B316" t="s">
        <v>43</v>
      </c>
      <c r="C316" t="s">
        <v>26</v>
      </c>
      <c r="D316">
        <v>11</v>
      </c>
      <c r="E316">
        <v>3</v>
      </c>
    </row>
    <row r="317" spans="1:5" x14ac:dyDescent="0.25">
      <c r="A317" t="s">
        <v>64</v>
      </c>
      <c r="B317" t="s">
        <v>78</v>
      </c>
      <c r="C317" t="s">
        <v>24</v>
      </c>
      <c r="D317">
        <v>13.2</v>
      </c>
      <c r="E317">
        <v>3</v>
      </c>
    </row>
    <row r="318" spans="1:5" x14ac:dyDescent="0.25">
      <c r="A318" t="s">
        <v>64</v>
      </c>
      <c r="B318" t="s">
        <v>77</v>
      </c>
      <c r="C318" t="s">
        <v>22</v>
      </c>
      <c r="D318">
        <v>6.4</v>
      </c>
      <c r="E318">
        <v>3</v>
      </c>
    </row>
    <row r="319" spans="1:5" x14ac:dyDescent="0.25">
      <c r="A319" t="s">
        <v>64</v>
      </c>
      <c r="B319" t="s">
        <v>83</v>
      </c>
      <c r="C319" t="s">
        <v>22</v>
      </c>
      <c r="D319">
        <v>21.5</v>
      </c>
      <c r="E319">
        <v>3</v>
      </c>
    </row>
    <row r="320" spans="1:5" x14ac:dyDescent="0.25">
      <c r="A320" t="s">
        <v>64</v>
      </c>
      <c r="B320" t="s">
        <v>79</v>
      </c>
      <c r="C320" t="s">
        <v>23</v>
      </c>
      <c r="D320">
        <v>19.2</v>
      </c>
      <c r="E320">
        <v>3</v>
      </c>
    </row>
    <row r="321" spans="1:5" x14ac:dyDescent="0.25">
      <c r="A321" t="s">
        <v>64</v>
      </c>
      <c r="B321" t="s">
        <v>88</v>
      </c>
      <c r="C321" t="s">
        <v>23</v>
      </c>
      <c r="D321">
        <v>3.9</v>
      </c>
      <c r="E321">
        <v>3</v>
      </c>
    </row>
    <row r="322" spans="1:5" x14ac:dyDescent="0.25">
      <c r="A322" t="s">
        <v>64</v>
      </c>
      <c r="B322" t="s">
        <v>82</v>
      </c>
      <c r="C322" t="s">
        <v>25</v>
      </c>
      <c r="D322">
        <v>6.4</v>
      </c>
      <c r="E322">
        <v>3</v>
      </c>
    </row>
    <row r="323" spans="1:5" x14ac:dyDescent="0.25">
      <c r="A323" t="s">
        <v>64</v>
      </c>
      <c r="B323" t="s">
        <v>337</v>
      </c>
      <c r="C323" t="s">
        <v>326</v>
      </c>
      <c r="D323">
        <v>6.9</v>
      </c>
      <c r="E323">
        <v>3</v>
      </c>
    </row>
    <row r="324" spans="1:5" x14ac:dyDescent="0.25">
      <c r="A324" t="s">
        <v>64</v>
      </c>
      <c r="B324" t="s">
        <v>74</v>
      </c>
      <c r="C324" t="s">
        <v>27</v>
      </c>
      <c r="D324">
        <v>9</v>
      </c>
      <c r="E324">
        <v>3</v>
      </c>
    </row>
    <row r="325" spans="1:5" x14ac:dyDescent="0.25">
      <c r="A325" t="s">
        <v>64</v>
      </c>
      <c r="B325" t="s">
        <v>319</v>
      </c>
      <c r="C325" t="s">
        <v>26</v>
      </c>
      <c r="D325">
        <v>6</v>
      </c>
      <c r="E325">
        <v>3</v>
      </c>
    </row>
    <row r="326" spans="1:5" x14ac:dyDescent="0.25">
      <c r="A326" t="s">
        <v>4</v>
      </c>
      <c r="B326" t="s">
        <v>7</v>
      </c>
      <c r="C326" t="s">
        <v>24</v>
      </c>
      <c r="D326">
        <v>23.9</v>
      </c>
      <c r="E326">
        <v>4</v>
      </c>
    </row>
    <row r="327" spans="1:5" x14ac:dyDescent="0.25">
      <c r="A327" t="s">
        <v>4</v>
      </c>
      <c r="B327" t="s">
        <v>5</v>
      </c>
      <c r="C327" t="s">
        <v>22</v>
      </c>
      <c r="D327">
        <v>21.7</v>
      </c>
      <c r="E327">
        <v>4</v>
      </c>
    </row>
    <row r="328" spans="1:5" x14ac:dyDescent="0.25">
      <c r="A328" t="s">
        <v>4</v>
      </c>
      <c r="B328" t="s">
        <v>9</v>
      </c>
      <c r="C328" t="s">
        <v>22</v>
      </c>
      <c r="D328">
        <v>15.5</v>
      </c>
      <c r="E328">
        <v>4</v>
      </c>
    </row>
    <row r="329" spans="1:5" x14ac:dyDescent="0.25">
      <c r="A329" t="s">
        <v>4</v>
      </c>
      <c r="B329" t="s">
        <v>6</v>
      </c>
      <c r="C329" t="s">
        <v>23</v>
      </c>
      <c r="D329">
        <v>15.4</v>
      </c>
      <c r="E329">
        <v>4</v>
      </c>
    </row>
    <row r="330" spans="1:5" x14ac:dyDescent="0.25">
      <c r="A330" t="s">
        <v>4</v>
      </c>
      <c r="B330" t="s">
        <v>16</v>
      </c>
      <c r="C330" t="s">
        <v>23</v>
      </c>
      <c r="D330">
        <v>2.8</v>
      </c>
      <c r="E330">
        <v>4</v>
      </c>
    </row>
    <row r="331" spans="1:5" x14ac:dyDescent="0.25">
      <c r="A331" t="s">
        <v>4</v>
      </c>
      <c r="B331" t="s">
        <v>11</v>
      </c>
      <c r="C331" t="s">
        <v>25</v>
      </c>
      <c r="D331">
        <v>1.9</v>
      </c>
      <c r="E331">
        <v>4</v>
      </c>
    </row>
    <row r="332" spans="1:5" x14ac:dyDescent="0.25">
      <c r="A332" t="s">
        <v>4</v>
      </c>
      <c r="B332" t="s">
        <v>178</v>
      </c>
      <c r="C332" t="s">
        <v>326</v>
      </c>
      <c r="D332">
        <v>1.7</v>
      </c>
      <c r="E332">
        <v>4</v>
      </c>
    </row>
    <row r="333" spans="1:5" x14ac:dyDescent="0.25">
      <c r="A333" t="s">
        <v>4</v>
      </c>
      <c r="B333" t="s">
        <v>105</v>
      </c>
      <c r="C333" t="s">
        <v>27</v>
      </c>
      <c r="D333">
        <v>3</v>
      </c>
      <c r="E333">
        <v>4</v>
      </c>
    </row>
    <row r="334" spans="1:5" x14ac:dyDescent="0.25">
      <c r="A334" t="s">
        <v>4</v>
      </c>
      <c r="B334" t="s">
        <v>13</v>
      </c>
      <c r="C334" t="s">
        <v>26</v>
      </c>
      <c r="D334">
        <v>11</v>
      </c>
      <c r="E334">
        <v>4</v>
      </c>
    </row>
    <row r="335" spans="1:5" x14ac:dyDescent="0.25">
      <c r="A335" t="s">
        <v>69</v>
      </c>
      <c r="B335" t="s">
        <v>160</v>
      </c>
      <c r="C335" t="s">
        <v>24</v>
      </c>
      <c r="D335">
        <v>8.1</v>
      </c>
      <c r="E335">
        <v>4</v>
      </c>
    </row>
    <row r="336" spans="1:5" x14ac:dyDescent="0.25">
      <c r="A336" t="s">
        <v>69</v>
      </c>
      <c r="B336" t="s">
        <v>158</v>
      </c>
      <c r="C336" t="s">
        <v>22</v>
      </c>
      <c r="D336">
        <v>16.5</v>
      </c>
      <c r="E336">
        <v>4</v>
      </c>
    </row>
    <row r="337" spans="1:5" x14ac:dyDescent="0.25">
      <c r="A337" t="s">
        <v>69</v>
      </c>
      <c r="B337" t="s">
        <v>164</v>
      </c>
      <c r="C337" t="s">
        <v>22</v>
      </c>
      <c r="D337">
        <v>0.9</v>
      </c>
      <c r="E337">
        <v>4</v>
      </c>
    </row>
    <row r="338" spans="1:5" x14ac:dyDescent="0.25">
      <c r="A338" t="s">
        <v>69</v>
      </c>
      <c r="B338" t="s">
        <v>154</v>
      </c>
      <c r="C338" t="s">
        <v>23</v>
      </c>
      <c r="D338">
        <v>36</v>
      </c>
      <c r="E338">
        <v>4</v>
      </c>
    </row>
    <row r="339" spans="1:5" x14ac:dyDescent="0.25">
      <c r="A339" t="s">
        <v>69</v>
      </c>
      <c r="B339" t="s">
        <v>169</v>
      </c>
      <c r="C339" t="s">
        <v>23</v>
      </c>
      <c r="D339">
        <v>1.3</v>
      </c>
      <c r="E339">
        <v>4</v>
      </c>
    </row>
    <row r="340" spans="1:5" x14ac:dyDescent="0.25">
      <c r="A340" t="s">
        <v>69</v>
      </c>
      <c r="B340" t="s">
        <v>157</v>
      </c>
      <c r="C340" t="s">
        <v>25</v>
      </c>
      <c r="D340">
        <v>1.1000000000000001</v>
      </c>
      <c r="E340">
        <v>4</v>
      </c>
    </row>
    <row r="341" spans="1:5" x14ac:dyDescent="0.25">
      <c r="A341" t="s">
        <v>69</v>
      </c>
      <c r="B341" t="s">
        <v>167</v>
      </c>
      <c r="C341" t="s">
        <v>326</v>
      </c>
      <c r="D341">
        <v>5.8</v>
      </c>
      <c r="E341">
        <v>4</v>
      </c>
    </row>
    <row r="342" spans="1:5" x14ac:dyDescent="0.25">
      <c r="A342" t="s">
        <v>69</v>
      </c>
      <c r="B342" t="s">
        <v>166</v>
      </c>
      <c r="C342" t="s">
        <v>27</v>
      </c>
      <c r="D342">
        <v>9</v>
      </c>
      <c r="E342">
        <v>4</v>
      </c>
    </row>
    <row r="343" spans="1:5" x14ac:dyDescent="0.25">
      <c r="A343" t="s">
        <v>69</v>
      </c>
      <c r="B343" t="s">
        <v>156</v>
      </c>
      <c r="C343" t="s">
        <v>26</v>
      </c>
      <c r="D343">
        <v>8</v>
      </c>
      <c r="E343">
        <v>4</v>
      </c>
    </row>
    <row r="344" spans="1:5" x14ac:dyDescent="0.25">
      <c r="A344" t="s">
        <v>71</v>
      </c>
      <c r="B344" t="s">
        <v>194</v>
      </c>
      <c r="C344" t="s">
        <v>24</v>
      </c>
      <c r="D344">
        <v>11.5</v>
      </c>
      <c r="E344">
        <v>4</v>
      </c>
    </row>
    <row r="345" spans="1:5" x14ac:dyDescent="0.25">
      <c r="A345" t="s">
        <v>71</v>
      </c>
      <c r="B345" t="s">
        <v>186</v>
      </c>
      <c r="C345" t="s">
        <v>22</v>
      </c>
      <c r="D345">
        <v>8.1999999999999993</v>
      </c>
      <c r="E345">
        <v>4</v>
      </c>
    </row>
    <row r="346" spans="1:5" x14ac:dyDescent="0.25">
      <c r="A346" t="s">
        <v>71</v>
      </c>
      <c r="B346" t="s">
        <v>187</v>
      </c>
      <c r="C346" t="s">
        <v>22</v>
      </c>
      <c r="D346">
        <v>17.8</v>
      </c>
      <c r="E346">
        <v>4</v>
      </c>
    </row>
    <row r="347" spans="1:5" x14ac:dyDescent="0.25">
      <c r="A347" t="s">
        <v>71</v>
      </c>
      <c r="B347" t="s">
        <v>190</v>
      </c>
      <c r="C347" t="s">
        <v>23</v>
      </c>
      <c r="D347">
        <v>6.3</v>
      </c>
      <c r="E347">
        <v>4</v>
      </c>
    </row>
    <row r="348" spans="1:5" x14ac:dyDescent="0.25">
      <c r="A348" t="s">
        <v>71</v>
      </c>
      <c r="B348" t="s">
        <v>195</v>
      </c>
      <c r="C348" t="s">
        <v>23</v>
      </c>
      <c r="D348">
        <v>9.9</v>
      </c>
      <c r="E348">
        <v>4</v>
      </c>
    </row>
    <row r="349" spans="1:5" x14ac:dyDescent="0.25">
      <c r="A349" t="s">
        <v>71</v>
      </c>
      <c r="B349" t="s">
        <v>193</v>
      </c>
      <c r="C349" t="s">
        <v>25</v>
      </c>
      <c r="D349">
        <v>5.7</v>
      </c>
      <c r="E349">
        <v>4</v>
      </c>
    </row>
    <row r="350" spans="1:5" x14ac:dyDescent="0.25">
      <c r="A350" t="s">
        <v>71</v>
      </c>
      <c r="B350" t="s">
        <v>198</v>
      </c>
      <c r="C350" t="s">
        <v>326</v>
      </c>
      <c r="D350">
        <v>7.4</v>
      </c>
      <c r="E350">
        <v>4</v>
      </c>
    </row>
    <row r="351" spans="1:5" x14ac:dyDescent="0.25">
      <c r="A351" t="s">
        <v>71</v>
      </c>
      <c r="B351" t="s">
        <v>188</v>
      </c>
      <c r="C351" t="s">
        <v>27</v>
      </c>
      <c r="D351">
        <v>11</v>
      </c>
      <c r="E351">
        <v>4</v>
      </c>
    </row>
    <row r="352" spans="1:5" x14ac:dyDescent="0.25">
      <c r="A352" t="s">
        <v>71</v>
      </c>
      <c r="B352" t="s">
        <v>120</v>
      </c>
      <c r="C352" t="s">
        <v>26</v>
      </c>
      <c r="D352">
        <v>7</v>
      </c>
      <c r="E352">
        <v>4</v>
      </c>
    </row>
    <row r="353" spans="1:5" x14ac:dyDescent="0.25">
      <c r="A353" t="s">
        <v>68</v>
      </c>
      <c r="B353" t="s">
        <v>145</v>
      </c>
      <c r="C353" t="s">
        <v>24</v>
      </c>
      <c r="D353">
        <v>8.1999999999999993</v>
      </c>
      <c r="E353">
        <v>4</v>
      </c>
    </row>
    <row r="354" spans="1:5" x14ac:dyDescent="0.25">
      <c r="A354" t="s">
        <v>68</v>
      </c>
      <c r="B354" t="s">
        <v>138</v>
      </c>
      <c r="C354" t="s">
        <v>22</v>
      </c>
      <c r="D354">
        <v>10.4</v>
      </c>
      <c r="E354">
        <v>4</v>
      </c>
    </row>
    <row r="355" spans="1:5" x14ac:dyDescent="0.25">
      <c r="A355" t="s">
        <v>68</v>
      </c>
      <c r="B355" t="s">
        <v>139</v>
      </c>
      <c r="C355" t="s">
        <v>22</v>
      </c>
      <c r="D355">
        <v>15</v>
      </c>
      <c r="E355">
        <v>4</v>
      </c>
    </row>
    <row r="356" spans="1:5" x14ac:dyDescent="0.25">
      <c r="A356" t="s">
        <v>68</v>
      </c>
      <c r="B356" t="s">
        <v>140</v>
      </c>
      <c r="C356" t="s">
        <v>23</v>
      </c>
      <c r="D356">
        <v>4.5999999999999996</v>
      </c>
      <c r="E356">
        <v>4</v>
      </c>
    </row>
    <row r="357" spans="1:5" x14ac:dyDescent="0.25">
      <c r="A357" t="s">
        <v>68</v>
      </c>
      <c r="B357" t="s">
        <v>143</v>
      </c>
      <c r="C357" t="s">
        <v>23</v>
      </c>
      <c r="D357">
        <v>6.1</v>
      </c>
      <c r="E357">
        <v>4</v>
      </c>
    </row>
    <row r="358" spans="1:5" x14ac:dyDescent="0.25">
      <c r="A358" t="s">
        <v>68</v>
      </c>
      <c r="B358" t="s">
        <v>144</v>
      </c>
      <c r="C358" t="s">
        <v>25</v>
      </c>
      <c r="D358">
        <v>3.4</v>
      </c>
      <c r="E358">
        <v>4</v>
      </c>
    </row>
    <row r="359" spans="1:5" x14ac:dyDescent="0.25">
      <c r="A359" t="s">
        <v>68</v>
      </c>
      <c r="B359" t="s">
        <v>338</v>
      </c>
      <c r="C359" t="s">
        <v>326</v>
      </c>
      <c r="D359">
        <v>1.2</v>
      </c>
      <c r="E359">
        <v>4</v>
      </c>
    </row>
    <row r="360" spans="1:5" x14ac:dyDescent="0.25">
      <c r="A360" t="s">
        <v>68</v>
      </c>
      <c r="B360" t="s">
        <v>150</v>
      </c>
      <c r="C360" t="s">
        <v>27</v>
      </c>
      <c r="D360">
        <v>7</v>
      </c>
      <c r="E360">
        <v>4</v>
      </c>
    </row>
    <row r="361" spans="1:5" x14ac:dyDescent="0.25">
      <c r="A361" t="s">
        <v>68</v>
      </c>
      <c r="B361" t="s">
        <v>89</v>
      </c>
      <c r="C361" t="s">
        <v>26</v>
      </c>
      <c r="D361">
        <v>6</v>
      </c>
      <c r="E361">
        <v>4</v>
      </c>
    </row>
    <row r="362" spans="1:5" x14ac:dyDescent="0.25">
      <c r="A362" t="s">
        <v>65</v>
      </c>
      <c r="B362" t="s">
        <v>90</v>
      </c>
      <c r="C362" t="s">
        <v>24</v>
      </c>
      <c r="D362">
        <v>15.6</v>
      </c>
      <c r="E362">
        <v>4</v>
      </c>
    </row>
    <row r="363" spans="1:5" x14ac:dyDescent="0.25">
      <c r="A363" t="s">
        <v>65</v>
      </c>
      <c r="B363" t="s">
        <v>95</v>
      </c>
      <c r="C363" t="s">
        <v>22</v>
      </c>
      <c r="D363">
        <v>7.1</v>
      </c>
      <c r="E363">
        <v>4</v>
      </c>
    </row>
    <row r="364" spans="1:5" x14ac:dyDescent="0.25">
      <c r="A364" t="s">
        <v>65</v>
      </c>
      <c r="B364" t="s">
        <v>96</v>
      </c>
      <c r="C364" t="s">
        <v>22</v>
      </c>
      <c r="D364">
        <v>13.9</v>
      </c>
      <c r="E364">
        <v>4</v>
      </c>
    </row>
    <row r="365" spans="1:5" x14ac:dyDescent="0.25">
      <c r="A365" t="s">
        <v>65</v>
      </c>
      <c r="B365" t="s">
        <v>91</v>
      </c>
      <c r="C365" t="s">
        <v>23</v>
      </c>
      <c r="D365">
        <v>10.199999999999999</v>
      </c>
      <c r="E365">
        <v>4</v>
      </c>
    </row>
    <row r="366" spans="1:5" x14ac:dyDescent="0.25">
      <c r="A366" t="s">
        <v>65</v>
      </c>
      <c r="B366" t="s">
        <v>121</v>
      </c>
      <c r="C366" t="s">
        <v>23</v>
      </c>
      <c r="D366">
        <v>2.2000000000000002</v>
      </c>
      <c r="E366">
        <v>4</v>
      </c>
    </row>
    <row r="367" spans="1:5" x14ac:dyDescent="0.25">
      <c r="A367" t="s">
        <v>65</v>
      </c>
      <c r="B367" t="s">
        <v>333</v>
      </c>
      <c r="C367" t="s">
        <v>25</v>
      </c>
      <c r="D367">
        <v>1.7</v>
      </c>
      <c r="E367">
        <v>4</v>
      </c>
    </row>
    <row r="368" spans="1:5" x14ac:dyDescent="0.25">
      <c r="A368" t="s">
        <v>65</v>
      </c>
      <c r="B368" t="s">
        <v>93</v>
      </c>
      <c r="C368" t="s">
        <v>326</v>
      </c>
      <c r="D368">
        <v>2.4</v>
      </c>
      <c r="E368">
        <v>4</v>
      </c>
    </row>
    <row r="369" spans="1:5" x14ac:dyDescent="0.25">
      <c r="A369" t="s">
        <v>65</v>
      </c>
      <c r="B369" t="s">
        <v>339</v>
      </c>
      <c r="C369" t="s">
        <v>27</v>
      </c>
      <c r="D369">
        <v>8</v>
      </c>
      <c r="E369">
        <v>4</v>
      </c>
    </row>
    <row r="370" spans="1:5" x14ac:dyDescent="0.25">
      <c r="A370" t="s">
        <v>65</v>
      </c>
      <c r="B370" t="s">
        <v>98</v>
      </c>
      <c r="C370" t="s">
        <v>26</v>
      </c>
      <c r="D370">
        <v>5</v>
      </c>
      <c r="E370">
        <v>4</v>
      </c>
    </row>
    <row r="371" spans="1:5" x14ac:dyDescent="0.25">
      <c r="A371" t="s">
        <v>67</v>
      </c>
      <c r="B371" t="s">
        <v>125</v>
      </c>
      <c r="C371" t="s">
        <v>24</v>
      </c>
      <c r="D371">
        <v>17.3</v>
      </c>
      <c r="E371">
        <v>4</v>
      </c>
    </row>
    <row r="372" spans="1:5" x14ac:dyDescent="0.25">
      <c r="A372" t="s">
        <v>67</v>
      </c>
      <c r="B372" t="s">
        <v>127</v>
      </c>
      <c r="C372" t="s">
        <v>22</v>
      </c>
      <c r="D372">
        <v>16.8</v>
      </c>
      <c r="E372">
        <v>4</v>
      </c>
    </row>
    <row r="373" spans="1:5" x14ac:dyDescent="0.25">
      <c r="A373" t="s">
        <v>67</v>
      </c>
      <c r="B373" t="s">
        <v>132</v>
      </c>
      <c r="C373" t="s">
        <v>22</v>
      </c>
      <c r="D373">
        <v>1.5</v>
      </c>
      <c r="E373">
        <v>4</v>
      </c>
    </row>
    <row r="374" spans="1:5" x14ac:dyDescent="0.25">
      <c r="A374" t="s">
        <v>67</v>
      </c>
      <c r="B374" t="s">
        <v>126</v>
      </c>
      <c r="C374" t="s">
        <v>23</v>
      </c>
      <c r="D374">
        <v>23.3</v>
      </c>
      <c r="E374">
        <v>4</v>
      </c>
    </row>
    <row r="375" spans="1:5" x14ac:dyDescent="0.25">
      <c r="A375" t="s">
        <v>67</v>
      </c>
      <c r="B375" t="s">
        <v>135</v>
      </c>
      <c r="C375" t="s">
        <v>23</v>
      </c>
      <c r="D375">
        <v>12.7</v>
      </c>
      <c r="E375">
        <v>4</v>
      </c>
    </row>
    <row r="376" spans="1:5" x14ac:dyDescent="0.25">
      <c r="A376" t="s">
        <v>67</v>
      </c>
      <c r="B376" t="s">
        <v>131</v>
      </c>
      <c r="C376" t="s">
        <v>25</v>
      </c>
      <c r="D376">
        <v>0</v>
      </c>
      <c r="E376">
        <v>4</v>
      </c>
    </row>
    <row r="377" spans="1:5" x14ac:dyDescent="0.25">
      <c r="A377" t="s">
        <v>67</v>
      </c>
      <c r="B377" t="s">
        <v>129</v>
      </c>
      <c r="C377" t="s">
        <v>326</v>
      </c>
      <c r="D377">
        <v>2.1</v>
      </c>
      <c r="E377">
        <v>4</v>
      </c>
    </row>
    <row r="378" spans="1:5" x14ac:dyDescent="0.25">
      <c r="A378" t="s">
        <v>67</v>
      </c>
      <c r="B378" t="s">
        <v>128</v>
      </c>
      <c r="C378" t="s">
        <v>27</v>
      </c>
      <c r="D378">
        <v>1</v>
      </c>
      <c r="E378">
        <v>4</v>
      </c>
    </row>
    <row r="379" spans="1:5" x14ac:dyDescent="0.25">
      <c r="A379" t="s">
        <v>67</v>
      </c>
      <c r="B379" t="s">
        <v>123</v>
      </c>
      <c r="C379" t="s">
        <v>26</v>
      </c>
      <c r="D379">
        <v>12</v>
      </c>
      <c r="E379">
        <v>4</v>
      </c>
    </row>
    <row r="380" spans="1:5" x14ac:dyDescent="0.25">
      <c r="A380" t="s">
        <v>66</v>
      </c>
      <c r="B380" t="s">
        <v>109</v>
      </c>
      <c r="C380" t="s">
        <v>24</v>
      </c>
      <c r="D380">
        <v>23.8</v>
      </c>
      <c r="E380">
        <v>4</v>
      </c>
    </row>
    <row r="381" spans="1:5" x14ac:dyDescent="0.25">
      <c r="A381" t="s">
        <v>66</v>
      </c>
      <c r="B381" t="s">
        <v>106</v>
      </c>
      <c r="C381" t="s">
        <v>22</v>
      </c>
      <c r="D381">
        <v>10.8</v>
      </c>
      <c r="E381">
        <v>4</v>
      </c>
    </row>
    <row r="382" spans="1:5" x14ac:dyDescent="0.25">
      <c r="A382" t="s">
        <v>66</v>
      </c>
      <c r="B382" t="s">
        <v>118</v>
      </c>
      <c r="C382" t="s">
        <v>22</v>
      </c>
      <c r="D382">
        <v>7.6</v>
      </c>
      <c r="E382">
        <v>4</v>
      </c>
    </row>
    <row r="383" spans="1:5" x14ac:dyDescent="0.25">
      <c r="A383" t="s">
        <v>66</v>
      </c>
      <c r="B383" t="s">
        <v>107</v>
      </c>
      <c r="C383" t="s">
        <v>23</v>
      </c>
      <c r="D383">
        <v>11.5</v>
      </c>
      <c r="E383">
        <v>4</v>
      </c>
    </row>
    <row r="384" spans="1:5" x14ac:dyDescent="0.25">
      <c r="A384" t="s">
        <v>66</v>
      </c>
      <c r="B384" t="s">
        <v>110</v>
      </c>
      <c r="C384" t="s">
        <v>23</v>
      </c>
      <c r="D384">
        <v>3.1</v>
      </c>
      <c r="E384">
        <v>4</v>
      </c>
    </row>
    <row r="385" spans="1:5" x14ac:dyDescent="0.25">
      <c r="A385" t="s">
        <v>66</v>
      </c>
      <c r="B385" t="s">
        <v>111</v>
      </c>
      <c r="C385" t="s">
        <v>25</v>
      </c>
      <c r="D385">
        <v>11.3</v>
      </c>
      <c r="E385">
        <v>4</v>
      </c>
    </row>
    <row r="386" spans="1:5" x14ac:dyDescent="0.25">
      <c r="A386" t="s">
        <v>66</v>
      </c>
      <c r="B386" t="s">
        <v>263</v>
      </c>
      <c r="C386" t="s">
        <v>326</v>
      </c>
      <c r="D386">
        <v>13.2</v>
      </c>
      <c r="E386">
        <v>4</v>
      </c>
    </row>
    <row r="387" spans="1:5" x14ac:dyDescent="0.25">
      <c r="A387" t="s">
        <v>66</v>
      </c>
      <c r="B387" t="s">
        <v>328</v>
      </c>
      <c r="C387" t="s">
        <v>27</v>
      </c>
      <c r="D387">
        <v>7</v>
      </c>
      <c r="E387">
        <v>4</v>
      </c>
    </row>
    <row r="388" spans="1:5" x14ac:dyDescent="0.25">
      <c r="A388" t="s">
        <v>66</v>
      </c>
      <c r="B388" t="s">
        <v>340</v>
      </c>
      <c r="C388" t="s">
        <v>26</v>
      </c>
      <c r="D388">
        <v>8</v>
      </c>
      <c r="E388">
        <v>4</v>
      </c>
    </row>
    <row r="389" spans="1:5" x14ac:dyDescent="0.25">
      <c r="A389" t="s">
        <v>72</v>
      </c>
      <c r="B389" t="s">
        <v>205</v>
      </c>
      <c r="C389" t="s">
        <v>24</v>
      </c>
      <c r="D389">
        <v>25.9</v>
      </c>
      <c r="E389">
        <v>4</v>
      </c>
    </row>
    <row r="390" spans="1:5" x14ac:dyDescent="0.25">
      <c r="A390" t="s">
        <v>72</v>
      </c>
      <c r="B390" t="s">
        <v>204</v>
      </c>
      <c r="C390" t="s">
        <v>22</v>
      </c>
      <c r="D390">
        <v>12.4</v>
      </c>
      <c r="E390">
        <v>4</v>
      </c>
    </row>
    <row r="391" spans="1:5" x14ac:dyDescent="0.25">
      <c r="A391" t="s">
        <v>72</v>
      </c>
      <c r="B391" t="s">
        <v>210</v>
      </c>
      <c r="C391" t="s">
        <v>22</v>
      </c>
      <c r="D391">
        <v>5.8</v>
      </c>
      <c r="E391">
        <v>4</v>
      </c>
    </row>
    <row r="392" spans="1:5" x14ac:dyDescent="0.25">
      <c r="A392" t="s">
        <v>72</v>
      </c>
      <c r="B392" t="s">
        <v>202</v>
      </c>
      <c r="C392" t="s">
        <v>23</v>
      </c>
      <c r="D392">
        <v>18.399999999999999</v>
      </c>
      <c r="E392">
        <v>4</v>
      </c>
    </row>
    <row r="393" spans="1:5" x14ac:dyDescent="0.25">
      <c r="A393" t="s">
        <v>72</v>
      </c>
      <c r="B393" t="s">
        <v>203</v>
      </c>
      <c r="C393" t="s">
        <v>23</v>
      </c>
      <c r="D393">
        <v>0.4</v>
      </c>
      <c r="E393">
        <v>4</v>
      </c>
    </row>
    <row r="394" spans="1:5" x14ac:dyDescent="0.25">
      <c r="A394" t="s">
        <v>72</v>
      </c>
      <c r="B394" t="s">
        <v>211</v>
      </c>
      <c r="C394" t="s">
        <v>25</v>
      </c>
      <c r="D394">
        <v>9.1</v>
      </c>
      <c r="E394">
        <v>4</v>
      </c>
    </row>
    <row r="395" spans="1:5" x14ac:dyDescent="0.25">
      <c r="A395" t="s">
        <v>72</v>
      </c>
      <c r="B395" t="s">
        <v>208</v>
      </c>
      <c r="C395" t="s">
        <v>326</v>
      </c>
      <c r="D395">
        <v>4.5999999999999996</v>
      </c>
      <c r="E395">
        <v>4</v>
      </c>
    </row>
    <row r="396" spans="1:5" x14ac:dyDescent="0.25">
      <c r="A396" t="s">
        <v>72</v>
      </c>
      <c r="B396" t="s">
        <v>213</v>
      </c>
      <c r="C396" t="s">
        <v>27</v>
      </c>
      <c r="D396">
        <v>-4</v>
      </c>
      <c r="E396">
        <v>4</v>
      </c>
    </row>
    <row r="397" spans="1:5" x14ac:dyDescent="0.25">
      <c r="A397" t="s">
        <v>72</v>
      </c>
      <c r="B397" t="s">
        <v>214</v>
      </c>
      <c r="C397" t="s">
        <v>26</v>
      </c>
      <c r="D397">
        <v>7</v>
      </c>
      <c r="E397">
        <v>4</v>
      </c>
    </row>
    <row r="398" spans="1:5" x14ac:dyDescent="0.25">
      <c r="A398" t="s">
        <v>70</v>
      </c>
      <c r="B398" t="s">
        <v>176</v>
      </c>
      <c r="C398" t="s">
        <v>24</v>
      </c>
      <c r="D398">
        <v>18.8</v>
      </c>
      <c r="E398">
        <v>4</v>
      </c>
    </row>
    <row r="399" spans="1:5" x14ac:dyDescent="0.25">
      <c r="A399" t="s">
        <v>70</v>
      </c>
      <c r="B399" t="s">
        <v>171</v>
      </c>
      <c r="C399" t="s">
        <v>22</v>
      </c>
      <c r="D399">
        <v>17.899999999999999</v>
      </c>
      <c r="E399">
        <v>4</v>
      </c>
    </row>
    <row r="400" spans="1:5" x14ac:dyDescent="0.25">
      <c r="A400" t="s">
        <v>70</v>
      </c>
      <c r="B400" t="s">
        <v>336</v>
      </c>
      <c r="C400" t="s">
        <v>22</v>
      </c>
      <c r="D400">
        <v>15.5</v>
      </c>
      <c r="E400">
        <v>4</v>
      </c>
    </row>
    <row r="401" spans="1:5" x14ac:dyDescent="0.25">
      <c r="A401" t="s">
        <v>70</v>
      </c>
      <c r="B401" t="s">
        <v>177</v>
      </c>
      <c r="C401" t="s">
        <v>23</v>
      </c>
      <c r="D401">
        <v>5.4</v>
      </c>
      <c r="E401">
        <v>4</v>
      </c>
    </row>
    <row r="402" spans="1:5" x14ac:dyDescent="0.25">
      <c r="A402" t="s">
        <v>70</v>
      </c>
      <c r="B402" t="s">
        <v>341</v>
      </c>
      <c r="C402" t="s">
        <v>23</v>
      </c>
      <c r="D402">
        <v>10</v>
      </c>
      <c r="E402">
        <v>4</v>
      </c>
    </row>
    <row r="403" spans="1:5" x14ac:dyDescent="0.25">
      <c r="A403" t="s">
        <v>70</v>
      </c>
      <c r="B403" t="s">
        <v>179</v>
      </c>
      <c r="C403" t="s">
        <v>25</v>
      </c>
      <c r="D403">
        <v>8.3000000000000007</v>
      </c>
      <c r="E403">
        <v>4</v>
      </c>
    </row>
    <row r="404" spans="1:5" x14ac:dyDescent="0.25">
      <c r="A404" t="s">
        <v>70</v>
      </c>
      <c r="B404" t="s">
        <v>342</v>
      </c>
      <c r="C404" t="s">
        <v>326</v>
      </c>
      <c r="D404">
        <v>7.3</v>
      </c>
      <c r="E404">
        <v>4</v>
      </c>
    </row>
    <row r="405" spans="1:5" x14ac:dyDescent="0.25">
      <c r="A405" t="s">
        <v>70</v>
      </c>
      <c r="B405" t="s">
        <v>172</v>
      </c>
      <c r="C405" t="s">
        <v>27</v>
      </c>
      <c r="D405">
        <v>-1</v>
      </c>
      <c r="E405">
        <v>4</v>
      </c>
    </row>
    <row r="406" spans="1:5" x14ac:dyDescent="0.25">
      <c r="A406" t="s">
        <v>70</v>
      </c>
      <c r="B406" t="s">
        <v>170</v>
      </c>
      <c r="C406" t="s">
        <v>26</v>
      </c>
      <c r="D406">
        <v>-1</v>
      </c>
      <c r="E406">
        <v>4</v>
      </c>
    </row>
    <row r="407" spans="1:5" x14ac:dyDescent="0.25">
      <c r="A407" t="s">
        <v>28</v>
      </c>
      <c r="B407" t="s">
        <v>34</v>
      </c>
      <c r="C407" t="s">
        <v>24</v>
      </c>
      <c r="D407">
        <v>11.9</v>
      </c>
      <c r="E407">
        <v>4</v>
      </c>
    </row>
    <row r="408" spans="1:5" x14ac:dyDescent="0.25">
      <c r="A408" t="s">
        <v>28</v>
      </c>
      <c r="B408" t="s">
        <v>36</v>
      </c>
      <c r="C408" t="s">
        <v>22</v>
      </c>
      <c r="D408">
        <v>11.2</v>
      </c>
      <c r="E408">
        <v>4</v>
      </c>
    </row>
    <row r="409" spans="1:5" x14ac:dyDescent="0.25">
      <c r="A409" t="s">
        <v>28</v>
      </c>
      <c r="B409" t="s">
        <v>37</v>
      </c>
      <c r="C409" t="s">
        <v>22</v>
      </c>
      <c r="D409">
        <v>5.6</v>
      </c>
      <c r="E409">
        <v>4</v>
      </c>
    </row>
    <row r="410" spans="1:5" x14ac:dyDescent="0.25">
      <c r="A410" t="s">
        <v>28</v>
      </c>
      <c r="B410" t="s">
        <v>29</v>
      </c>
      <c r="C410" t="s">
        <v>23</v>
      </c>
      <c r="D410">
        <v>4.8</v>
      </c>
      <c r="E410">
        <v>4</v>
      </c>
    </row>
    <row r="411" spans="1:5" x14ac:dyDescent="0.25">
      <c r="A411" t="s">
        <v>28</v>
      </c>
      <c r="B411" t="s">
        <v>30</v>
      </c>
      <c r="C411" t="s">
        <v>23</v>
      </c>
      <c r="D411">
        <v>14.9</v>
      </c>
      <c r="E411">
        <v>4</v>
      </c>
    </row>
    <row r="412" spans="1:5" x14ac:dyDescent="0.25">
      <c r="A412" t="s">
        <v>28</v>
      </c>
      <c r="B412" t="s">
        <v>33</v>
      </c>
      <c r="C412" t="s">
        <v>25</v>
      </c>
      <c r="D412">
        <v>19.3</v>
      </c>
      <c r="E412">
        <v>4</v>
      </c>
    </row>
    <row r="413" spans="1:5" x14ac:dyDescent="0.25">
      <c r="A413" t="s">
        <v>28</v>
      </c>
      <c r="B413" t="s">
        <v>39</v>
      </c>
      <c r="C413" t="s">
        <v>326</v>
      </c>
      <c r="D413">
        <v>0.3</v>
      </c>
      <c r="E413">
        <v>4</v>
      </c>
    </row>
    <row r="414" spans="1:5" x14ac:dyDescent="0.25">
      <c r="A414" t="s">
        <v>28</v>
      </c>
      <c r="B414" t="s">
        <v>31</v>
      </c>
      <c r="C414" t="s">
        <v>27</v>
      </c>
      <c r="D414">
        <v>14</v>
      </c>
      <c r="E414">
        <v>4</v>
      </c>
    </row>
    <row r="415" spans="1:5" x14ac:dyDescent="0.25">
      <c r="A415" t="s">
        <v>28</v>
      </c>
      <c r="B415" t="s">
        <v>43</v>
      </c>
      <c r="C415" t="s">
        <v>26</v>
      </c>
      <c r="D415">
        <v>8</v>
      </c>
      <c r="E415">
        <v>4</v>
      </c>
    </row>
    <row r="416" spans="1:5" x14ac:dyDescent="0.25">
      <c r="A416" t="s">
        <v>45</v>
      </c>
      <c r="B416" t="s">
        <v>60</v>
      </c>
      <c r="C416" t="s">
        <v>24</v>
      </c>
      <c r="D416">
        <v>17.7</v>
      </c>
      <c r="E416">
        <v>4</v>
      </c>
    </row>
    <row r="417" spans="1:5" x14ac:dyDescent="0.25">
      <c r="A417" t="s">
        <v>45</v>
      </c>
      <c r="B417" t="s">
        <v>56</v>
      </c>
      <c r="C417" t="s">
        <v>22</v>
      </c>
      <c r="D417">
        <v>20.2</v>
      </c>
      <c r="E417">
        <v>4</v>
      </c>
    </row>
    <row r="418" spans="1:5" x14ac:dyDescent="0.25">
      <c r="A418" t="s">
        <v>45</v>
      </c>
      <c r="B418" t="s">
        <v>57</v>
      </c>
      <c r="C418" t="s">
        <v>22</v>
      </c>
      <c r="D418">
        <v>17.3</v>
      </c>
      <c r="E418">
        <v>4</v>
      </c>
    </row>
    <row r="419" spans="1:5" x14ac:dyDescent="0.25">
      <c r="A419" t="s">
        <v>45</v>
      </c>
      <c r="B419" t="s">
        <v>47</v>
      </c>
      <c r="C419" t="s">
        <v>23</v>
      </c>
      <c r="D419">
        <v>2.2999999999999998</v>
      </c>
      <c r="E419">
        <v>4</v>
      </c>
    </row>
    <row r="420" spans="1:5" x14ac:dyDescent="0.25">
      <c r="A420" t="s">
        <v>45</v>
      </c>
      <c r="B420" t="s">
        <v>52</v>
      </c>
      <c r="C420" t="s">
        <v>23</v>
      </c>
      <c r="D420">
        <v>14.8</v>
      </c>
      <c r="E420">
        <v>4</v>
      </c>
    </row>
    <row r="421" spans="1:5" x14ac:dyDescent="0.25">
      <c r="A421" t="s">
        <v>45</v>
      </c>
      <c r="B421" t="s">
        <v>51</v>
      </c>
      <c r="C421" t="s">
        <v>25</v>
      </c>
      <c r="D421">
        <v>10.9</v>
      </c>
      <c r="E421">
        <v>4</v>
      </c>
    </row>
    <row r="422" spans="1:5" x14ac:dyDescent="0.25">
      <c r="A422" t="s">
        <v>45</v>
      </c>
      <c r="B422" t="s">
        <v>53</v>
      </c>
      <c r="C422" t="s">
        <v>326</v>
      </c>
      <c r="D422">
        <v>0.5</v>
      </c>
      <c r="E422">
        <v>4</v>
      </c>
    </row>
    <row r="423" spans="1:5" x14ac:dyDescent="0.25">
      <c r="A423" t="s">
        <v>45</v>
      </c>
      <c r="B423" t="s">
        <v>54</v>
      </c>
      <c r="C423" t="s">
        <v>27</v>
      </c>
      <c r="D423">
        <v>2</v>
      </c>
      <c r="E423">
        <v>4</v>
      </c>
    </row>
    <row r="424" spans="1:5" x14ac:dyDescent="0.25">
      <c r="A424" t="s">
        <v>45</v>
      </c>
      <c r="B424" t="s">
        <v>61</v>
      </c>
      <c r="C424" t="s">
        <v>26</v>
      </c>
      <c r="D424">
        <v>11</v>
      </c>
      <c r="E424">
        <v>4</v>
      </c>
    </row>
    <row r="425" spans="1:5" x14ac:dyDescent="0.25">
      <c r="A425" t="s">
        <v>64</v>
      </c>
      <c r="B425" t="s">
        <v>78</v>
      </c>
      <c r="C425" t="s">
        <v>24</v>
      </c>
      <c r="D425">
        <v>17.7</v>
      </c>
      <c r="E425">
        <v>4</v>
      </c>
    </row>
    <row r="426" spans="1:5" x14ac:dyDescent="0.25">
      <c r="A426" t="s">
        <v>64</v>
      </c>
      <c r="B426" t="s">
        <v>77</v>
      </c>
      <c r="C426" t="s">
        <v>22</v>
      </c>
      <c r="D426">
        <v>4.3</v>
      </c>
      <c r="E426">
        <v>4</v>
      </c>
    </row>
    <row r="427" spans="1:5" x14ac:dyDescent="0.25">
      <c r="A427" t="s">
        <v>64</v>
      </c>
      <c r="B427" t="s">
        <v>83</v>
      </c>
      <c r="C427" t="s">
        <v>22</v>
      </c>
      <c r="D427">
        <v>23.9</v>
      </c>
      <c r="E427">
        <v>4</v>
      </c>
    </row>
    <row r="428" spans="1:5" x14ac:dyDescent="0.25">
      <c r="A428" t="s">
        <v>64</v>
      </c>
      <c r="B428" t="s">
        <v>79</v>
      </c>
      <c r="C428" t="s">
        <v>23</v>
      </c>
      <c r="D428">
        <v>5.9</v>
      </c>
      <c r="E428">
        <v>4</v>
      </c>
    </row>
    <row r="429" spans="1:5" x14ac:dyDescent="0.25">
      <c r="A429" t="s">
        <v>64</v>
      </c>
      <c r="B429" t="s">
        <v>337</v>
      </c>
      <c r="C429" t="s">
        <v>23</v>
      </c>
      <c r="D429">
        <v>4</v>
      </c>
      <c r="E429">
        <v>4</v>
      </c>
    </row>
    <row r="430" spans="1:5" x14ac:dyDescent="0.25">
      <c r="A430" t="s">
        <v>64</v>
      </c>
      <c r="B430" t="s">
        <v>82</v>
      </c>
      <c r="C430" t="s">
        <v>25</v>
      </c>
      <c r="D430">
        <v>15.6</v>
      </c>
      <c r="E430">
        <v>4</v>
      </c>
    </row>
    <row r="431" spans="1:5" x14ac:dyDescent="0.25">
      <c r="A431" t="s">
        <v>64</v>
      </c>
      <c r="B431" t="s">
        <v>84</v>
      </c>
      <c r="C431" t="s">
        <v>326</v>
      </c>
      <c r="D431">
        <v>19.8</v>
      </c>
      <c r="E431">
        <v>4</v>
      </c>
    </row>
    <row r="432" spans="1:5" x14ac:dyDescent="0.25">
      <c r="A432" t="s">
        <v>64</v>
      </c>
      <c r="B432" t="s">
        <v>74</v>
      </c>
      <c r="C432" t="s">
        <v>27</v>
      </c>
      <c r="D432">
        <v>16</v>
      </c>
      <c r="E432">
        <v>4</v>
      </c>
    </row>
    <row r="433" spans="1:5" x14ac:dyDescent="0.25">
      <c r="A433" t="s">
        <v>64</v>
      </c>
      <c r="B433" t="s">
        <v>319</v>
      </c>
      <c r="C433" t="s">
        <v>26</v>
      </c>
      <c r="D433">
        <v>1</v>
      </c>
      <c r="E433">
        <v>4</v>
      </c>
    </row>
    <row r="434" spans="1:5" x14ac:dyDescent="0.25">
      <c r="A434" t="s">
        <v>4</v>
      </c>
      <c r="B434" t="s">
        <v>343</v>
      </c>
      <c r="C434" t="s">
        <v>24</v>
      </c>
      <c r="D434">
        <v>16.899999999999999</v>
      </c>
      <c r="E434">
        <v>5</v>
      </c>
    </row>
    <row r="435" spans="1:5" x14ac:dyDescent="0.25">
      <c r="A435" t="s">
        <v>4</v>
      </c>
      <c r="B435" t="s">
        <v>5</v>
      </c>
      <c r="C435" t="s">
        <v>22</v>
      </c>
      <c r="D435">
        <v>29.1</v>
      </c>
      <c r="E435">
        <v>5</v>
      </c>
    </row>
    <row r="436" spans="1:5" x14ac:dyDescent="0.25">
      <c r="A436" t="s">
        <v>4</v>
      </c>
      <c r="B436" t="s">
        <v>9</v>
      </c>
      <c r="C436" t="s">
        <v>22</v>
      </c>
      <c r="D436">
        <v>7.9</v>
      </c>
      <c r="E436">
        <v>5</v>
      </c>
    </row>
    <row r="437" spans="1:5" x14ac:dyDescent="0.25">
      <c r="A437" t="s">
        <v>4</v>
      </c>
      <c r="B437" t="s">
        <v>6</v>
      </c>
      <c r="C437" t="s">
        <v>23</v>
      </c>
      <c r="D437">
        <v>10.9</v>
      </c>
      <c r="E437">
        <v>5</v>
      </c>
    </row>
    <row r="438" spans="1:5" x14ac:dyDescent="0.25">
      <c r="A438" t="s">
        <v>4</v>
      </c>
      <c r="B438" t="s">
        <v>16</v>
      </c>
      <c r="C438" t="s">
        <v>23</v>
      </c>
      <c r="D438">
        <v>11.7</v>
      </c>
      <c r="E438">
        <v>5</v>
      </c>
    </row>
    <row r="439" spans="1:5" x14ac:dyDescent="0.25">
      <c r="A439" t="s">
        <v>4</v>
      </c>
      <c r="B439" t="s">
        <v>75</v>
      </c>
      <c r="C439" t="s">
        <v>25</v>
      </c>
      <c r="D439">
        <v>7</v>
      </c>
      <c r="E439">
        <v>5</v>
      </c>
    </row>
    <row r="440" spans="1:5" x14ac:dyDescent="0.25">
      <c r="A440" t="s">
        <v>4</v>
      </c>
      <c r="B440" t="s">
        <v>178</v>
      </c>
      <c r="C440" t="s">
        <v>326</v>
      </c>
      <c r="D440">
        <v>3.5</v>
      </c>
      <c r="E440">
        <v>5</v>
      </c>
    </row>
    <row r="441" spans="1:5" x14ac:dyDescent="0.25">
      <c r="A441" t="s">
        <v>4</v>
      </c>
      <c r="B441" t="s">
        <v>344</v>
      </c>
      <c r="C441" t="s">
        <v>27</v>
      </c>
      <c r="D441">
        <v>0</v>
      </c>
      <c r="E441">
        <v>5</v>
      </c>
    </row>
    <row r="442" spans="1:5" x14ac:dyDescent="0.25">
      <c r="A442" t="s">
        <v>4</v>
      </c>
      <c r="B442" t="s">
        <v>260</v>
      </c>
      <c r="C442" t="s">
        <v>26</v>
      </c>
      <c r="D442">
        <v>12</v>
      </c>
      <c r="E442">
        <v>5</v>
      </c>
    </row>
    <row r="443" spans="1:5" x14ac:dyDescent="0.25">
      <c r="A443" t="s">
        <v>72</v>
      </c>
      <c r="B443" t="s">
        <v>344</v>
      </c>
      <c r="C443" t="s">
        <v>24</v>
      </c>
      <c r="D443">
        <v>0</v>
      </c>
      <c r="E443">
        <v>5</v>
      </c>
    </row>
    <row r="444" spans="1:5" x14ac:dyDescent="0.25">
      <c r="A444" t="s">
        <v>72</v>
      </c>
      <c r="B444" t="s">
        <v>204</v>
      </c>
      <c r="C444" t="s">
        <v>22</v>
      </c>
      <c r="D444">
        <v>18.3</v>
      </c>
      <c r="E444">
        <v>5</v>
      </c>
    </row>
    <row r="445" spans="1:5" x14ac:dyDescent="0.25">
      <c r="A445" t="s">
        <v>72</v>
      </c>
      <c r="B445" t="s">
        <v>210</v>
      </c>
      <c r="C445" t="s">
        <v>22</v>
      </c>
      <c r="D445">
        <v>20.2</v>
      </c>
      <c r="E445">
        <v>5</v>
      </c>
    </row>
    <row r="446" spans="1:5" x14ac:dyDescent="0.25">
      <c r="A446" t="s">
        <v>72</v>
      </c>
      <c r="B446" t="s">
        <v>202</v>
      </c>
      <c r="C446" t="s">
        <v>23</v>
      </c>
      <c r="D446">
        <v>13.8</v>
      </c>
      <c r="E446">
        <v>5</v>
      </c>
    </row>
    <row r="447" spans="1:5" x14ac:dyDescent="0.25">
      <c r="A447" t="s">
        <v>72</v>
      </c>
      <c r="B447" t="s">
        <v>203</v>
      </c>
      <c r="C447" t="s">
        <v>23</v>
      </c>
      <c r="D447">
        <v>11.6</v>
      </c>
      <c r="E447">
        <v>5</v>
      </c>
    </row>
    <row r="448" spans="1:5" x14ac:dyDescent="0.25">
      <c r="A448" t="s">
        <v>72</v>
      </c>
      <c r="B448" t="s">
        <v>211</v>
      </c>
      <c r="C448" t="s">
        <v>25</v>
      </c>
      <c r="D448">
        <v>7.3</v>
      </c>
      <c r="E448">
        <v>5</v>
      </c>
    </row>
    <row r="449" spans="1:5" x14ac:dyDescent="0.25">
      <c r="A449" t="s">
        <v>72</v>
      </c>
      <c r="B449" t="s">
        <v>208</v>
      </c>
      <c r="C449" t="s">
        <v>326</v>
      </c>
      <c r="D449">
        <v>0</v>
      </c>
      <c r="E449">
        <v>5</v>
      </c>
    </row>
    <row r="450" spans="1:5" x14ac:dyDescent="0.25">
      <c r="A450" t="s">
        <v>72</v>
      </c>
      <c r="B450" t="s">
        <v>344</v>
      </c>
      <c r="C450" t="s">
        <v>27</v>
      </c>
      <c r="D450">
        <v>0</v>
      </c>
      <c r="E450">
        <v>5</v>
      </c>
    </row>
    <row r="451" spans="1:5" x14ac:dyDescent="0.25">
      <c r="A451" t="s">
        <v>72</v>
      </c>
      <c r="B451" t="s">
        <v>214</v>
      </c>
      <c r="C451" t="s">
        <v>26</v>
      </c>
      <c r="D451">
        <v>1</v>
      </c>
      <c r="E451">
        <v>5</v>
      </c>
    </row>
    <row r="452" spans="1:5" x14ac:dyDescent="0.25">
      <c r="A452" t="s">
        <v>68</v>
      </c>
      <c r="B452" t="s">
        <v>151</v>
      </c>
      <c r="C452" t="s">
        <v>24</v>
      </c>
      <c r="D452">
        <v>15</v>
      </c>
      <c r="E452">
        <v>5</v>
      </c>
    </row>
    <row r="453" spans="1:5" x14ac:dyDescent="0.25">
      <c r="A453" t="s">
        <v>68</v>
      </c>
      <c r="B453" t="s">
        <v>138</v>
      </c>
      <c r="C453" t="s">
        <v>22</v>
      </c>
      <c r="D453">
        <v>30.5</v>
      </c>
      <c r="E453">
        <v>5</v>
      </c>
    </row>
    <row r="454" spans="1:5" x14ac:dyDescent="0.25">
      <c r="A454" t="s">
        <v>68</v>
      </c>
      <c r="B454" t="s">
        <v>345</v>
      </c>
      <c r="C454" t="s">
        <v>22</v>
      </c>
      <c r="D454">
        <v>12.9</v>
      </c>
      <c r="E454">
        <v>5</v>
      </c>
    </row>
    <row r="455" spans="1:5" x14ac:dyDescent="0.25">
      <c r="A455" t="s">
        <v>68</v>
      </c>
      <c r="B455" t="s">
        <v>143</v>
      </c>
      <c r="C455" t="s">
        <v>23</v>
      </c>
      <c r="D455">
        <v>3</v>
      </c>
      <c r="E455">
        <v>5</v>
      </c>
    </row>
    <row r="456" spans="1:5" x14ac:dyDescent="0.25">
      <c r="A456" t="s">
        <v>68</v>
      </c>
      <c r="B456" t="s">
        <v>149</v>
      </c>
      <c r="C456" t="s">
        <v>23</v>
      </c>
      <c r="D456">
        <v>10.7</v>
      </c>
      <c r="E456">
        <v>5</v>
      </c>
    </row>
    <row r="457" spans="1:5" x14ac:dyDescent="0.25">
      <c r="A457" t="s">
        <v>68</v>
      </c>
      <c r="B457" t="s">
        <v>144</v>
      </c>
      <c r="C457" t="s">
        <v>25</v>
      </c>
      <c r="D457">
        <v>12.6</v>
      </c>
      <c r="E457">
        <v>5</v>
      </c>
    </row>
    <row r="458" spans="1:5" x14ac:dyDescent="0.25">
      <c r="A458" t="s">
        <v>68</v>
      </c>
      <c r="B458" t="s">
        <v>140</v>
      </c>
      <c r="C458" t="s">
        <v>326</v>
      </c>
      <c r="D458">
        <v>7.7</v>
      </c>
      <c r="E458">
        <v>5</v>
      </c>
    </row>
    <row r="459" spans="1:5" x14ac:dyDescent="0.25">
      <c r="A459" t="s">
        <v>68</v>
      </c>
      <c r="B459" t="s">
        <v>150</v>
      </c>
      <c r="C459" t="s">
        <v>27</v>
      </c>
      <c r="D459">
        <v>17</v>
      </c>
      <c r="E459">
        <v>5</v>
      </c>
    </row>
    <row r="460" spans="1:5" x14ac:dyDescent="0.25">
      <c r="A460" t="s">
        <v>68</v>
      </c>
      <c r="B460" t="s">
        <v>89</v>
      </c>
      <c r="C460" t="s">
        <v>26</v>
      </c>
      <c r="D460">
        <v>7</v>
      </c>
      <c r="E460">
        <v>5</v>
      </c>
    </row>
    <row r="461" spans="1:5" x14ac:dyDescent="0.25">
      <c r="A461" t="s">
        <v>69</v>
      </c>
      <c r="B461" t="s">
        <v>162</v>
      </c>
      <c r="C461" t="s">
        <v>24</v>
      </c>
      <c r="D461">
        <v>22.2</v>
      </c>
      <c r="E461">
        <v>5</v>
      </c>
    </row>
    <row r="462" spans="1:5" x14ac:dyDescent="0.25">
      <c r="A462" t="s">
        <v>69</v>
      </c>
      <c r="B462" t="s">
        <v>164</v>
      </c>
      <c r="C462" t="s">
        <v>22</v>
      </c>
      <c r="D462">
        <v>5.4</v>
      </c>
      <c r="E462">
        <v>5</v>
      </c>
    </row>
    <row r="463" spans="1:5" x14ac:dyDescent="0.25">
      <c r="A463" t="s">
        <v>69</v>
      </c>
      <c r="B463" t="s">
        <v>167</v>
      </c>
      <c r="C463" t="s">
        <v>22</v>
      </c>
      <c r="D463">
        <v>9.6999999999999993</v>
      </c>
      <c r="E463">
        <v>5</v>
      </c>
    </row>
    <row r="464" spans="1:5" x14ac:dyDescent="0.25">
      <c r="A464" t="s">
        <v>69</v>
      </c>
      <c r="B464" t="s">
        <v>154</v>
      </c>
      <c r="C464" t="s">
        <v>23</v>
      </c>
      <c r="D464">
        <v>2.9</v>
      </c>
      <c r="E464">
        <v>5</v>
      </c>
    </row>
    <row r="465" spans="1:5" x14ac:dyDescent="0.25">
      <c r="A465" t="s">
        <v>69</v>
      </c>
      <c r="B465" t="s">
        <v>102</v>
      </c>
      <c r="C465" t="s">
        <v>23</v>
      </c>
      <c r="D465">
        <v>11.6</v>
      </c>
      <c r="E465">
        <v>5</v>
      </c>
    </row>
    <row r="466" spans="1:5" x14ac:dyDescent="0.25">
      <c r="A466" t="s">
        <v>69</v>
      </c>
      <c r="B466" t="s">
        <v>157</v>
      </c>
      <c r="C466" t="s">
        <v>25</v>
      </c>
      <c r="D466">
        <v>10.9</v>
      </c>
      <c r="E466">
        <v>5</v>
      </c>
    </row>
    <row r="467" spans="1:5" x14ac:dyDescent="0.25">
      <c r="A467" t="s">
        <v>69</v>
      </c>
      <c r="B467" t="s">
        <v>165</v>
      </c>
      <c r="C467" t="s">
        <v>326</v>
      </c>
      <c r="D467">
        <v>3.6</v>
      </c>
      <c r="E467">
        <v>5</v>
      </c>
    </row>
    <row r="468" spans="1:5" x14ac:dyDescent="0.25">
      <c r="A468" t="s">
        <v>69</v>
      </c>
      <c r="B468" t="s">
        <v>166</v>
      </c>
      <c r="C468" t="s">
        <v>27</v>
      </c>
      <c r="D468">
        <v>0</v>
      </c>
      <c r="E468">
        <v>5</v>
      </c>
    </row>
    <row r="469" spans="1:5" x14ac:dyDescent="0.25">
      <c r="A469" t="s">
        <v>69</v>
      </c>
      <c r="B469" t="s">
        <v>156</v>
      </c>
      <c r="C469" t="s">
        <v>26</v>
      </c>
      <c r="D469">
        <v>4</v>
      </c>
      <c r="E469">
        <v>5</v>
      </c>
    </row>
    <row r="470" spans="1:5" x14ac:dyDescent="0.25">
      <c r="A470" t="s">
        <v>67</v>
      </c>
      <c r="B470" t="s">
        <v>130</v>
      </c>
      <c r="C470" t="s">
        <v>24</v>
      </c>
      <c r="D470">
        <v>29.2</v>
      </c>
      <c r="E470">
        <v>5</v>
      </c>
    </row>
    <row r="471" spans="1:5" x14ac:dyDescent="0.25">
      <c r="A471" t="s">
        <v>67</v>
      </c>
      <c r="B471" t="s">
        <v>127</v>
      </c>
      <c r="C471" t="s">
        <v>22</v>
      </c>
      <c r="D471">
        <v>15.8</v>
      </c>
      <c r="E471">
        <v>5</v>
      </c>
    </row>
    <row r="472" spans="1:5" x14ac:dyDescent="0.25">
      <c r="A472" t="s">
        <v>67</v>
      </c>
      <c r="B472" t="s">
        <v>132</v>
      </c>
      <c r="C472" t="s">
        <v>22</v>
      </c>
      <c r="D472">
        <v>0</v>
      </c>
      <c r="E472">
        <v>5</v>
      </c>
    </row>
    <row r="473" spans="1:5" x14ac:dyDescent="0.25">
      <c r="A473" t="s">
        <v>67</v>
      </c>
      <c r="B473" t="s">
        <v>126</v>
      </c>
      <c r="C473" t="s">
        <v>23</v>
      </c>
      <c r="D473">
        <v>5</v>
      </c>
      <c r="E473">
        <v>5</v>
      </c>
    </row>
    <row r="474" spans="1:5" x14ac:dyDescent="0.25">
      <c r="A474" t="s">
        <v>67</v>
      </c>
      <c r="B474" t="s">
        <v>346</v>
      </c>
      <c r="C474" t="s">
        <v>23</v>
      </c>
      <c r="D474">
        <v>2.6</v>
      </c>
      <c r="E474">
        <v>5</v>
      </c>
    </row>
    <row r="475" spans="1:5" x14ac:dyDescent="0.25">
      <c r="A475" t="s">
        <v>67</v>
      </c>
      <c r="B475" t="s">
        <v>347</v>
      </c>
      <c r="C475" t="s">
        <v>25</v>
      </c>
      <c r="D475">
        <v>0.6</v>
      </c>
      <c r="E475">
        <v>5</v>
      </c>
    </row>
    <row r="476" spans="1:5" x14ac:dyDescent="0.25">
      <c r="A476" t="s">
        <v>67</v>
      </c>
      <c r="B476" t="s">
        <v>348</v>
      </c>
      <c r="C476" t="s">
        <v>326</v>
      </c>
      <c r="D476">
        <v>0.3</v>
      </c>
      <c r="E476">
        <v>5</v>
      </c>
    </row>
    <row r="477" spans="1:5" x14ac:dyDescent="0.25">
      <c r="A477" t="s">
        <v>67</v>
      </c>
      <c r="B477" t="s">
        <v>119</v>
      </c>
      <c r="C477" t="s">
        <v>27</v>
      </c>
      <c r="D477">
        <v>3</v>
      </c>
      <c r="E477">
        <v>5</v>
      </c>
    </row>
    <row r="478" spans="1:5" x14ac:dyDescent="0.25">
      <c r="A478" t="s">
        <v>67</v>
      </c>
      <c r="B478" t="s">
        <v>123</v>
      </c>
      <c r="C478" t="s">
        <v>26</v>
      </c>
      <c r="D478">
        <v>23</v>
      </c>
      <c r="E478">
        <v>5</v>
      </c>
    </row>
    <row r="479" spans="1:5" x14ac:dyDescent="0.25">
      <c r="A479" t="s">
        <v>71</v>
      </c>
      <c r="B479" t="s">
        <v>201</v>
      </c>
      <c r="C479" t="s">
        <v>24</v>
      </c>
      <c r="D479">
        <v>3.6</v>
      </c>
      <c r="E479">
        <v>5</v>
      </c>
    </row>
    <row r="480" spans="1:5" x14ac:dyDescent="0.25">
      <c r="A480" t="s">
        <v>71</v>
      </c>
      <c r="B480" t="s">
        <v>186</v>
      </c>
      <c r="C480" t="s">
        <v>22</v>
      </c>
      <c r="D480">
        <v>14.8</v>
      </c>
      <c r="E480">
        <v>5</v>
      </c>
    </row>
    <row r="481" spans="1:5" x14ac:dyDescent="0.25">
      <c r="A481" t="s">
        <v>71</v>
      </c>
      <c r="B481" t="s">
        <v>187</v>
      </c>
      <c r="C481" t="s">
        <v>22</v>
      </c>
      <c r="D481">
        <v>15.4</v>
      </c>
      <c r="E481">
        <v>5</v>
      </c>
    </row>
    <row r="482" spans="1:5" x14ac:dyDescent="0.25">
      <c r="A482" t="s">
        <v>71</v>
      </c>
      <c r="B482" t="s">
        <v>190</v>
      </c>
      <c r="C482" t="s">
        <v>23</v>
      </c>
      <c r="D482">
        <v>20.100000000000001</v>
      </c>
      <c r="E482">
        <v>5</v>
      </c>
    </row>
    <row r="483" spans="1:5" x14ac:dyDescent="0.25">
      <c r="A483" t="s">
        <v>71</v>
      </c>
      <c r="B483" t="s">
        <v>195</v>
      </c>
      <c r="C483" t="s">
        <v>23</v>
      </c>
      <c r="D483">
        <v>7</v>
      </c>
      <c r="E483">
        <v>5</v>
      </c>
    </row>
    <row r="484" spans="1:5" x14ac:dyDescent="0.25">
      <c r="A484" t="s">
        <v>71</v>
      </c>
      <c r="B484" t="s">
        <v>200</v>
      </c>
      <c r="C484" t="s">
        <v>25</v>
      </c>
      <c r="D484">
        <v>11</v>
      </c>
      <c r="E484">
        <v>5</v>
      </c>
    </row>
    <row r="485" spans="1:5" x14ac:dyDescent="0.25">
      <c r="A485" t="s">
        <v>71</v>
      </c>
      <c r="B485" t="s">
        <v>198</v>
      </c>
      <c r="C485" t="s">
        <v>326</v>
      </c>
      <c r="D485">
        <v>9.6999999999999993</v>
      </c>
      <c r="E485">
        <v>5</v>
      </c>
    </row>
    <row r="486" spans="1:5" x14ac:dyDescent="0.25">
      <c r="A486" t="s">
        <v>71</v>
      </c>
      <c r="B486" t="s">
        <v>334</v>
      </c>
      <c r="C486" t="s">
        <v>27</v>
      </c>
      <c r="D486">
        <v>6</v>
      </c>
      <c r="E486">
        <v>5</v>
      </c>
    </row>
    <row r="487" spans="1:5" x14ac:dyDescent="0.25">
      <c r="A487" t="s">
        <v>71</v>
      </c>
      <c r="B487" t="s">
        <v>120</v>
      </c>
      <c r="C487" t="s">
        <v>26</v>
      </c>
      <c r="D487">
        <v>7</v>
      </c>
      <c r="E487">
        <v>5</v>
      </c>
    </row>
    <row r="488" spans="1:5" x14ac:dyDescent="0.25">
      <c r="A488" t="s">
        <v>28</v>
      </c>
      <c r="B488" t="s">
        <v>32</v>
      </c>
      <c r="C488" t="s">
        <v>24</v>
      </c>
      <c r="D488">
        <v>29.6</v>
      </c>
      <c r="E488">
        <v>5</v>
      </c>
    </row>
    <row r="489" spans="1:5" x14ac:dyDescent="0.25">
      <c r="A489" t="s">
        <v>28</v>
      </c>
      <c r="B489" t="s">
        <v>36</v>
      </c>
      <c r="C489" t="s">
        <v>22</v>
      </c>
      <c r="D489">
        <v>6.2</v>
      </c>
      <c r="E489">
        <v>5</v>
      </c>
    </row>
    <row r="490" spans="1:5" x14ac:dyDescent="0.25">
      <c r="A490" t="s">
        <v>28</v>
      </c>
      <c r="B490" t="s">
        <v>349</v>
      </c>
      <c r="C490" t="s">
        <v>22</v>
      </c>
      <c r="D490">
        <v>1.1000000000000001</v>
      </c>
      <c r="E490">
        <v>5</v>
      </c>
    </row>
    <row r="491" spans="1:5" x14ac:dyDescent="0.25">
      <c r="A491" t="s">
        <v>28</v>
      </c>
      <c r="B491" t="s">
        <v>29</v>
      </c>
      <c r="C491" t="s">
        <v>23</v>
      </c>
      <c r="D491">
        <v>21.8</v>
      </c>
      <c r="E491">
        <v>5</v>
      </c>
    </row>
    <row r="492" spans="1:5" x14ac:dyDescent="0.25">
      <c r="A492" t="s">
        <v>28</v>
      </c>
      <c r="B492" t="s">
        <v>30</v>
      </c>
      <c r="C492" t="s">
        <v>23</v>
      </c>
      <c r="D492">
        <v>17.399999999999999</v>
      </c>
      <c r="E492">
        <v>5</v>
      </c>
    </row>
    <row r="493" spans="1:5" x14ac:dyDescent="0.25">
      <c r="A493" t="s">
        <v>28</v>
      </c>
      <c r="B493" t="s">
        <v>33</v>
      </c>
      <c r="C493" t="s">
        <v>25</v>
      </c>
      <c r="D493">
        <v>5.3</v>
      </c>
      <c r="E493">
        <v>5</v>
      </c>
    </row>
    <row r="494" spans="1:5" x14ac:dyDescent="0.25">
      <c r="A494" t="s">
        <v>28</v>
      </c>
      <c r="B494" t="s">
        <v>37</v>
      </c>
      <c r="C494" t="s">
        <v>326</v>
      </c>
      <c r="D494">
        <v>2.2000000000000002</v>
      </c>
      <c r="E494">
        <v>5</v>
      </c>
    </row>
    <row r="495" spans="1:5" x14ac:dyDescent="0.25">
      <c r="A495" t="s">
        <v>28</v>
      </c>
      <c r="B495" t="s">
        <v>31</v>
      </c>
      <c r="C495" t="s">
        <v>27</v>
      </c>
      <c r="D495">
        <v>-1</v>
      </c>
      <c r="E495">
        <v>5</v>
      </c>
    </row>
    <row r="496" spans="1:5" x14ac:dyDescent="0.25">
      <c r="A496" t="s">
        <v>28</v>
      </c>
      <c r="B496" t="s">
        <v>43</v>
      </c>
      <c r="C496" t="s">
        <v>26</v>
      </c>
      <c r="D496">
        <v>6</v>
      </c>
      <c r="E496">
        <v>5</v>
      </c>
    </row>
    <row r="497" spans="1:5" x14ac:dyDescent="0.25">
      <c r="A497" t="s">
        <v>65</v>
      </c>
      <c r="B497" t="s">
        <v>94</v>
      </c>
      <c r="C497" t="s">
        <v>24</v>
      </c>
      <c r="D497">
        <v>10.1</v>
      </c>
      <c r="E497">
        <v>5</v>
      </c>
    </row>
    <row r="498" spans="1:5" x14ac:dyDescent="0.25">
      <c r="A498" t="s">
        <v>65</v>
      </c>
      <c r="B498" t="s">
        <v>95</v>
      </c>
      <c r="C498" t="s">
        <v>22</v>
      </c>
      <c r="D498">
        <v>1.2</v>
      </c>
      <c r="E498">
        <v>5</v>
      </c>
    </row>
    <row r="499" spans="1:5" x14ac:dyDescent="0.25">
      <c r="A499" t="s">
        <v>65</v>
      </c>
      <c r="B499" t="s">
        <v>96</v>
      </c>
      <c r="C499" t="s">
        <v>22</v>
      </c>
      <c r="D499">
        <v>17.399999999999999</v>
      </c>
      <c r="E499">
        <v>5</v>
      </c>
    </row>
    <row r="500" spans="1:5" x14ac:dyDescent="0.25">
      <c r="A500" t="s">
        <v>65</v>
      </c>
      <c r="B500" t="s">
        <v>91</v>
      </c>
      <c r="C500" t="s">
        <v>23</v>
      </c>
      <c r="D500">
        <v>23.1</v>
      </c>
      <c r="E500">
        <v>5</v>
      </c>
    </row>
    <row r="501" spans="1:5" x14ac:dyDescent="0.25">
      <c r="A501" t="s">
        <v>65</v>
      </c>
      <c r="B501" t="s">
        <v>92</v>
      </c>
      <c r="C501" t="s">
        <v>23</v>
      </c>
      <c r="D501">
        <v>9.8000000000000007</v>
      </c>
      <c r="E501">
        <v>5</v>
      </c>
    </row>
    <row r="502" spans="1:5" x14ac:dyDescent="0.25">
      <c r="A502" t="s">
        <v>65</v>
      </c>
      <c r="B502" t="s">
        <v>333</v>
      </c>
      <c r="C502" t="s">
        <v>25</v>
      </c>
      <c r="D502">
        <v>5.9</v>
      </c>
      <c r="E502">
        <v>5</v>
      </c>
    </row>
    <row r="503" spans="1:5" x14ac:dyDescent="0.25">
      <c r="A503" t="s">
        <v>65</v>
      </c>
      <c r="B503" t="s">
        <v>350</v>
      </c>
      <c r="C503" t="s">
        <v>326</v>
      </c>
      <c r="D503">
        <v>5.2</v>
      </c>
      <c r="E503">
        <v>5</v>
      </c>
    </row>
    <row r="504" spans="1:5" x14ac:dyDescent="0.25">
      <c r="A504" t="s">
        <v>65</v>
      </c>
      <c r="B504" t="s">
        <v>20</v>
      </c>
      <c r="C504" t="s">
        <v>27</v>
      </c>
      <c r="D504">
        <v>16</v>
      </c>
      <c r="E504">
        <v>5</v>
      </c>
    </row>
    <row r="505" spans="1:5" x14ac:dyDescent="0.25">
      <c r="A505" t="s">
        <v>65</v>
      </c>
      <c r="B505" t="s">
        <v>318</v>
      </c>
      <c r="C505" t="s">
        <v>26</v>
      </c>
      <c r="D505">
        <v>12</v>
      </c>
      <c r="E505">
        <v>5</v>
      </c>
    </row>
    <row r="506" spans="1:5" x14ac:dyDescent="0.25">
      <c r="A506" t="s">
        <v>64</v>
      </c>
      <c r="B506" t="s">
        <v>78</v>
      </c>
      <c r="C506" t="s">
        <v>24</v>
      </c>
      <c r="D506">
        <v>22.2</v>
      </c>
      <c r="E506">
        <v>5</v>
      </c>
    </row>
    <row r="507" spans="1:5" x14ac:dyDescent="0.25">
      <c r="A507" t="s">
        <v>64</v>
      </c>
      <c r="B507" t="s">
        <v>77</v>
      </c>
      <c r="C507" t="s">
        <v>22</v>
      </c>
      <c r="D507">
        <v>6</v>
      </c>
      <c r="E507">
        <v>5</v>
      </c>
    </row>
    <row r="508" spans="1:5" x14ac:dyDescent="0.25">
      <c r="A508" t="s">
        <v>64</v>
      </c>
      <c r="B508" t="s">
        <v>83</v>
      </c>
      <c r="C508" t="s">
        <v>22</v>
      </c>
      <c r="D508">
        <v>13.7</v>
      </c>
      <c r="E508">
        <v>5</v>
      </c>
    </row>
    <row r="509" spans="1:5" x14ac:dyDescent="0.25">
      <c r="A509" t="s">
        <v>64</v>
      </c>
      <c r="B509" t="s">
        <v>79</v>
      </c>
      <c r="C509" t="s">
        <v>23</v>
      </c>
      <c r="D509">
        <v>14.9</v>
      </c>
      <c r="E509">
        <v>5</v>
      </c>
    </row>
    <row r="510" spans="1:5" x14ac:dyDescent="0.25">
      <c r="A510" t="s">
        <v>64</v>
      </c>
      <c r="B510" t="s">
        <v>88</v>
      </c>
      <c r="C510" t="s">
        <v>23</v>
      </c>
      <c r="D510">
        <v>6.3</v>
      </c>
      <c r="E510">
        <v>5</v>
      </c>
    </row>
    <row r="511" spans="1:5" x14ac:dyDescent="0.25">
      <c r="A511" t="s">
        <v>64</v>
      </c>
      <c r="B511" t="s">
        <v>82</v>
      </c>
      <c r="C511" t="s">
        <v>25</v>
      </c>
      <c r="D511">
        <v>18.100000000000001</v>
      </c>
      <c r="E511">
        <v>5</v>
      </c>
    </row>
    <row r="512" spans="1:5" x14ac:dyDescent="0.25">
      <c r="A512" t="s">
        <v>64</v>
      </c>
      <c r="B512" t="s">
        <v>84</v>
      </c>
      <c r="C512" t="s">
        <v>326</v>
      </c>
      <c r="D512">
        <v>3.6</v>
      </c>
      <c r="E512">
        <v>5</v>
      </c>
    </row>
    <row r="513" spans="1:5" x14ac:dyDescent="0.25">
      <c r="A513" t="s">
        <v>64</v>
      </c>
      <c r="B513" t="s">
        <v>74</v>
      </c>
      <c r="C513" t="s">
        <v>27</v>
      </c>
      <c r="D513">
        <v>3</v>
      </c>
      <c r="E513">
        <v>5</v>
      </c>
    </row>
    <row r="514" spans="1:5" x14ac:dyDescent="0.25">
      <c r="A514" t="s">
        <v>64</v>
      </c>
      <c r="B514" t="s">
        <v>199</v>
      </c>
      <c r="C514" t="s">
        <v>26</v>
      </c>
      <c r="D514">
        <v>12</v>
      </c>
      <c r="E514">
        <v>5</v>
      </c>
    </row>
    <row r="515" spans="1:5" x14ac:dyDescent="0.25">
      <c r="A515" t="s">
        <v>66</v>
      </c>
      <c r="B515" t="s">
        <v>109</v>
      </c>
      <c r="C515" t="s">
        <v>24</v>
      </c>
      <c r="D515">
        <v>22</v>
      </c>
      <c r="E515">
        <v>5</v>
      </c>
    </row>
    <row r="516" spans="1:5" x14ac:dyDescent="0.25">
      <c r="A516" t="s">
        <v>66</v>
      </c>
      <c r="B516" t="s">
        <v>106</v>
      </c>
      <c r="C516" t="s">
        <v>22</v>
      </c>
      <c r="D516">
        <v>2.4</v>
      </c>
      <c r="E516">
        <v>5</v>
      </c>
    </row>
    <row r="517" spans="1:5" x14ac:dyDescent="0.25">
      <c r="A517" t="s">
        <v>66</v>
      </c>
      <c r="B517" t="s">
        <v>108</v>
      </c>
      <c r="C517" t="s">
        <v>22</v>
      </c>
      <c r="D517">
        <v>8.4</v>
      </c>
      <c r="E517">
        <v>5</v>
      </c>
    </row>
    <row r="518" spans="1:5" x14ac:dyDescent="0.25">
      <c r="A518" t="s">
        <v>66</v>
      </c>
      <c r="B518" t="s">
        <v>115</v>
      </c>
      <c r="C518" t="s">
        <v>23</v>
      </c>
      <c r="D518">
        <v>6.5</v>
      </c>
      <c r="E518">
        <v>5</v>
      </c>
    </row>
    <row r="519" spans="1:5" x14ac:dyDescent="0.25">
      <c r="A519" t="s">
        <v>66</v>
      </c>
      <c r="B519" t="s">
        <v>117</v>
      </c>
      <c r="C519" t="s">
        <v>23</v>
      </c>
      <c r="D519">
        <v>0.4</v>
      </c>
      <c r="E519">
        <v>5</v>
      </c>
    </row>
    <row r="520" spans="1:5" x14ac:dyDescent="0.25">
      <c r="A520" t="s">
        <v>66</v>
      </c>
      <c r="B520" t="s">
        <v>297</v>
      </c>
      <c r="C520" t="s">
        <v>25</v>
      </c>
      <c r="D520">
        <v>13.4</v>
      </c>
      <c r="E520">
        <v>5</v>
      </c>
    </row>
    <row r="521" spans="1:5" x14ac:dyDescent="0.25">
      <c r="A521" t="s">
        <v>66</v>
      </c>
      <c r="B521" t="s">
        <v>263</v>
      </c>
      <c r="C521" t="s">
        <v>326</v>
      </c>
      <c r="D521">
        <v>22.3</v>
      </c>
      <c r="E521">
        <v>5</v>
      </c>
    </row>
    <row r="522" spans="1:5" x14ac:dyDescent="0.25">
      <c r="A522" t="s">
        <v>66</v>
      </c>
      <c r="B522" t="s">
        <v>328</v>
      </c>
      <c r="C522" t="s">
        <v>27</v>
      </c>
      <c r="D522">
        <v>17</v>
      </c>
      <c r="E522">
        <v>5</v>
      </c>
    </row>
    <row r="523" spans="1:5" x14ac:dyDescent="0.25">
      <c r="A523" t="s">
        <v>66</v>
      </c>
      <c r="B523" t="s">
        <v>340</v>
      </c>
      <c r="C523" t="s">
        <v>26</v>
      </c>
      <c r="D523">
        <v>3</v>
      </c>
      <c r="E523">
        <v>5</v>
      </c>
    </row>
    <row r="524" spans="1:5" x14ac:dyDescent="0.25">
      <c r="A524" t="s">
        <v>45</v>
      </c>
      <c r="B524" t="s">
        <v>257</v>
      </c>
      <c r="C524" t="s">
        <v>24</v>
      </c>
      <c r="D524">
        <v>13</v>
      </c>
      <c r="E524">
        <v>5</v>
      </c>
    </row>
    <row r="525" spans="1:5" x14ac:dyDescent="0.25">
      <c r="A525" t="s">
        <v>45</v>
      </c>
      <c r="B525" t="s">
        <v>56</v>
      </c>
      <c r="C525" t="s">
        <v>22</v>
      </c>
      <c r="D525">
        <v>4</v>
      </c>
      <c r="E525">
        <v>5</v>
      </c>
    </row>
    <row r="526" spans="1:5" x14ac:dyDescent="0.25">
      <c r="A526" t="s">
        <v>45</v>
      </c>
      <c r="B526" t="s">
        <v>57</v>
      </c>
      <c r="C526" t="s">
        <v>22</v>
      </c>
      <c r="D526">
        <v>8.9</v>
      </c>
      <c r="E526">
        <v>5</v>
      </c>
    </row>
    <row r="527" spans="1:5" x14ac:dyDescent="0.25">
      <c r="A527" t="s">
        <v>45</v>
      </c>
      <c r="B527" t="s">
        <v>47</v>
      </c>
      <c r="C527" t="s">
        <v>23</v>
      </c>
      <c r="D527">
        <v>11.6</v>
      </c>
      <c r="E527">
        <v>5</v>
      </c>
    </row>
    <row r="528" spans="1:5" x14ac:dyDescent="0.25">
      <c r="A528" t="s">
        <v>45</v>
      </c>
      <c r="B528" t="s">
        <v>52</v>
      </c>
      <c r="C528" t="s">
        <v>23</v>
      </c>
      <c r="D528">
        <v>8</v>
      </c>
      <c r="E528">
        <v>5</v>
      </c>
    </row>
    <row r="529" spans="1:5" x14ac:dyDescent="0.25">
      <c r="A529" t="s">
        <v>45</v>
      </c>
      <c r="B529" t="s">
        <v>55</v>
      </c>
      <c r="C529" t="s">
        <v>25</v>
      </c>
      <c r="D529">
        <v>3.7</v>
      </c>
      <c r="E529">
        <v>5</v>
      </c>
    </row>
    <row r="530" spans="1:5" x14ac:dyDescent="0.25">
      <c r="A530" t="s">
        <v>45</v>
      </c>
      <c r="B530" t="s">
        <v>53</v>
      </c>
      <c r="C530" t="s">
        <v>326</v>
      </c>
      <c r="D530">
        <v>3.5</v>
      </c>
      <c r="E530">
        <v>5</v>
      </c>
    </row>
    <row r="531" spans="1:5" x14ac:dyDescent="0.25">
      <c r="A531" t="s">
        <v>45</v>
      </c>
      <c r="B531" t="s">
        <v>54</v>
      </c>
      <c r="C531" t="s">
        <v>27</v>
      </c>
      <c r="D531">
        <v>11</v>
      </c>
      <c r="E531">
        <v>5</v>
      </c>
    </row>
    <row r="532" spans="1:5" x14ac:dyDescent="0.25">
      <c r="A532" t="s">
        <v>45</v>
      </c>
      <c r="B532" t="s">
        <v>61</v>
      </c>
      <c r="C532" t="s">
        <v>26</v>
      </c>
      <c r="D532">
        <v>6</v>
      </c>
      <c r="E532">
        <v>5</v>
      </c>
    </row>
    <row r="533" spans="1:5" x14ac:dyDescent="0.25">
      <c r="A533" t="s">
        <v>70</v>
      </c>
      <c r="B533" t="s">
        <v>173</v>
      </c>
      <c r="C533" t="s">
        <v>24</v>
      </c>
      <c r="D533">
        <v>15.9</v>
      </c>
      <c r="E533">
        <v>5</v>
      </c>
    </row>
    <row r="534" spans="1:5" x14ac:dyDescent="0.25">
      <c r="A534" t="s">
        <v>70</v>
      </c>
      <c r="B534" t="s">
        <v>171</v>
      </c>
      <c r="C534" t="s">
        <v>22</v>
      </c>
      <c r="D534">
        <v>12.7</v>
      </c>
      <c r="E534">
        <v>5</v>
      </c>
    </row>
    <row r="535" spans="1:5" x14ac:dyDescent="0.25">
      <c r="A535" t="s">
        <v>70</v>
      </c>
      <c r="B535" t="s">
        <v>336</v>
      </c>
      <c r="C535" t="s">
        <v>22</v>
      </c>
      <c r="D535">
        <v>4.5999999999999996</v>
      </c>
      <c r="E535">
        <v>5</v>
      </c>
    </row>
    <row r="536" spans="1:5" x14ac:dyDescent="0.25">
      <c r="A536" t="s">
        <v>70</v>
      </c>
      <c r="B536" t="s">
        <v>341</v>
      </c>
      <c r="C536" t="s">
        <v>23</v>
      </c>
      <c r="D536">
        <v>5.3</v>
      </c>
      <c r="E536">
        <v>5</v>
      </c>
    </row>
    <row r="537" spans="1:5" x14ac:dyDescent="0.25">
      <c r="A537" t="s">
        <v>70</v>
      </c>
      <c r="B537" t="s">
        <v>266</v>
      </c>
      <c r="C537" t="s">
        <v>23</v>
      </c>
      <c r="D537">
        <v>25.9</v>
      </c>
      <c r="E537">
        <v>5</v>
      </c>
    </row>
    <row r="538" spans="1:5" x14ac:dyDescent="0.25">
      <c r="A538" t="s">
        <v>70</v>
      </c>
      <c r="B538" t="s">
        <v>181</v>
      </c>
      <c r="C538" t="s">
        <v>25</v>
      </c>
      <c r="D538">
        <v>4.3</v>
      </c>
      <c r="E538">
        <v>5</v>
      </c>
    </row>
    <row r="539" spans="1:5" x14ac:dyDescent="0.25">
      <c r="A539" t="s">
        <v>70</v>
      </c>
      <c r="B539" t="s">
        <v>351</v>
      </c>
      <c r="C539" t="s">
        <v>326</v>
      </c>
      <c r="D539">
        <v>5.4</v>
      </c>
      <c r="E539">
        <v>5</v>
      </c>
    </row>
    <row r="540" spans="1:5" x14ac:dyDescent="0.25">
      <c r="A540" t="s">
        <v>70</v>
      </c>
      <c r="B540" t="s">
        <v>172</v>
      </c>
      <c r="C540" t="s">
        <v>27</v>
      </c>
      <c r="D540">
        <v>3</v>
      </c>
      <c r="E540">
        <v>5</v>
      </c>
    </row>
    <row r="541" spans="1:5" x14ac:dyDescent="0.25">
      <c r="A541" t="s">
        <v>70</v>
      </c>
      <c r="B541" t="s">
        <v>170</v>
      </c>
      <c r="C541" t="s">
        <v>26</v>
      </c>
      <c r="D541">
        <v>6</v>
      </c>
      <c r="E541">
        <v>5</v>
      </c>
    </row>
    <row r="542" spans="1:5" x14ac:dyDescent="0.25">
      <c r="A542" t="s">
        <v>4</v>
      </c>
      <c r="B542" t="s">
        <v>7</v>
      </c>
      <c r="C542" t="s">
        <v>24</v>
      </c>
      <c r="D542">
        <v>11.5</v>
      </c>
      <c r="E542">
        <v>6</v>
      </c>
    </row>
    <row r="543" spans="1:5" x14ac:dyDescent="0.25">
      <c r="A543" t="s">
        <v>4</v>
      </c>
      <c r="B543" t="s">
        <v>5</v>
      </c>
      <c r="C543" t="s">
        <v>22</v>
      </c>
      <c r="D543">
        <v>17.399999999999999</v>
      </c>
      <c r="E543">
        <v>6</v>
      </c>
    </row>
    <row r="544" spans="1:5" x14ac:dyDescent="0.25">
      <c r="A544" t="s">
        <v>4</v>
      </c>
      <c r="B544" t="s">
        <v>9</v>
      </c>
      <c r="C544" t="s">
        <v>22</v>
      </c>
      <c r="D544">
        <v>10.8</v>
      </c>
      <c r="E544">
        <v>6</v>
      </c>
    </row>
    <row r="545" spans="1:5" x14ac:dyDescent="0.25">
      <c r="A545" t="s">
        <v>4</v>
      </c>
      <c r="B545" t="s">
        <v>6</v>
      </c>
      <c r="C545" t="s">
        <v>23</v>
      </c>
      <c r="D545">
        <v>1.5</v>
      </c>
      <c r="E545">
        <v>6</v>
      </c>
    </row>
    <row r="546" spans="1:5" x14ac:dyDescent="0.25">
      <c r="A546" t="s">
        <v>4</v>
      </c>
      <c r="B546" t="s">
        <v>178</v>
      </c>
      <c r="C546" t="s">
        <v>23</v>
      </c>
      <c r="D546">
        <v>3.8</v>
      </c>
      <c r="E546">
        <v>6</v>
      </c>
    </row>
    <row r="547" spans="1:5" x14ac:dyDescent="0.25">
      <c r="A547" t="s">
        <v>4</v>
      </c>
      <c r="B547" t="s">
        <v>11</v>
      </c>
      <c r="C547" t="s">
        <v>25</v>
      </c>
      <c r="D547">
        <v>19.600000000000001</v>
      </c>
      <c r="E547">
        <v>6</v>
      </c>
    </row>
    <row r="548" spans="1:5" x14ac:dyDescent="0.25">
      <c r="A548" t="s">
        <v>4</v>
      </c>
      <c r="B548" t="s">
        <v>12</v>
      </c>
      <c r="C548" t="s">
        <v>326</v>
      </c>
      <c r="D548">
        <v>2.6</v>
      </c>
      <c r="E548">
        <v>6</v>
      </c>
    </row>
    <row r="549" spans="1:5" x14ac:dyDescent="0.25">
      <c r="A549" t="s">
        <v>4</v>
      </c>
      <c r="B549" t="s">
        <v>352</v>
      </c>
      <c r="C549" t="s">
        <v>27</v>
      </c>
      <c r="D549">
        <v>6</v>
      </c>
      <c r="E549">
        <v>6</v>
      </c>
    </row>
    <row r="550" spans="1:5" x14ac:dyDescent="0.25">
      <c r="A550" t="s">
        <v>4</v>
      </c>
      <c r="B550" t="s">
        <v>13</v>
      </c>
      <c r="C550" t="s">
        <v>26</v>
      </c>
      <c r="D550">
        <v>9</v>
      </c>
      <c r="E550">
        <v>6</v>
      </c>
    </row>
    <row r="551" spans="1:5" x14ac:dyDescent="0.25">
      <c r="A551" t="s">
        <v>64</v>
      </c>
      <c r="B551" t="s">
        <v>78</v>
      </c>
      <c r="C551" t="s">
        <v>24</v>
      </c>
      <c r="D551">
        <v>23.4</v>
      </c>
      <c r="E551">
        <v>6</v>
      </c>
    </row>
    <row r="552" spans="1:5" x14ac:dyDescent="0.25">
      <c r="A552" t="s">
        <v>64</v>
      </c>
      <c r="B552" t="s">
        <v>77</v>
      </c>
      <c r="C552" t="s">
        <v>22</v>
      </c>
      <c r="D552">
        <v>2.2000000000000002</v>
      </c>
      <c r="E552">
        <v>6</v>
      </c>
    </row>
    <row r="553" spans="1:5" x14ac:dyDescent="0.25">
      <c r="A553" t="s">
        <v>64</v>
      </c>
      <c r="B553" t="s">
        <v>83</v>
      </c>
      <c r="C553" t="s">
        <v>22</v>
      </c>
      <c r="D553">
        <v>12.5</v>
      </c>
      <c r="E553">
        <v>6</v>
      </c>
    </row>
    <row r="554" spans="1:5" x14ac:dyDescent="0.25">
      <c r="A554" t="s">
        <v>64</v>
      </c>
      <c r="B554" t="s">
        <v>88</v>
      </c>
      <c r="C554" t="s">
        <v>23</v>
      </c>
      <c r="D554">
        <v>9.6999999999999993</v>
      </c>
      <c r="E554">
        <v>6</v>
      </c>
    </row>
    <row r="555" spans="1:5" x14ac:dyDescent="0.25">
      <c r="A555" t="s">
        <v>64</v>
      </c>
      <c r="B555" t="s">
        <v>337</v>
      </c>
      <c r="C555" t="s">
        <v>23</v>
      </c>
      <c r="D555">
        <v>2.8</v>
      </c>
      <c r="E555">
        <v>6</v>
      </c>
    </row>
    <row r="556" spans="1:5" x14ac:dyDescent="0.25">
      <c r="A556" t="s">
        <v>64</v>
      </c>
      <c r="B556" t="s">
        <v>82</v>
      </c>
      <c r="C556" t="s">
        <v>25</v>
      </c>
      <c r="D556">
        <v>9.4</v>
      </c>
      <c r="E556">
        <v>6</v>
      </c>
    </row>
    <row r="557" spans="1:5" x14ac:dyDescent="0.25">
      <c r="A557" t="s">
        <v>64</v>
      </c>
      <c r="B557" t="s">
        <v>84</v>
      </c>
      <c r="C557" t="s">
        <v>326</v>
      </c>
      <c r="D557">
        <v>19.5</v>
      </c>
      <c r="E557">
        <v>6</v>
      </c>
    </row>
    <row r="558" spans="1:5" x14ac:dyDescent="0.25">
      <c r="A558" t="s">
        <v>64</v>
      </c>
      <c r="B558" t="s">
        <v>74</v>
      </c>
      <c r="C558" t="s">
        <v>27</v>
      </c>
      <c r="D558">
        <v>8</v>
      </c>
      <c r="E558">
        <v>6</v>
      </c>
    </row>
    <row r="559" spans="1:5" x14ac:dyDescent="0.25">
      <c r="A559" t="s">
        <v>64</v>
      </c>
      <c r="B559" t="s">
        <v>199</v>
      </c>
      <c r="C559" t="s">
        <v>26</v>
      </c>
      <c r="D559">
        <v>11</v>
      </c>
      <c r="E559">
        <v>6</v>
      </c>
    </row>
    <row r="560" spans="1:5" x14ac:dyDescent="0.25">
      <c r="A560" t="s">
        <v>67</v>
      </c>
      <c r="B560" t="s">
        <v>130</v>
      </c>
      <c r="C560" t="s">
        <v>24</v>
      </c>
      <c r="D560">
        <v>9.6</v>
      </c>
      <c r="E560">
        <v>6</v>
      </c>
    </row>
    <row r="561" spans="1:5" x14ac:dyDescent="0.25">
      <c r="A561" t="s">
        <v>67</v>
      </c>
      <c r="B561" t="s">
        <v>127</v>
      </c>
      <c r="C561" t="s">
        <v>22</v>
      </c>
      <c r="D561">
        <v>32.200000000000003</v>
      </c>
      <c r="E561">
        <v>6</v>
      </c>
    </row>
    <row r="562" spans="1:5" x14ac:dyDescent="0.25">
      <c r="A562" t="s">
        <v>67</v>
      </c>
      <c r="B562" t="s">
        <v>153</v>
      </c>
      <c r="C562" t="s">
        <v>22</v>
      </c>
      <c r="D562">
        <v>5.3</v>
      </c>
      <c r="E562">
        <v>6</v>
      </c>
    </row>
    <row r="563" spans="1:5" x14ac:dyDescent="0.25">
      <c r="A563" t="s">
        <v>67</v>
      </c>
      <c r="B563" t="s">
        <v>126</v>
      </c>
      <c r="C563" t="s">
        <v>23</v>
      </c>
      <c r="D563">
        <v>8.8000000000000007</v>
      </c>
      <c r="E563">
        <v>6</v>
      </c>
    </row>
    <row r="564" spans="1:5" x14ac:dyDescent="0.25">
      <c r="A564" t="s">
        <v>67</v>
      </c>
      <c r="B564" t="s">
        <v>133</v>
      </c>
      <c r="C564" t="s">
        <v>23</v>
      </c>
      <c r="D564">
        <v>13.8</v>
      </c>
      <c r="E564">
        <v>6</v>
      </c>
    </row>
    <row r="565" spans="1:5" x14ac:dyDescent="0.25">
      <c r="A565" t="s">
        <v>67</v>
      </c>
      <c r="B565" t="s">
        <v>347</v>
      </c>
      <c r="C565" t="s">
        <v>25</v>
      </c>
      <c r="D565">
        <v>1.5</v>
      </c>
      <c r="E565">
        <v>6</v>
      </c>
    </row>
    <row r="566" spans="1:5" x14ac:dyDescent="0.25">
      <c r="A566" t="s">
        <v>67</v>
      </c>
      <c r="B566" t="s">
        <v>136</v>
      </c>
      <c r="C566" t="s">
        <v>326</v>
      </c>
      <c r="D566">
        <v>18.600000000000001</v>
      </c>
      <c r="E566">
        <v>6</v>
      </c>
    </row>
    <row r="567" spans="1:5" x14ac:dyDescent="0.25">
      <c r="A567" t="s">
        <v>67</v>
      </c>
      <c r="B567" t="s">
        <v>119</v>
      </c>
      <c r="C567" t="s">
        <v>27</v>
      </c>
      <c r="D567">
        <v>0</v>
      </c>
      <c r="E567">
        <v>6</v>
      </c>
    </row>
    <row r="568" spans="1:5" x14ac:dyDescent="0.25">
      <c r="A568" t="s">
        <v>67</v>
      </c>
      <c r="B568" t="s">
        <v>123</v>
      </c>
      <c r="C568" t="s">
        <v>26</v>
      </c>
      <c r="D568">
        <v>12</v>
      </c>
      <c r="E568">
        <v>6</v>
      </c>
    </row>
    <row r="569" spans="1:5" x14ac:dyDescent="0.25">
      <c r="A569" t="s">
        <v>68</v>
      </c>
      <c r="B569" t="s">
        <v>151</v>
      </c>
      <c r="C569" t="s">
        <v>24</v>
      </c>
      <c r="D569">
        <v>21.6</v>
      </c>
      <c r="E569">
        <v>6</v>
      </c>
    </row>
    <row r="570" spans="1:5" x14ac:dyDescent="0.25">
      <c r="A570" t="s">
        <v>68</v>
      </c>
      <c r="B570" t="s">
        <v>138</v>
      </c>
      <c r="C570" t="s">
        <v>22</v>
      </c>
      <c r="D570">
        <v>31.8</v>
      </c>
      <c r="E570">
        <v>6</v>
      </c>
    </row>
    <row r="571" spans="1:5" x14ac:dyDescent="0.25">
      <c r="A571" t="s">
        <v>68</v>
      </c>
      <c r="B571" t="s">
        <v>139</v>
      </c>
      <c r="C571" t="s">
        <v>22</v>
      </c>
      <c r="D571">
        <v>20.3</v>
      </c>
      <c r="E571">
        <v>6</v>
      </c>
    </row>
    <row r="572" spans="1:5" x14ac:dyDescent="0.25">
      <c r="A572" t="s">
        <v>68</v>
      </c>
      <c r="B572" t="s">
        <v>143</v>
      </c>
      <c r="C572" t="s">
        <v>23</v>
      </c>
      <c r="D572">
        <v>9.1</v>
      </c>
      <c r="E572">
        <v>6</v>
      </c>
    </row>
    <row r="573" spans="1:5" x14ac:dyDescent="0.25">
      <c r="A573" t="s">
        <v>68</v>
      </c>
      <c r="B573" t="s">
        <v>149</v>
      </c>
      <c r="C573" t="s">
        <v>23</v>
      </c>
      <c r="D573">
        <v>1</v>
      </c>
      <c r="E573">
        <v>6</v>
      </c>
    </row>
    <row r="574" spans="1:5" x14ac:dyDescent="0.25">
      <c r="A574" t="s">
        <v>68</v>
      </c>
      <c r="B574" t="s">
        <v>144</v>
      </c>
      <c r="C574" t="s">
        <v>25</v>
      </c>
      <c r="D574">
        <v>2.1</v>
      </c>
      <c r="E574">
        <v>6</v>
      </c>
    </row>
    <row r="575" spans="1:5" x14ac:dyDescent="0.25">
      <c r="A575" t="s">
        <v>68</v>
      </c>
      <c r="B575" t="s">
        <v>142</v>
      </c>
      <c r="C575" t="s">
        <v>326</v>
      </c>
      <c r="D575">
        <v>20.5</v>
      </c>
      <c r="E575">
        <v>6</v>
      </c>
    </row>
    <row r="576" spans="1:5" x14ac:dyDescent="0.25">
      <c r="A576" t="s">
        <v>68</v>
      </c>
      <c r="B576" t="s">
        <v>150</v>
      </c>
      <c r="C576" t="s">
        <v>27</v>
      </c>
      <c r="D576">
        <v>11</v>
      </c>
      <c r="E576">
        <v>6</v>
      </c>
    </row>
    <row r="577" spans="1:5" x14ac:dyDescent="0.25">
      <c r="A577" t="s">
        <v>68</v>
      </c>
      <c r="B577" t="s">
        <v>288</v>
      </c>
      <c r="C577" t="s">
        <v>26</v>
      </c>
      <c r="D577">
        <v>6</v>
      </c>
      <c r="E577">
        <v>6</v>
      </c>
    </row>
    <row r="578" spans="1:5" x14ac:dyDescent="0.25">
      <c r="A578" t="s">
        <v>69</v>
      </c>
      <c r="B578" t="s">
        <v>162</v>
      </c>
      <c r="C578" t="s">
        <v>24</v>
      </c>
      <c r="D578">
        <v>21.9</v>
      </c>
      <c r="E578">
        <v>6</v>
      </c>
    </row>
    <row r="579" spans="1:5" x14ac:dyDescent="0.25">
      <c r="A579" t="s">
        <v>69</v>
      </c>
      <c r="B579" t="s">
        <v>164</v>
      </c>
      <c r="C579" t="s">
        <v>22</v>
      </c>
      <c r="D579">
        <v>2.7</v>
      </c>
      <c r="E579">
        <v>6</v>
      </c>
    </row>
    <row r="580" spans="1:5" x14ac:dyDescent="0.25">
      <c r="A580" t="s">
        <v>69</v>
      </c>
      <c r="B580" t="s">
        <v>167</v>
      </c>
      <c r="C580" t="s">
        <v>22</v>
      </c>
      <c r="D580">
        <v>13</v>
      </c>
      <c r="E580">
        <v>6</v>
      </c>
    </row>
    <row r="581" spans="1:5" x14ac:dyDescent="0.25">
      <c r="A581" t="s">
        <v>69</v>
      </c>
      <c r="B581" t="s">
        <v>154</v>
      </c>
      <c r="C581" t="s">
        <v>23</v>
      </c>
      <c r="D581">
        <v>19.899999999999999</v>
      </c>
      <c r="E581">
        <v>6</v>
      </c>
    </row>
    <row r="582" spans="1:5" x14ac:dyDescent="0.25">
      <c r="A582" t="s">
        <v>69</v>
      </c>
      <c r="B582" t="s">
        <v>102</v>
      </c>
      <c r="C582" t="s">
        <v>23</v>
      </c>
      <c r="D582">
        <v>7.7</v>
      </c>
      <c r="E582">
        <v>6</v>
      </c>
    </row>
    <row r="583" spans="1:5" x14ac:dyDescent="0.25">
      <c r="A583" t="s">
        <v>69</v>
      </c>
      <c r="B583" t="s">
        <v>157</v>
      </c>
      <c r="C583" t="s">
        <v>25</v>
      </c>
      <c r="D583">
        <v>22.2</v>
      </c>
      <c r="E583">
        <v>6</v>
      </c>
    </row>
    <row r="584" spans="1:5" x14ac:dyDescent="0.25">
      <c r="A584" t="s">
        <v>69</v>
      </c>
      <c r="B584" t="s">
        <v>344</v>
      </c>
      <c r="C584" t="s">
        <v>326</v>
      </c>
      <c r="D584">
        <v>0</v>
      </c>
      <c r="E584">
        <v>6</v>
      </c>
    </row>
    <row r="585" spans="1:5" x14ac:dyDescent="0.25">
      <c r="A585" t="s">
        <v>69</v>
      </c>
      <c r="B585" t="s">
        <v>166</v>
      </c>
      <c r="C585" t="s">
        <v>27</v>
      </c>
      <c r="D585">
        <v>4</v>
      </c>
      <c r="E585">
        <v>6</v>
      </c>
    </row>
    <row r="586" spans="1:5" x14ac:dyDescent="0.25">
      <c r="A586" t="s">
        <v>69</v>
      </c>
      <c r="B586" t="s">
        <v>156</v>
      </c>
      <c r="C586" t="s">
        <v>26</v>
      </c>
      <c r="D586">
        <v>11</v>
      </c>
      <c r="E586">
        <v>6</v>
      </c>
    </row>
    <row r="587" spans="1:5" x14ac:dyDescent="0.25">
      <c r="A587" t="s">
        <v>72</v>
      </c>
      <c r="B587" t="s">
        <v>205</v>
      </c>
      <c r="C587" t="s">
        <v>24</v>
      </c>
      <c r="D587">
        <v>10.9</v>
      </c>
      <c r="E587">
        <v>6</v>
      </c>
    </row>
    <row r="588" spans="1:5" x14ac:dyDescent="0.25">
      <c r="A588" t="s">
        <v>72</v>
      </c>
      <c r="B588" t="s">
        <v>204</v>
      </c>
      <c r="C588" t="s">
        <v>22</v>
      </c>
      <c r="D588">
        <v>5</v>
      </c>
      <c r="E588">
        <v>6</v>
      </c>
    </row>
    <row r="589" spans="1:5" x14ac:dyDescent="0.25">
      <c r="A589" t="s">
        <v>72</v>
      </c>
      <c r="B589" t="s">
        <v>210</v>
      </c>
      <c r="C589" t="s">
        <v>22</v>
      </c>
      <c r="D589">
        <v>0</v>
      </c>
      <c r="E589">
        <v>6</v>
      </c>
    </row>
    <row r="590" spans="1:5" x14ac:dyDescent="0.25">
      <c r="A590" t="s">
        <v>72</v>
      </c>
      <c r="B590" t="s">
        <v>202</v>
      </c>
      <c r="C590" t="s">
        <v>23</v>
      </c>
      <c r="D590">
        <v>4.5</v>
      </c>
      <c r="E590">
        <v>6</v>
      </c>
    </row>
    <row r="591" spans="1:5" x14ac:dyDescent="0.25">
      <c r="A591" t="s">
        <v>72</v>
      </c>
      <c r="B591" t="s">
        <v>203</v>
      </c>
      <c r="C591" t="s">
        <v>23</v>
      </c>
      <c r="D591">
        <v>7.1</v>
      </c>
      <c r="E591">
        <v>6</v>
      </c>
    </row>
    <row r="592" spans="1:5" x14ac:dyDescent="0.25">
      <c r="A592" t="s">
        <v>72</v>
      </c>
      <c r="B592" t="s">
        <v>211</v>
      </c>
      <c r="C592" t="s">
        <v>25</v>
      </c>
      <c r="D592">
        <v>3.6</v>
      </c>
      <c r="E592">
        <v>6</v>
      </c>
    </row>
    <row r="593" spans="1:5" x14ac:dyDescent="0.25">
      <c r="A593" t="s">
        <v>72</v>
      </c>
      <c r="B593" t="s">
        <v>344</v>
      </c>
      <c r="C593" t="s">
        <v>326</v>
      </c>
      <c r="D593">
        <v>0</v>
      </c>
      <c r="E593">
        <v>6</v>
      </c>
    </row>
    <row r="594" spans="1:5" x14ac:dyDescent="0.25">
      <c r="A594" t="s">
        <v>72</v>
      </c>
      <c r="B594" t="s">
        <v>213</v>
      </c>
      <c r="C594" t="s">
        <v>27</v>
      </c>
      <c r="D594">
        <v>11</v>
      </c>
      <c r="E594">
        <v>6</v>
      </c>
    </row>
    <row r="595" spans="1:5" x14ac:dyDescent="0.25">
      <c r="A595" t="s">
        <v>72</v>
      </c>
      <c r="B595" t="s">
        <v>214</v>
      </c>
      <c r="C595" t="s">
        <v>26</v>
      </c>
      <c r="D595">
        <v>7</v>
      </c>
      <c r="E595">
        <v>6</v>
      </c>
    </row>
    <row r="596" spans="1:5" x14ac:dyDescent="0.25">
      <c r="A596" t="s">
        <v>71</v>
      </c>
      <c r="B596" t="s">
        <v>194</v>
      </c>
      <c r="C596" t="s">
        <v>24</v>
      </c>
      <c r="D596">
        <v>12.4</v>
      </c>
      <c r="E596">
        <v>6</v>
      </c>
    </row>
    <row r="597" spans="1:5" x14ac:dyDescent="0.25">
      <c r="A597" t="s">
        <v>71</v>
      </c>
      <c r="B597" t="s">
        <v>186</v>
      </c>
      <c r="C597" t="s">
        <v>22</v>
      </c>
      <c r="D597">
        <v>9.6999999999999993</v>
      </c>
      <c r="E597">
        <v>6</v>
      </c>
    </row>
    <row r="598" spans="1:5" x14ac:dyDescent="0.25">
      <c r="A598" t="s">
        <v>71</v>
      </c>
      <c r="B598" t="s">
        <v>187</v>
      </c>
      <c r="C598" t="s">
        <v>22</v>
      </c>
      <c r="D598">
        <v>12.8</v>
      </c>
      <c r="E598">
        <v>6</v>
      </c>
    </row>
    <row r="599" spans="1:5" x14ac:dyDescent="0.25">
      <c r="A599" t="s">
        <v>71</v>
      </c>
      <c r="B599" t="s">
        <v>190</v>
      </c>
      <c r="C599" t="s">
        <v>23</v>
      </c>
      <c r="D599">
        <v>4.9000000000000004</v>
      </c>
      <c r="E599">
        <v>6</v>
      </c>
    </row>
    <row r="600" spans="1:5" x14ac:dyDescent="0.25">
      <c r="A600" t="s">
        <v>71</v>
      </c>
      <c r="B600" t="s">
        <v>195</v>
      </c>
      <c r="C600" t="s">
        <v>23</v>
      </c>
      <c r="D600">
        <v>8.6</v>
      </c>
      <c r="E600">
        <v>6</v>
      </c>
    </row>
    <row r="601" spans="1:5" x14ac:dyDescent="0.25">
      <c r="A601" t="s">
        <v>71</v>
      </c>
      <c r="B601" t="s">
        <v>193</v>
      </c>
      <c r="C601" t="s">
        <v>25</v>
      </c>
      <c r="D601">
        <v>5.9</v>
      </c>
      <c r="E601">
        <v>6</v>
      </c>
    </row>
    <row r="602" spans="1:5" x14ac:dyDescent="0.25">
      <c r="A602" t="s">
        <v>71</v>
      </c>
      <c r="B602" t="s">
        <v>198</v>
      </c>
      <c r="C602" t="s">
        <v>326</v>
      </c>
      <c r="D602">
        <v>7.3</v>
      </c>
      <c r="E602">
        <v>6</v>
      </c>
    </row>
    <row r="603" spans="1:5" x14ac:dyDescent="0.25">
      <c r="A603" t="s">
        <v>71</v>
      </c>
      <c r="B603" t="s">
        <v>188</v>
      </c>
      <c r="C603" t="s">
        <v>27</v>
      </c>
      <c r="D603">
        <v>7</v>
      </c>
      <c r="E603">
        <v>6</v>
      </c>
    </row>
    <row r="604" spans="1:5" x14ac:dyDescent="0.25">
      <c r="A604" t="s">
        <v>71</v>
      </c>
      <c r="B604" t="s">
        <v>120</v>
      </c>
      <c r="C604" t="s">
        <v>26</v>
      </c>
      <c r="D604">
        <v>4</v>
      </c>
      <c r="E604">
        <v>6</v>
      </c>
    </row>
    <row r="605" spans="1:5" x14ac:dyDescent="0.25">
      <c r="A605" t="s">
        <v>28</v>
      </c>
      <c r="B605" t="s">
        <v>32</v>
      </c>
      <c r="C605" t="s">
        <v>24</v>
      </c>
      <c r="D605">
        <v>27.2</v>
      </c>
      <c r="E605">
        <v>6</v>
      </c>
    </row>
    <row r="606" spans="1:5" x14ac:dyDescent="0.25">
      <c r="A606" t="s">
        <v>28</v>
      </c>
      <c r="B606" t="s">
        <v>36</v>
      </c>
      <c r="C606" t="s">
        <v>22</v>
      </c>
      <c r="D606">
        <v>7.1</v>
      </c>
      <c r="E606">
        <v>6</v>
      </c>
    </row>
    <row r="607" spans="1:5" x14ac:dyDescent="0.25">
      <c r="A607" t="s">
        <v>28</v>
      </c>
      <c r="B607" t="s">
        <v>38</v>
      </c>
      <c r="C607" t="s">
        <v>22</v>
      </c>
      <c r="D607">
        <v>3.5</v>
      </c>
      <c r="E607">
        <v>6</v>
      </c>
    </row>
    <row r="608" spans="1:5" x14ac:dyDescent="0.25">
      <c r="A608" t="s">
        <v>28</v>
      </c>
      <c r="B608" t="s">
        <v>29</v>
      </c>
      <c r="C608" t="s">
        <v>23</v>
      </c>
      <c r="D608">
        <v>12.9</v>
      </c>
      <c r="E608">
        <v>6</v>
      </c>
    </row>
    <row r="609" spans="1:5" x14ac:dyDescent="0.25">
      <c r="A609" t="s">
        <v>28</v>
      </c>
      <c r="B609" t="s">
        <v>30</v>
      </c>
      <c r="C609" t="s">
        <v>23</v>
      </c>
      <c r="D609">
        <v>7</v>
      </c>
      <c r="E609">
        <v>6</v>
      </c>
    </row>
    <row r="610" spans="1:5" x14ac:dyDescent="0.25">
      <c r="A610" t="s">
        <v>28</v>
      </c>
      <c r="B610" t="s">
        <v>353</v>
      </c>
      <c r="C610" t="s">
        <v>25</v>
      </c>
      <c r="D610">
        <v>11</v>
      </c>
      <c r="E610">
        <v>6</v>
      </c>
    </row>
    <row r="611" spans="1:5" x14ac:dyDescent="0.25">
      <c r="A611" t="s">
        <v>28</v>
      </c>
      <c r="B611" t="s">
        <v>37</v>
      </c>
      <c r="C611" t="s">
        <v>326</v>
      </c>
      <c r="D611">
        <v>13.4</v>
      </c>
      <c r="E611">
        <v>6</v>
      </c>
    </row>
    <row r="612" spans="1:5" x14ac:dyDescent="0.25">
      <c r="A612" t="s">
        <v>28</v>
      </c>
      <c r="B612" t="s">
        <v>31</v>
      </c>
      <c r="C612" t="s">
        <v>27</v>
      </c>
      <c r="D612">
        <v>-3</v>
      </c>
      <c r="E612">
        <v>6</v>
      </c>
    </row>
    <row r="613" spans="1:5" x14ac:dyDescent="0.25">
      <c r="A613" t="s">
        <v>28</v>
      </c>
      <c r="B613" t="s">
        <v>43</v>
      </c>
      <c r="C613" t="s">
        <v>26</v>
      </c>
      <c r="D613">
        <v>7</v>
      </c>
      <c r="E613">
        <v>6</v>
      </c>
    </row>
    <row r="614" spans="1:5" x14ac:dyDescent="0.25">
      <c r="A614" t="s">
        <v>65</v>
      </c>
      <c r="B614" t="s">
        <v>90</v>
      </c>
      <c r="C614" t="s">
        <v>24</v>
      </c>
      <c r="D614">
        <v>27</v>
      </c>
      <c r="E614">
        <v>6</v>
      </c>
    </row>
    <row r="615" spans="1:5" x14ac:dyDescent="0.25">
      <c r="A615" t="s">
        <v>65</v>
      </c>
      <c r="B615" t="s">
        <v>95</v>
      </c>
      <c r="C615" t="s">
        <v>22</v>
      </c>
      <c r="D615">
        <v>4.0999999999999996</v>
      </c>
      <c r="E615">
        <v>6</v>
      </c>
    </row>
    <row r="616" spans="1:5" x14ac:dyDescent="0.25">
      <c r="A616" t="s">
        <v>65</v>
      </c>
      <c r="B616" t="s">
        <v>96</v>
      </c>
      <c r="C616" t="s">
        <v>22</v>
      </c>
      <c r="D616">
        <v>5.2</v>
      </c>
      <c r="E616">
        <v>6</v>
      </c>
    </row>
    <row r="617" spans="1:5" x14ac:dyDescent="0.25">
      <c r="A617" t="s">
        <v>65</v>
      </c>
      <c r="B617" t="s">
        <v>91</v>
      </c>
      <c r="C617" t="s">
        <v>23</v>
      </c>
      <c r="D617">
        <v>4.9000000000000004</v>
      </c>
      <c r="E617">
        <v>6</v>
      </c>
    </row>
    <row r="618" spans="1:5" x14ac:dyDescent="0.25">
      <c r="A618" t="s">
        <v>65</v>
      </c>
      <c r="B618" t="s">
        <v>92</v>
      </c>
      <c r="C618" t="s">
        <v>23</v>
      </c>
      <c r="D618">
        <v>4.8</v>
      </c>
      <c r="E618">
        <v>6</v>
      </c>
    </row>
    <row r="619" spans="1:5" x14ac:dyDescent="0.25">
      <c r="A619" t="s">
        <v>65</v>
      </c>
      <c r="B619" t="s">
        <v>333</v>
      </c>
      <c r="C619" t="s">
        <v>25</v>
      </c>
      <c r="D619">
        <v>3.6</v>
      </c>
      <c r="E619">
        <v>6</v>
      </c>
    </row>
    <row r="620" spans="1:5" x14ac:dyDescent="0.25">
      <c r="A620" t="s">
        <v>65</v>
      </c>
      <c r="B620" t="s">
        <v>350</v>
      </c>
      <c r="C620" t="s">
        <v>326</v>
      </c>
      <c r="D620">
        <v>4.9000000000000004</v>
      </c>
      <c r="E620">
        <v>6</v>
      </c>
    </row>
    <row r="621" spans="1:5" x14ac:dyDescent="0.25">
      <c r="A621" t="s">
        <v>65</v>
      </c>
      <c r="B621" t="s">
        <v>20</v>
      </c>
      <c r="C621" t="s">
        <v>27</v>
      </c>
      <c r="D621">
        <v>6</v>
      </c>
      <c r="E621">
        <v>6</v>
      </c>
    </row>
    <row r="622" spans="1:5" x14ac:dyDescent="0.25">
      <c r="A622" t="s">
        <v>65</v>
      </c>
      <c r="B622" t="s">
        <v>98</v>
      </c>
      <c r="C622" t="s">
        <v>26</v>
      </c>
      <c r="D622">
        <v>13</v>
      </c>
      <c r="E622">
        <v>6</v>
      </c>
    </row>
    <row r="623" spans="1:5" x14ac:dyDescent="0.25">
      <c r="A623" t="s">
        <v>45</v>
      </c>
      <c r="B623" t="s">
        <v>60</v>
      </c>
      <c r="C623" t="s">
        <v>24</v>
      </c>
      <c r="D623">
        <v>8.9</v>
      </c>
      <c r="E623">
        <v>6</v>
      </c>
    </row>
    <row r="624" spans="1:5" x14ac:dyDescent="0.25">
      <c r="A624" t="s">
        <v>45</v>
      </c>
      <c r="B624" t="s">
        <v>56</v>
      </c>
      <c r="C624" t="s">
        <v>22</v>
      </c>
      <c r="D624">
        <v>3.6</v>
      </c>
      <c r="E624">
        <v>6</v>
      </c>
    </row>
    <row r="625" spans="1:5" x14ac:dyDescent="0.25">
      <c r="A625" t="s">
        <v>45</v>
      </c>
      <c r="B625" t="s">
        <v>57</v>
      </c>
      <c r="C625" t="s">
        <v>22</v>
      </c>
      <c r="D625">
        <v>24.3</v>
      </c>
      <c r="E625">
        <v>6</v>
      </c>
    </row>
    <row r="626" spans="1:5" x14ac:dyDescent="0.25">
      <c r="A626" t="s">
        <v>45</v>
      </c>
      <c r="B626" t="s">
        <v>47</v>
      </c>
      <c r="C626" t="s">
        <v>23</v>
      </c>
      <c r="D626">
        <v>32.200000000000003</v>
      </c>
      <c r="E626">
        <v>6</v>
      </c>
    </row>
    <row r="627" spans="1:5" x14ac:dyDescent="0.25">
      <c r="A627" t="s">
        <v>45</v>
      </c>
      <c r="B627" t="s">
        <v>52</v>
      </c>
      <c r="C627" t="s">
        <v>23</v>
      </c>
      <c r="D627">
        <v>4</v>
      </c>
      <c r="E627">
        <v>6</v>
      </c>
    </row>
    <row r="628" spans="1:5" x14ac:dyDescent="0.25">
      <c r="A628" t="s">
        <v>45</v>
      </c>
      <c r="B628" t="s">
        <v>51</v>
      </c>
      <c r="C628" t="s">
        <v>25</v>
      </c>
      <c r="D628">
        <v>4.8</v>
      </c>
      <c r="E628">
        <v>6</v>
      </c>
    </row>
    <row r="629" spans="1:5" x14ac:dyDescent="0.25">
      <c r="A629" t="s">
        <v>45</v>
      </c>
      <c r="B629" t="s">
        <v>53</v>
      </c>
      <c r="C629" t="s">
        <v>326</v>
      </c>
      <c r="D629">
        <v>5.5</v>
      </c>
      <c r="E629">
        <v>6</v>
      </c>
    </row>
    <row r="630" spans="1:5" x14ac:dyDescent="0.25">
      <c r="A630" t="s">
        <v>45</v>
      </c>
      <c r="B630" t="s">
        <v>54</v>
      </c>
      <c r="C630" t="s">
        <v>27</v>
      </c>
      <c r="D630">
        <v>4</v>
      </c>
      <c r="E630">
        <v>6</v>
      </c>
    </row>
    <row r="631" spans="1:5" x14ac:dyDescent="0.25">
      <c r="A631" t="s">
        <v>45</v>
      </c>
      <c r="B631" t="s">
        <v>61</v>
      </c>
      <c r="C631" t="s">
        <v>26</v>
      </c>
      <c r="D631">
        <v>8</v>
      </c>
      <c r="E631">
        <v>6</v>
      </c>
    </row>
    <row r="632" spans="1:5" x14ac:dyDescent="0.25">
      <c r="A632" t="s">
        <v>66</v>
      </c>
      <c r="B632" t="s">
        <v>109</v>
      </c>
      <c r="C632" t="s">
        <v>24</v>
      </c>
      <c r="D632">
        <v>9.8000000000000007</v>
      </c>
      <c r="E632">
        <v>6</v>
      </c>
    </row>
    <row r="633" spans="1:5" x14ac:dyDescent="0.25">
      <c r="A633" t="s">
        <v>66</v>
      </c>
      <c r="B633" t="s">
        <v>106</v>
      </c>
      <c r="C633" t="s">
        <v>22</v>
      </c>
      <c r="D633">
        <v>29.8</v>
      </c>
      <c r="E633">
        <v>6</v>
      </c>
    </row>
    <row r="634" spans="1:5" x14ac:dyDescent="0.25">
      <c r="A634" t="s">
        <v>66</v>
      </c>
      <c r="B634" t="s">
        <v>263</v>
      </c>
      <c r="C634" t="s">
        <v>22</v>
      </c>
      <c r="D634">
        <v>10</v>
      </c>
      <c r="E634">
        <v>6</v>
      </c>
    </row>
    <row r="635" spans="1:5" x14ac:dyDescent="0.25">
      <c r="A635" t="s">
        <v>66</v>
      </c>
      <c r="B635" t="s">
        <v>107</v>
      </c>
      <c r="C635" t="s">
        <v>23</v>
      </c>
      <c r="D635">
        <v>4.9000000000000004</v>
      </c>
      <c r="E635">
        <v>6</v>
      </c>
    </row>
    <row r="636" spans="1:5" x14ac:dyDescent="0.25">
      <c r="A636" t="s">
        <v>66</v>
      </c>
      <c r="B636" t="s">
        <v>110</v>
      </c>
      <c r="C636" t="s">
        <v>23</v>
      </c>
      <c r="D636">
        <v>23.5</v>
      </c>
      <c r="E636">
        <v>6</v>
      </c>
    </row>
    <row r="637" spans="1:5" x14ac:dyDescent="0.25">
      <c r="A637" t="s">
        <v>66</v>
      </c>
      <c r="B637" t="s">
        <v>111</v>
      </c>
      <c r="C637" t="s">
        <v>25</v>
      </c>
      <c r="D637">
        <v>8.9</v>
      </c>
      <c r="E637">
        <v>6</v>
      </c>
    </row>
    <row r="638" spans="1:5" x14ac:dyDescent="0.25">
      <c r="A638" t="s">
        <v>66</v>
      </c>
      <c r="B638" t="s">
        <v>108</v>
      </c>
      <c r="C638" t="s">
        <v>326</v>
      </c>
      <c r="D638">
        <v>7.1</v>
      </c>
      <c r="E638">
        <v>6</v>
      </c>
    </row>
    <row r="639" spans="1:5" x14ac:dyDescent="0.25">
      <c r="A639" t="s">
        <v>66</v>
      </c>
      <c r="B639" t="s">
        <v>339</v>
      </c>
      <c r="C639" t="s">
        <v>27</v>
      </c>
      <c r="D639">
        <v>-4</v>
      </c>
      <c r="E639">
        <v>6</v>
      </c>
    </row>
    <row r="640" spans="1:5" x14ac:dyDescent="0.25">
      <c r="A640" t="s">
        <v>66</v>
      </c>
      <c r="B640" t="s">
        <v>340</v>
      </c>
      <c r="C640" t="s">
        <v>26</v>
      </c>
      <c r="D640">
        <v>11</v>
      </c>
      <c r="E640">
        <v>6</v>
      </c>
    </row>
    <row r="641" spans="1:5" x14ac:dyDescent="0.25">
      <c r="A641" t="s">
        <v>70</v>
      </c>
      <c r="B641" t="s">
        <v>173</v>
      </c>
      <c r="C641" t="s">
        <v>24</v>
      </c>
      <c r="D641">
        <v>12.5</v>
      </c>
      <c r="E641">
        <v>6</v>
      </c>
    </row>
    <row r="642" spans="1:5" x14ac:dyDescent="0.25">
      <c r="A642" t="s">
        <v>70</v>
      </c>
      <c r="B642" t="s">
        <v>171</v>
      </c>
      <c r="C642" t="s">
        <v>22</v>
      </c>
      <c r="D642">
        <v>9.4</v>
      </c>
      <c r="E642">
        <v>6</v>
      </c>
    </row>
    <row r="643" spans="1:5" x14ac:dyDescent="0.25">
      <c r="A643" t="s">
        <v>70</v>
      </c>
      <c r="B643" t="s">
        <v>174</v>
      </c>
      <c r="C643" t="s">
        <v>22</v>
      </c>
      <c r="D643">
        <v>10.7</v>
      </c>
      <c r="E643">
        <v>6</v>
      </c>
    </row>
    <row r="644" spans="1:5" x14ac:dyDescent="0.25">
      <c r="A644" t="s">
        <v>70</v>
      </c>
      <c r="B644" t="s">
        <v>177</v>
      </c>
      <c r="C644" t="s">
        <v>23</v>
      </c>
      <c r="D644">
        <v>3.1</v>
      </c>
      <c r="E644">
        <v>6</v>
      </c>
    </row>
    <row r="645" spans="1:5" x14ac:dyDescent="0.25">
      <c r="A645" t="s">
        <v>70</v>
      </c>
      <c r="B645" t="s">
        <v>266</v>
      </c>
      <c r="C645" t="s">
        <v>23</v>
      </c>
      <c r="D645">
        <v>0</v>
      </c>
      <c r="E645">
        <v>6</v>
      </c>
    </row>
    <row r="646" spans="1:5" x14ac:dyDescent="0.25">
      <c r="A646" t="s">
        <v>70</v>
      </c>
      <c r="B646" t="s">
        <v>179</v>
      </c>
      <c r="C646" t="s">
        <v>25</v>
      </c>
      <c r="D646">
        <v>3.2</v>
      </c>
      <c r="E646">
        <v>6</v>
      </c>
    </row>
    <row r="647" spans="1:5" x14ac:dyDescent="0.25">
      <c r="A647" t="s">
        <v>70</v>
      </c>
      <c r="B647" t="s">
        <v>341</v>
      </c>
      <c r="C647" t="s">
        <v>326</v>
      </c>
      <c r="D647">
        <v>19.8</v>
      </c>
      <c r="E647">
        <v>6</v>
      </c>
    </row>
    <row r="648" spans="1:5" x14ac:dyDescent="0.25">
      <c r="A648" t="s">
        <v>70</v>
      </c>
      <c r="B648" t="s">
        <v>172</v>
      </c>
      <c r="C648" t="s">
        <v>27</v>
      </c>
      <c r="D648">
        <v>-6</v>
      </c>
      <c r="E648">
        <v>6</v>
      </c>
    </row>
    <row r="649" spans="1:5" x14ac:dyDescent="0.25">
      <c r="A649" t="s">
        <v>70</v>
      </c>
      <c r="B649" t="s">
        <v>170</v>
      </c>
      <c r="C649" t="s">
        <v>26</v>
      </c>
      <c r="D649">
        <v>10</v>
      </c>
      <c r="E649">
        <v>6</v>
      </c>
    </row>
    <row r="650" spans="1:5" x14ac:dyDescent="0.25">
      <c r="A650" t="s">
        <v>4</v>
      </c>
      <c r="B650" t="s">
        <v>7</v>
      </c>
      <c r="C650" t="s">
        <v>24</v>
      </c>
      <c r="D650">
        <v>8.6999999999999993</v>
      </c>
      <c r="E650">
        <v>7</v>
      </c>
    </row>
    <row r="651" spans="1:5" x14ac:dyDescent="0.25">
      <c r="A651" t="s">
        <v>4</v>
      </c>
      <c r="B651" t="s">
        <v>9</v>
      </c>
      <c r="C651" t="s">
        <v>22</v>
      </c>
      <c r="D651">
        <v>14.3</v>
      </c>
      <c r="E651">
        <v>7</v>
      </c>
    </row>
    <row r="652" spans="1:5" x14ac:dyDescent="0.25">
      <c r="A652" t="s">
        <v>4</v>
      </c>
      <c r="B652" t="s">
        <v>14</v>
      </c>
      <c r="C652" t="s">
        <v>22</v>
      </c>
      <c r="D652">
        <v>5.0999999999999996</v>
      </c>
      <c r="E652">
        <v>7</v>
      </c>
    </row>
    <row r="653" spans="1:5" x14ac:dyDescent="0.25">
      <c r="A653" t="s">
        <v>4</v>
      </c>
      <c r="B653" t="s">
        <v>6</v>
      </c>
      <c r="C653" t="s">
        <v>23</v>
      </c>
      <c r="D653">
        <v>10</v>
      </c>
      <c r="E653">
        <v>7</v>
      </c>
    </row>
    <row r="654" spans="1:5" x14ac:dyDescent="0.25">
      <c r="A654" t="s">
        <v>4</v>
      </c>
      <c r="B654" t="s">
        <v>178</v>
      </c>
      <c r="C654" t="s">
        <v>23</v>
      </c>
      <c r="D654">
        <v>4</v>
      </c>
      <c r="E654">
        <v>7</v>
      </c>
    </row>
    <row r="655" spans="1:5" x14ac:dyDescent="0.25">
      <c r="A655" t="s">
        <v>4</v>
      </c>
      <c r="B655" t="s">
        <v>11</v>
      </c>
      <c r="C655" t="s">
        <v>25</v>
      </c>
      <c r="D655">
        <v>4.4000000000000004</v>
      </c>
      <c r="E655">
        <v>7</v>
      </c>
    </row>
    <row r="656" spans="1:5" x14ac:dyDescent="0.25">
      <c r="A656" t="s">
        <v>4</v>
      </c>
      <c r="B656" t="s">
        <v>354</v>
      </c>
      <c r="C656" t="s">
        <v>326</v>
      </c>
      <c r="D656">
        <v>12.6</v>
      </c>
      <c r="E656">
        <v>7</v>
      </c>
    </row>
    <row r="657" spans="1:5" x14ac:dyDescent="0.25">
      <c r="A657" t="s">
        <v>4</v>
      </c>
      <c r="B657" t="s">
        <v>105</v>
      </c>
      <c r="C657" t="s">
        <v>27</v>
      </c>
      <c r="D657">
        <v>17</v>
      </c>
      <c r="E657">
        <v>7</v>
      </c>
    </row>
    <row r="658" spans="1:5" x14ac:dyDescent="0.25">
      <c r="A658" t="s">
        <v>4</v>
      </c>
      <c r="B658" t="s">
        <v>13</v>
      </c>
      <c r="C658" t="s">
        <v>26</v>
      </c>
      <c r="D658">
        <v>6</v>
      </c>
      <c r="E658">
        <v>7</v>
      </c>
    </row>
    <row r="659" spans="1:5" x14ac:dyDescent="0.25">
      <c r="A659" t="s">
        <v>70</v>
      </c>
      <c r="B659" t="s">
        <v>176</v>
      </c>
      <c r="C659" t="s">
        <v>24</v>
      </c>
      <c r="D659">
        <v>14.6</v>
      </c>
      <c r="E659">
        <v>7</v>
      </c>
    </row>
    <row r="660" spans="1:5" x14ac:dyDescent="0.25">
      <c r="A660" t="s">
        <v>70</v>
      </c>
      <c r="B660" t="s">
        <v>171</v>
      </c>
      <c r="C660" t="s">
        <v>22</v>
      </c>
      <c r="D660">
        <v>30.1</v>
      </c>
      <c r="E660">
        <v>7</v>
      </c>
    </row>
    <row r="661" spans="1:5" x14ac:dyDescent="0.25">
      <c r="A661" t="s">
        <v>70</v>
      </c>
      <c r="B661" t="s">
        <v>174</v>
      </c>
      <c r="C661" t="s">
        <v>22</v>
      </c>
      <c r="D661">
        <v>0</v>
      </c>
      <c r="E661">
        <v>7</v>
      </c>
    </row>
    <row r="662" spans="1:5" x14ac:dyDescent="0.25">
      <c r="A662" t="s">
        <v>70</v>
      </c>
      <c r="B662" t="s">
        <v>177</v>
      </c>
      <c r="C662" t="s">
        <v>23</v>
      </c>
      <c r="D662">
        <v>6.9</v>
      </c>
      <c r="E662">
        <v>7</v>
      </c>
    </row>
    <row r="663" spans="1:5" x14ac:dyDescent="0.25">
      <c r="A663" t="s">
        <v>70</v>
      </c>
      <c r="B663" t="s">
        <v>341</v>
      </c>
      <c r="C663" t="s">
        <v>23</v>
      </c>
      <c r="D663">
        <v>1.8</v>
      </c>
      <c r="E663">
        <v>7</v>
      </c>
    </row>
    <row r="664" spans="1:5" x14ac:dyDescent="0.25">
      <c r="A664" t="s">
        <v>70</v>
      </c>
      <c r="B664" t="s">
        <v>179</v>
      </c>
      <c r="C664" t="s">
        <v>25</v>
      </c>
      <c r="D664">
        <v>2.4</v>
      </c>
      <c r="E664">
        <v>7</v>
      </c>
    </row>
    <row r="665" spans="1:5" x14ac:dyDescent="0.25">
      <c r="A665" t="s">
        <v>70</v>
      </c>
      <c r="B665" t="s">
        <v>336</v>
      </c>
      <c r="C665" t="s">
        <v>326</v>
      </c>
      <c r="D665">
        <v>4.8</v>
      </c>
      <c r="E665">
        <v>7</v>
      </c>
    </row>
    <row r="666" spans="1:5" x14ac:dyDescent="0.25">
      <c r="A666" t="s">
        <v>70</v>
      </c>
      <c r="B666" t="s">
        <v>355</v>
      </c>
      <c r="C666" t="s">
        <v>27</v>
      </c>
      <c r="D666">
        <v>20</v>
      </c>
      <c r="E666">
        <v>7</v>
      </c>
    </row>
    <row r="667" spans="1:5" x14ac:dyDescent="0.25">
      <c r="A667" t="s">
        <v>70</v>
      </c>
      <c r="B667" t="s">
        <v>170</v>
      </c>
      <c r="C667" t="s">
        <v>26</v>
      </c>
      <c r="D667">
        <v>3</v>
      </c>
      <c r="E667">
        <v>7</v>
      </c>
    </row>
    <row r="668" spans="1:5" x14ac:dyDescent="0.25">
      <c r="A668" t="s">
        <v>68</v>
      </c>
      <c r="B668" t="s">
        <v>151</v>
      </c>
      <c r="C668" t="s">
        <v>24</v>
      </c>
      <c r="D668">
        <v>13.7</v>
      </c>
      <c r="E668">
        <v>7</v>
      </c>
    </row>
    <row r="669" spans="1:5" x14ac:dyDescent="0.25">
      <c r="A669" t="s">
        <v>68</v>
      </c>
      <c r="B669" t="s">
        <v>138</v>
      </c>
      <c r="C669" t="s">
        <v>22</v>
      </c>
      <c r="D669">
        <v>17.100000000000001</v>
      </c>
      <c r="E669">
        <v>7</v>
      </c>
    </row>
    <row r="670" spans="1:5" x14ac:dyDescent="0.25">
      <c r="A670" t="s">
        <v>68</v>
      </c>
      <c r="B670" t="s">
        <v>139</v>
      </c>
      <c r="C670" t="s">
        <v>22</v>
      </c>
      <c r="D670">
        <v>5.5</v>
      </c>
      <c r="E670">
        <v>7</v>
      </c>
    </row>
    <row r="671" spans="1:5" x14ac:dyDescent="0.25">
      <c r="A671" t="s">
        <v>68</v>
      </c>
      <c r="B671" t="s">
        <v>143</v>
      </c>
      <c r="C671" t="s">
        <v>23</v>
      </c>
      <c r="D671">
        <v>9.8000000000000007</v>
      </c>
      <c r="E671">
        <v>7</v>
      </c>
    </row>
    <row r="672" spans="1:5" x14ac:dyDescent="0.25">
      <c r="A672" t="s">
        <v>68</v>
      </c>
      <c r="B672" t="s">
        <v>149</v>
      </c>
      <c r="C672" t="s">
        <v>23</v>
      </c>
      <c r="D672">
        <v>15.6</v>
      </c>
      <c r="E672">
        <v>7</v>
      </c>
    </row>
    <row r="673" spans="1:5" x14ac:dyDescent="0.25">
      <c r="A673" t="s">
        <v>68</v>
      </c>
      <c r="B673" t="s">
        <v>144</v>
      </c>
      <c r="C673" t="s">
        <v>25</v>
      </c>
      <c r="D673">
        <v>14.4</v>
      </c>
      <c r="E673">
        <v>7</v>
      </c>
    </row>
    <row r="674" spans="1:5" x14ac:dyDescent="0.25">
      <c r="A674" t="s">
        <v>68</v>
      </c>
      <c r="B674" t="s">
        <v>345</v>
      </c>
      <c r="C674" t="s">
        <v>326</v>
      </c>
      <c r="D674">
        <v>16.3</v>
      </c>
      <c r="E674">
        <v>7</v>
      </c>
    </row>
    <row r="675" spans="1:5" x14ac:dyDescent="0.25">
      <c r="A675" t="s">
        <v>68</v>
      </c>
      <c r="B675" t="s">
        <v>150</v>
      </c>
      <c r="C675" t="s">
        <v>27</v>
      </c>
      <c r="D675">
        <v>7</v>
      </c>
      <c r="E675">
        <v>7</v>
      </c>
    </row>
    <row r="676" spans="1:5" x14ac:dyDescent="0.25">
      <c r="A676" t="s">
        <v>68</v>
      </c>
      <c r="B676" t="s">
        <v>288</v>
      </c>
      <c r="C676" t="s">
        <v>26</v>
      </c>
      <c r="D676">
        <v>12</v>
      </c>
      <c r="E676">
        <v>7</v>
      </c>
    </row>
    <row r="677" spans="1:5" x14ac:dyDescent="0.25">
      <c r="A677" t="s">
        <v>72</v>
      </c>
      <c r="B677" t="s">
        <v>205</v>
      </c>
      <c r="C677" t="s">
        <v>24</v>
      </c>
      <c r="D677">
        <v>13.1</v>
      </c>
      <c r="E677">
        <v>7</v>
      </c>
    </row>
    <row r="678" spans="1:5" x14ac:dyDescent="0.25">
      <c r="A678" t="s">
        <v>72</v>
      </c>
      <c r="B678" t="s">
        <v>204</v>
      </c>
      <c r="C678" t="s">
        <v>22</v>
      </c>
      <c r="D678">
        <v>10</v>
      </c>
      <c r="E678">
        <v>7</v>
      </c>
    </row>
    <row r="679" spans="1:5" x14ac:dyDescent="0.25">
      <c r="A679" t="s">
        <v>72</v>
      </c>
      <c r="B679" t="s">
        <v>210</v>
      </c>
      <c r="C679" t="s">
        <v>22</v>
      </c>
      <c r="D679">
        <v>0</v>
      </c>
      <c r="E679">
        <v>7</v>
      </c>
    </row>
    <row r="680" spans="1:5" x14ac:dyDescent="0.25">
      <c r="A680" t="s">
        <v>72</v>
      </c>
      <c r="B680" t="s">
        <v>202</v>
      </c>
      <c r="C680" t="s">
        <v>23</v>
      </c>
      <c r="D680">
        <v>11.9</v>
      </c>
      <c r="E680">
        <v>7</v>
      </c>
    </row>
    <row r="681" spans="1:5" x14ac:dyDescent="0.25">
      <c r="A681" t="s">
        <v>72</v>
      </c>
      <c r="B681" t="s">
        <v>203</v>
      </c>
      <c r="C681" t="s">
        <v>23</v>
      </c>
      <c r="D681">
        <v>3.6</v>
      </c>
      <c r="E681">
        <v>7</v>
      </c>
    </row>
    <row r="682" spans="1:5" x14ac:dyDescent="0.25">
      <c r="A682" t="s">
        <v>72</v>
      </c>
      <c r="B682" t="s">
        <v>211</v>
      </c>
      <c r="C682" t="s">
        <v>25</v>
      </c>
      <c r="D682">
        <v>4</v>
      </c>
      <c r="E682">
        <v>7</v>
      </c>
    </row>
    <row r="683" spans="1:5" x14ac:dyDescent="0.25">
      <c r="A683" t="s">
        <v>72</v>
      </c>
      <c r="B683" t="s">
        <v>208</v>
      </c>
      <c r="C683" t="s">
        <v>326</v>
      </c>
      <c r="D683">
        <v>1.8</v>
      </c>
      <c r="E683">
        <v>7</v>
      </c>
    </row>
    <row r="684" spans="1:5" x14ac:dyDescent="0.25">
      <c r="A684" t="s">
        <v>72</v>
      </c>
      <c r="B684" t="s">
        <v>213</v>
      </c>
      <c r="C684" t="s">
        <v>27</v>
      </c>
      <c r="D684">
        <v>6</v>
      </c>
      <c r="E684">
        <v>7</v>
      </c>
    </row>
    <row r="685" spans="1:5" x14ac:dyDescent="0.25">
      <c r="A685" t="s">
        <v>72</v>
      </c>
      <c r="B685" t="s">
        <v>344</v>
      </c>
      <c r="C685" t="s">
        <v>26</v>
      </c>
      <c r="D685">
        <v>0</v>
      </c>
      <c r="E685">
        <v>7</v>
      </c>
    </row>
    <row r="686" spans="1:5" x14ac:dyDescent="0.25">
      <c r="A686" t="s">
        <v>28</v>
      </c>
      <c r="B686" t="s">
        <v>32</v>
      </c>
      <c r="C686" t="s">
        <v>24</v>
      </c>
      <c r="D686">
        <v>18.2</v>
      </c>
      <c r="E686">
        <v>7</v>
      </c>
    </row>
    <row r="687" spans="1:5" x14ac:dyDescent="0.25">
      <c r="A687" t="s">
        <v>28</v>
      </c>
      <c r="B687" t="s">
        <v>36</v>
      </c>
      <c r="C687" t="s">
        <v>22</v>
      </c>
      <c r="D687">
        <v>16.7</v>
      </c>
      <c r="E687">
        <v>7</v>
      </c>
    </row>
    <row r="688" spans="1:5" x14ac:dyDescent="0.25">
      <c r="A688" t="s">
        <v>28</v>
      </c>
      <c r="B688" t="s">
        <v>38</v>
      </c>
      <c r="C688" t="s">
        <v>22</v>
      </c>
      <c r="D688">
        <v>10.9</v>
      </c>
      <c r="E688">
        <v>7</v>
      </c>
    </row>
    <row r="689" spans="1:5" x14ac:dyDescent="0.25">
      <c r="A689" t="s">
        <v>28</v>
      </c>
      <c r="B689" t="s">
        <v>29</v>
      </c>
      <c r="C689" t="s">
        <v>23</v>
      </c>
      <c r="D689">
        <v>2.9</v>
      </c>
      <c r="E689">
        <v>7</v>
      </c>
    </row>
    <row r="690" spans="1:5" x14ac:dyDescent="0.25">
      <c r="A690" t="s">
        <v>28</v>
      </c>
      <c r="B690" t="s">
        <v>30</v>
      </c>
      <c r="C690" t="s">
        <v>23</v>
      </c>
      <c r="D690">
        <v>3.9</v>
      </c>
      <c r="E690">
        <v>7</v>
      </c>
    </row>
    <row r="691" spans="1:5" x14ac:dyDescent="0.25">
      <c r="A691" t="s">
        <v>28</v>
      </c>
      <c r="B691" t="s">
        <v>353</v>
      </c>
      <c r="C691" t="s">
        <v>25</v>
      </c>
      <c r="D691">
        <v>7.9</v>
      </c>
      <c r="E691">
        <v>7</v>
      </c>
    </row>
    <row r="692" spans="1:5" x14ac:dyDescent="0.25">
      <c r="A692" t="s">
        <v>28</v>
      </c>
      <c r="B692" t="s">
        <v>37</v>
      </c>
      <c r="C692" t="s">
        <v>326</v>
      </c>
      <c r="D692">
        <v>3.3</v>
      </c>
      <c r="E692">
        <v>7</v>
      </c>
    </row>
    <row r="693" spans="1:5" x14ac:dyDescent="0.25">
      <c r="A693" t="s">
        <v>28</v>
      </c>
      <c r="B693" t="s">
        <v>31</v>
      </c>
      <c r="C693" t="s">
        <v>27</v>
      </c>
      <c r="D693">
        <v>6</v>
      </c>
      <c r="E693">
        <v>7</v>
      </c>
    </row>
    <row r="694" spans="1:5" x14ac:dyDescent="0.25">
      <c r="A694" t="s">
        <v>28</v>
      </c>
      <c r="B694" t="s">
        <v>43</v>
      </c>
      <c r="C694" t="s">
        <v>26</v>
      </c>
      <c r="D694">
        <v>8</v>
      </c>
      <c r="E694">
        <v>7</v>
      </c>
    </row>
    <row r="695" spans="1:5" x14ac:dyDescent="0.25">
      <c r="A695" t="s">
        <v>67</v>
      </c>
      <c r="B695" t="s">
        <v>125</v>
      </c>
      <c r="C695" t="s">
        <v>24</v>
      </c>
      <c r="D695">
        <v>21.5</v>
      </c>
      <c r="E695">
        <v>7</v>
      </c>
    </row>
    <row r="696" spans="1:5" x14ac:dyDescent="0.25">
      <c r="A696" t="s">
        <v>67</v>
      </c>
      <c r="B696" t="s">
        <v>136</v>
      </c>
      <c r="C696" t="s">
        <v>22</v>
      </c>
      <c r="D696">
        <v>9.1999999999999993</v>
      </c>
      <c r="E696">
        <v>7</v>
      </c>
    </row>
    <row r="697" spans="1:5" x14ac:dyDescent="0.25">
      <c r="A697" t="s">
        <v>67</v>
      </c>
      <c r="B697" t="s">
        <v>153</v>
      </c>
      <c r="C697" t="s">
        <v>22</v>
      </c>
      <c r="D697">
        <v>14.7</v>
      </c>
      <c r="E697">
        <v>7</v>
      </c>
    </row>
    <row r="698" spans="1:5" x14ac:dyDescent="0.25">
      <c r="A698" t="s">
        <v>67</v>
      </c>
      <c r="B698" t="s">
        <v>126</v>
      </c>
      <c r="C698" t="s">
        <v>23</v>
      </c>
      <c r="D698">
        <v>22.9</v>
      </c>
      <c r="E698">
        <v>7</v>
      </c>
    </row>
    <row r="699" spans="1:5" x14ac:dyDescent="0.25">
      <c r="A699" t="s">
        <v>67</v>
      </c>
      <c r="B699" t="s">
        <v>133</v>
      </c>
      <c r="C699" t="s">
        <v>23</v>
      </c>
      <c r="D699">
        <v>13</v>
      </c>
      <c r="E699">
        <v>7</v>
      </c>
    </row>
    <row r="700" spans="1:5" x14ac:dyDescent="0.25">
      <c r="A700" t="s">
        <v>67</v>
      </c>
      <c r="B700" t="s">
        <v>347</v>
      </c>
      <c r="C700" t="s">
        <v>25</v>
      </c>
      <c r="D700">
        <v>0.7</v>
      </c>
      <c r="E700">
        <v>7</v>
      </c>
    </row>
    <row r="701" spans="1:5" x14ac:dyDescent="0.25">
      <c r="A701" t="s">
        <v>67</v>
      </c>
      <c r="B701" t="s">
        <v>129</v>
      </c>
      <c r="C701" t="s">
        <v>326</v>
      </c>
      <c r="D701">
        <v>9.3000000000000007</v>
      </c>
      <c r="E701">
        <v>7</v>
      </c>
    </row>
    <row r="702" spans="1:5" x14ac:dyDescent="0.25">
      <c r="A702" t="s">
        <v>67</v>
      </c>
      <c r="B702" t="s">
        <v>119</v>
      </c>
      <c r="C702" t="s">
        <v>27</v>
      </c>
      <c r="D702">
        <v>5</v>
      </c>
      <c r="E702">
        <v>7</v>
      </c>
    </row>
    <row r="703" spans="1:5" x14ac:dyDescent="0.25">
      <c r="A703" t="s">
        <v>67</v>
      </c>
      <c r="B703" t="s">
        <v>123</v>
      </c>
      <c r="C703" t="s">
        <v>26</v>
      </c>
      <c r="D703">
        <v>10</v>
      </c>
      <c r="E703">
        <v>7</v>
      </c>
    </row>
    <row r="704" spans="1:5" x14ac:dyDescent="0.25">
      <c r="A704" t="s">
        <v>64</v>
      </c>
      <c r="B704" t="s">
        <v>78</v>
      </c>
      <c r="C704" t="s">
        <v>24</v>
      </c>
      <c r="D704">
        <v>27.8</v>
      </c>
      <c r="E704">
        <v>7</v>
      </c>
    </row>
    <row r="705" spans="1:5" x14ac:dyDescent="0.25">
      <c r="A705" t="s">
        <v>64</v>
      </c>
      <c r="B705" t="s">
        <v>83</v>
      </c>
      <c r="C705" t="s">
        <v>22</v>
      </c>
      <c r="D705">
        <v>18.7</v>
      </c>
      <c r="E705">
        <v>7</v>
      </c>
    </row>
    <row r="706" spans="1:5" x14ac:dyDescent="0.25">
      <c r="A706" t="s">
        <v>64</v>
      </c>
      <c r="B706" t="s">
        <v>84</v>
      </c>
      <c r="C706" t="s">
        <v>22</v>
      </c>
      <c r="D706">
        <v>0.7</v>
      </c>
      <c r="E706">
        <v>7</v>
      </c>
    </row>
    <row r="707" spans="1:5" x14ac:dyDescent="0.25">
      <c r="A707" t="s">
        <v>64</v>
      </c>
      <c r="B707" t="s">
        <v>79</v>
      </c>
      <c r="C707" t="s">
        <v>23</v>
      </c>
      <c r="D707">
        <v>21.6</v>
      </c>
      <c r="E707">
        <v>7</v>
      </c>
    </row>
    <row r="708" spans="1:5" x14ac:dyDescent="0.25">
      <c r="A708" t="s">
        <v>64</v>
      </c>
      <c r="B708" t="s">
        <v>88</v>
      </c>
      <c r="C708" t="s">
        <v>23</v>
      </c>
      <c r="D708">
        <v>12</v>
      </c>
      <c r="E708">
        <v>7</v>
      </c>
    </row>
    <row r="709" spans="1:5" x14ac:dyDescent="0.25">
      <c r="A709" t="s">
        <v>64</v>
      </c>
      <c r="B709" t="s">
        <v>297</v>
      </c>
      <c r="C709" t="s">
        <v>25</v>
      </c>
      <c r="D709">
        <v>1.6</v>
      </c>
      <c r="E709">
        <v>7</v>
      </c>
    </row>
    <row r="710" spans="1:5" x14ac:dyDescent="0.25">
      <c r="A710" t="s">
        <v>64</v>
      </c>
      <c r="B710" t="s">
        <v>86</v>
      </c>
      <c r="C710" t="s">
        <v>326</v>
      </c>
      <c r="D710">
        <v>27.6</v>
      </c>
      <c r="E710">
        <v>7</v>
      </c>
    </row>
    <row r="711" spans="1:5" x14ac:dyDescent="0.25">
      <c r="A711" t="s">
        <v>64</v>
      </c>
      <c r="B711" t="s">
        <v>74</v>
      </c>
      <c r="C711" t="s">
        <v>27</v>
      </c>
      <c r="D711">
        <v>10</v>
      </c>
      <c r="E711">
        <v>7</v>
      </c>
    </row>
    <row r="712" spans="1:5" x14ac:dyDescent="0.25">
      <c r="A712" t="s">
        <v>64</v>
      </c>
      <c r="B712" t="s">
        <v>199</v>
      </c>
      <c r="C712" t="s">
        <v>26</v>
      </c>
      <c r="D712">
        <v>8</v>
      </c>
      <c r="E712">
        <v>7</v>
      </c>
    </row>
    <row r="713" spans="1:5" x14ac:dyDescent="0.25">
      <c r="A713" t="s">
        <v>69</v>
      </c>
      <c r="B713" t="s">
        <v>162</v>
      </c>
      <c r="C713" t="s">
        <v>24</v>
      </c>
      <c r="D713">
        <v>20.3</v>
      </c>
      <c r="E713">
        <v>7</v>
      </c>
    </row>
    <row r="714" spans="1:5" x14ac:dyDescent="0.25">
      <c r="A714" t="s">
        <v>69</v>
      </c>
      <c r="B714" t="s">
        <v>158</v>
      </c>
      <c r="C714" t="s">
        <v>22</v>
      </c>
      <c r="D714">
        <v>12.2</v>
      </c>
      <c r="E714">
        <v>7</v>
      </c>
    </row>
    <row r="715" spans="1:5" x14ac:dyDescent="0.25">
      <c r="A715" t="s">
        <v>69</v>
      </c>
      <c r="B715" t="s">
        <v>167</v>
      </c>
      <c r="C715" t="s">
        <v>22</v>
      </c>
      <c r="D715">
        <v>25.4</v>
      </c>
      <c r="E715">
        <v>7</v>
      </c>
    </row>
    <row r="716" spans="1:5" x14ac:dyDescent="0.25">
      <c r="A716" t="s">
        <v>69</v>
      </c>
      <c r="B716" t="s">
        <v>154</v>
      </c>
      <c r="C716" t="s">
        <v>23</v>
      </c>
      <c r="D716">
        <v>17.399999999999999</v>
      </c>
      <c r="E716">
        <v>7</v>
      </c>
    </row>
    <row r="717" spans="1:5" x14ac:dyDescent="0.25">
      <c r="A717" t="s">
        <v>69</v>
      </c>
      <c r="B717" t="s">
        <v>102</v>
      </c>
      <c r="C717" t="s">
        <v>23</v>
      </c>
      <c r="D717">
        <v>2.2000000000000002</v>
      </c>
      <c r="E717">
        <v>7</v>
      </c>
    </row>
    <row r="718" spans="1:5" x14ac:dyDescent="0.25">
      <c r="A718" t="s">
        <v>69</v>
      </c>
      <c r="B718" t="s">
        <v>157</v>
      </c>
      <c r="C718" t="s">
        <v>25</v>
      </c>
      <c r="D718">
        <v>15.3</v>
      </c>
      <c r="E718">
        <v>7</v>
      </c>
    </row>
    <row r="719" spans="1:5" x14ac:dyDescent="0.25">
      <c r="A719" t="s">
        <v>69</v>
      </c>
      <c r="B719" t="s">
        <v>161</v>
      </c>
      <c r="C719" t="s">
        <v>326</v>
      </c>
      <c r="D719">
        <v>4.5</v>
      </c>
      <c r="E719">
        <v>7</v>
      </c>
    </row>
    <row r="720" spans="1:5" x14ac:dyDescent="0.25">
      <c r="A720" t="s">
        <v>69</v>
      </c>
      <c r="B720" t="s">
        <v>166</v>
      </c>
      <c r="C720" t="s">
        <v>27</v>
      </c>
      <c r="D720">
        <v>0</v>
      </c>
      <c r="E720">
        <v>7</v>
      </c>
    </row>
    <row r="721" spans="1:5" x14ac:dyDescent="0.25">
      <c r="A721" t="s">
        <v>69</v>
      </c>
      <c r="B721" t="s">
        <v>156</v>
      </c>
      <c r="C721" t="s">
        <v>26</v>
      </c>
      <c r="D721">
        <v>14</v>
      </c>
      <c r="E721">
        <v>7</v>
      </c>
    </row>
    <row r="722" spans="1:5" x14ac:dyDescent="0.25">
      <c r="A722" t="s">
        <v>45</v>
      </c>
      <c r="B722" t="s">
        <v>60</v>
      </c>
      <c r="C722" t="s">
        <v>24</v>
      </c>
      <c r="D722">
        <v>17.3</v>
      </c>
      <c r="E722">
        <v>7</v>
      </c>
    </row>
    <row r="723" spans="1:5" x14ac:dyDescent="0.25">
      <c r="A723" t="s">
        <v>45</v>
      </c>
      <c r="B723" t="s">
        <v>56</v>
      </c>
      <c r="C723" t="s">
        <v>22</v>
      </c>
      <c r="D723">
        <v>13.9</v>
      </c>
      <c r="E723">
        <v>7</v>
      </c>
    </row>
    <row r="724" spans="1:5" x14ac:dyDescent="0.25">
      <c r="A724" t="s">
        <v>45</v>
      </c>
      <c r="B724" t="s">
        <v>57</v>
      </c>
      <c r="C724" t="s">
        <v>22</v>
      </c>
      <c r="D724">
        <v>1</v>
      </c>
      <c r="E724">
        <v>7</v>
      </c>
    </row>
    <row r="725" spans="1:5" x14ac:dyDescent="0.25">
      <c r="A725" t="s">
        <v>45</v>
      </c>
      <c r="B725" t="s">
        <v>47</v>
      </c>
      <c r="C725" t="s">
        <v>23</v>
      </c>
      <c r="D725">
        <v>4.9000000000000004</v>
      </c>
      <c r="E725">
        <v>7</v>
      </c>
    </row>
    <row r="726" spans="1:5" x14ac:dyDescent="0.25">
      <c r="A726" t="s">
        <v>45</v>
      </c>
      <c r="B726" t="s">
        <v>52</v>
      </c>
      <c r="C726" t="s">
        <v>23</v>
      </c>
      <c r="D726">
        <v>8.6</v>
      </c>
      <c r="E726">
        <v>7</v>
      </c>
    </row>
    <row r="727" spans="1:5" x14ac:dyDescent="0.25">
      <c r="A727" t="s">
        <v>45</v>
      </c>
      <c r="B727" t="s">
        <v>51</v>
      </c>
      <c r="C727" t="s">
        <v>25</v>
      </c>
      <c r="D727">
        <v>0.5</v>
      </c>
      <c r="E727">
        <v>7</v>
      </c>
    </row>
    <row r="728" spans="1:5" x14ac:dyDescent="0.25">
      <c r="A728" t="s">
        <v>45</v>
      </c>
      <c r="B728" t="s">
        <v>53</v>
      </c>
      <c r="C728" t="s">
        <v>326</v>
      </c>
      <c r="D728">
        <v>3.5</v>
      </c>
      <c r="E728">
        <v>7</v>
      </c>
    </row>
    <row r="729" spans="1:5" x14ac:dyDescent="0.25">
      <c r="A729" t="s">
        <v>45</v>
      </c>
      <c r="B729" t="s">
        <v>54</v>
      </c>
      <c r="C729" t="s">
        <v>27</v>
      </c>
      <c r="D729">
        <v>2</v>
      </c>
      <c r="E729">
        <v>7</v>
      </c>
    </row>
    <row r="730" spans="1:5" x14ac:dyDescent="0.25">
      <c r="A730" t="s">
        <v>45</v>
      </c>
      <c r="B730" t="s">
        <v>61</v>
      </c>
      <c r="C730" t="s">
        <v>26</v>
      </c>
      <c r="D730">
        <v>11</v>
      </c>
      <c r="E730">
        <v>7</v>
      </c>
    </row>
    <row r="731" spans="1:5" x14ac:dyDescent="0.25">
      <c r="A731" t="s">
        <v>71</v>
      </c>
      <c r="B731" t="s">
        <v>194</v>
      </c>
      <c r="C731" t="s">
        <v>24</v>
      </c>
      <c r="D731">
        <v>14.5</v>
      </c>
      <c r="E731">
        <v>7</v>
      </c>
    </row>
    <row r="732" spans="1:5" x14ac:dyDescent="0.25">
      <c r="A732" t="s">
        <v>71</v>
      </c>
      <c r="B732" t="s">
        <v>186</v>
      </c>
      <c r="C732" t="s">
        <v>22</v>
      </c>
      <c r="D732">
        <v>9.1999999999999993</v>
      </c>
      <c r="E732">
        <v>7</v>
      </c>
    </row>
    <row r="733" spans="1:5" x14ac:dyDescent="0.25">
      <c r="A733" t="s">
        <v>71</v>
      </c>
      <c r="B733" t="s">
        <v>187</v>
      </c>
      <c r="C733" t="s">
        <v>22</v>
      </c>
      <c r="D733">
        <v>14.9</v>
      </c>
      <c r="E733">
        <v>7</v>
      </c>
    </row>
    <row r="734" spans="1:5" x14ac:dyDescent="0.25">
      <c r="A734" t="s">
        <v>71</v>
      </c>
      <c r="B734" t="s">
        <v>190</v>
      </c>
      <c r="C734" t="s">
        <v>23</v>
      </c>
      <c r="D734">
        <v>7</v>
      </c>
      <c r="E734">
        <v>7</v>
      </c>
    </row>
    <row r="735" spans="1:5" x14ac:dyDescent="0.25">
      <c r="A735" t="s">
        <v>71</v>
      </c>
      <c r="B735" t="s">
        <v>198</v>
      </c>
      <c r="C735" t="s">
        <v>23</v>
      </c>
      <c r="D735">
        <v>9.4</v>
      </c>
      <c r="E735">
        <v>7</v>
      </c>
    </row>
    <row r="736" spans="1:5" x14ac:dyDescent="0.25">
      <c r="A736" t="s">
        <v>71</v>
      </c>
      <c r="B736" t="s">
        <v>193</v>
      </c>
      <c r="C736" t="s">
        <v>25</v>
      </c>
      <c r="D736">
        <v>6.6</v>
      </c>
      <c r="E736">
        <v>7</v>
      </c>
    </row>
    <row r="737" spans="1:5" x14ac:dyDescent="0.25">
      <c r="A737" t="s">
        <v>71</v>
      </c>
      <c r="B737" t="s">
        <v>189</v>
      </c>
      <c r="C737" t="s">
        <v>326</v>
      </c>
      <c r="D737">
        <v>14.7</v>
      </c>
      <c r="E737">
        <v>7</v>
      </c>
    </row>
    <row r="738" spans="1:5" x14ac:dyDescent="0.25">
      <c r="A738" t="s">
        <v>71</v>
      </c>
      <c r="B738" t="s">
        <v>188</v>
      </c>
      <c r="C738" t="s">
        <v>27</v>
      </c>
      <c r="D738">
        <v>9</v>
      </c>
      <c r="E738">
        <v>7</v>
      </c>
    </row>
    <row r="739" spans="1:5" x14ac:dyDescent="0.25">
      <c r="A739" t="s">
        <v>71</v>
      </c>
      <c r="B739" t="s">
        <v>120</v>
      </c>
      <c r="C739" t="s">
        <v>26</v>
      </c>
      <c r="D739">
        <v>6</v>
      </c>
      <c r="E739">
        <v>7</v>
      </c>
    </row>
    <row r="740" spans="1:5" x14ac:dyDescent="0.25">
      <c r="A740" t="s">
        <v>66</v>
      </c>
      <c r="B740" t="s">
        <v>109</v>
      </c>
      <c r="C740" t="s">
        <v>24</v>
      </c>
      <c r="D740">
        <v>12.4</v>
      </c>
      <c r="E740">
        <v>7</v>
      </c>
    </row>
    <row r="741" spans="1:5" x14ac:dyDescent="0.25">
      <c r="A741" t="s">
        <v>66</v>
      </c>
      <c r="B741" t="s">
        <v>106</v>
      </c>
      <c r="C741" t="s">
        <v>22</v>
      </c>
      <c r="D741">
        <v>6.7</v>
      </c>
      <c r="E741">
        <v>7</v>
      </c>
    </row>
    <row r="742" spans="1:5" x14ac:dyDescent="0.25">
      <c r="A742" t="s">
        <v>66</v>
      </c>
      <c r="B742" t="s">
        <v>118</v>
      </c>
      <c r="C742" t="s">
        <v>22</v>
      </c>
      <c r="D742">
        <v>19.100000000000001</v>
      </c>
      <c r="E742">
        <v>7</v>
      </c>
    </row>
    <row r="743" spans="1:5" x14ac:dyDescent="0.25">
      <c r="A743" t="s">
        <v>66</v>
      </c>
      <c r="B743" t="s">
        <v>107</v>
      </c>
      <c r="C743" t="s">
        <v>23</v>
      </c>
      <c r="D743">
        <v>0.9</v>
      </c>
      <c r="E743">
        <v>7</v>
      </c>
    </row>
    <row r="744" spans="1:5" x14ac:dyDescent="0.25">
      <c r="A744" t="s">
        <v>66</v>
      </c>
      <c r="B744" t="s">
        <v>110</v>
      </c>
      <c r="C744" t="s">
        <v>23</v>
      </c>
      <c r="D744">
        <v>11.8</v>
      </c>
      <c r="E744">
        <v>7</v>
      </c>
    </row>
    <row r="745" spans="1:5" x14ac:dyDescent="0.25">
      <c r="A745" t="s">
        <v>66</v>
      </c>
      <c r="B745" t="s">
        <v>111</v>
      </c>
      <c r="C745" t="s">
        <v>25</v>
      </c>
      <c r="D745">
        <v>5.3</v>
      </c>
      <c r="E745">
        <v>7</v>
      </c>
    </row>
    <row r="746" spans="1:5" x14ac:dyDescent="0.25">
      <c r="A746" t="s">
        <v>66</v>
      </c>
      <c r="B746" t="s">
        <v>263</v>
      </c>
      <c r="C746" t="s">
        <v>326</v>
      </c>
      <c r="D746">
        <v>2.2000000000000002</v>
      </c>
      <c r="E746">
        <v>7</v>
      </c>
    </row>
    <row r="747" spans="1:5" x14ac:dyDescent="0.25">
      <c r="A747" t="s">
        <v>66</v>
      </c>
      <c r="B747" t="s">
        <v>328</v>
      </c>
      <c r="C747" t="s">
        <v>27</v>
      </c>
      <c r="D747">
        <v>10</v>
      </c>
      <c r="E747">
        <v>7</v>
      </c>
    </row>
    <row r="748" spans="1:5" x14ac:dyDescent="0.25">
      <c r="A748" t="s">
        <v>66</v>
      </c>
      <c r="B748" t="s">
        <v>340</v>
      </c>
      <c r="C748" t="s">
        <v>26</v>
      </c>
      <c r="D748">
        <v>4</v>
      </c>
      <c r="E748">
        <v>7</v>
      </c>
    </row>
    <row r="749" spans="1:5" x14ac:dyDescent="0.25">
      <c r="A749" t="s">
        <v>65</v>
      </c>
      <c r="B749" t="s">
        <v>80</v>
      </c>
      <c r="C749" t="s">
        <v>24</v>
      </c>
      <c r="D749">
        <v>24.3</v>
      </c>
      <c r="E749">
        <v>7</v>
      </c>
    </row>
    <row r="750" spans="1:5" x14ac:dyDescent="0.25">
      <c r="A750" t="s">
        <v>65</v>
      </c>
      <c r="B750" t="s">
        <v>93</v>
      </c>
      <c r="C750" t="s">
        <v>22</v>
      </c>
      <c r="D750">
        <v>18.3</v>
      </c>
      <c r="E750">
        <v>7</v>
      </c>
    </row>
    <row r="751" spans="1:5" x14ac:dyDescent="0.25">
      <c r="A751" t="s">
        <v>65</v>
      </c>
      <c r="B751" t="s">
        <v>95</v>
      </c>
      <c r="C751" t="s">
        <v>22</v>
      </c>
      <c r="D751">
        <v>25.2</v>
      </c>
      <c r="E751">
        <v>7</v>
      </c>
    </row>
    <row r="752" spans="1:5" x14ac:dyDescent="0.25">
      <c r="A752" t="s">
        <v>65</v>
      </c>
      <c r="B752" t="s">
        <v>91</v>
      </c>
      <c r="C752" t="s">
        <v>23</v>
      </c>
      <c r="D752">
        <v>19.3</v>
      </c>
      <c r="E752">
        <v>7</v>
      </c>
    </row>
    <row r="753" spans="1:5" x14ac:dyDescent="0.25">
      <c r="A753" t="s">
        <v>65</v>
      </c>
      <c r="B753" t="s">
        <v>92</v>
      </c>
      <c r="C753" t="s">
        <v>23</v>
      </c>
      <c r="D753">
        <v>0.9</v>
      </c>
      <c r="E753">
        <v>7</v>
      </c>
    </row>
    <row r="754" spans="1:5" x14ac:dyDescent="0.25">
      <c r="A754" t="s">
        <v>65</v>
      </c>
      <c r="B754" t="s">
        <v>274</v>
      </c>
      <c r="C754" t="s">
        <v>25</v>
      </c>
      <c r="D754">
        <v>5.5</v>
      </c>
      <c r="E754">
        <v>7</v>
      </c>
    </row>
    <row r="755" spans="1:5" x14ac:dyDescent="0.25">
      <c r="A755" t="s">
        <v>65</v>
      </c>
      <c r="B755" t="s">
        <v>356</v>
      </c>
      <c r="C755" t="s">
        <v>326</v>
      </c>
      <c r="D755">
        <v>8.1</v>
      </c>
      <c r="E755">
        <v>7</v>
      </c>
    </row>
    <row r="756" spans="1:5" x14ac:dyDescent="0.25">
      <c r="A756" t="s">
        <v>65</v>
      </c>
      <c r="B756" t="s">
        <v>20</v>
      </c>
      <c r="C756" t="s">
        <v>27</v>
      </c>
      <c r="D756">
        <v>-5</v>
      </c>
      <c r="E756">
        <v>7</v>
      </c>
    </row>
    <row r="757" spans="1:5" x14ac:dyDescent="0.25">
      <c r="A757" t="s">
        <v>65</v>
      </c>
      <c r="B757" t="s">
        <v>296</v>
      </c>
      <c r="C757" t="s">
        <v>26</v>
      </c>
      <c r="D757">
        <v>17</v>
      </c>
      <c r="E75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workbookViewId="0">
      <selection activeCell="E10" sqref="E10"/>
    </sheetView>
  </sheetViews>
  <sheetFormatPr defaultRowHeight="15" x14ac:dyDescent="0.25"/>
  <cols>
    <col min="1" max="1" width="13.140625" bestFit="1" customWidth="1"/>
    <col min="2" max="2" width="19.28515625" bestFit="1" customWidth="1"/>
    <col min="3" max="3" width="8.28515625" bestFit="1" customWidth="1"/>
    <col min="4" max="4" width="8" style="3" bestFit="1" customWidth="1"/>
    <col min="5" max="5" width="9" bestFit="1" customWidth="1"/>
  </cols>
  <sheetData>
    <row r="1" spans="1:5" x14ac:dyDescent="0.25">
      <c r="A1" s="1" t="s">
        <v>1</v>
      </c>
      <c r="B1" s="1" t="s">
        <v>2</v>
      </c>
      <c r="C1" s="1" t="s">
        <v>10</v>
      </c>
      <c r="D1" s="2" t="s">
        <v>3</v>
      </c>
      <c r="E1" s="1" t="s">
        <v>0</v>
      </c>
    </row>
    <row r="2" spans="1:5" x14ac:dyDescent="0.25">
      <c r="A2">
        <v>1</v>
      </c>
      <c r="B2" t="s">
        <v>202</v>
      </c>
      <c r="C2" t="s">
        <v>23</v>
      </c>
      <c r="D2" s="3">
        <v>66</v>
      </c>
      <c r="E2" t="s">
        <v>72</v>
      </c>
    </row>
    <row r="3" spans="1:5" x14ac:dyDescent="0.25">
      <c r="A3">
        <v>2</v>
      </c>
      <c r="B3" t="s">
        <v>46</v>
      </c>
      <c r="C3" t="s">
        <v>22</v>
      </c>
      <c r="D3" s="3">
        <v>57</v>
      </c>
      <c r="E3" t="s">
        <v>45</v>
      </c>
    </row>
    <row r="4" spans="1:5" x14ac:dyDescent="0.25">
      <c r="A4">
        <v>3</v>
      </c>
      <c r="B4" t="s">
        <v>154</v>
      </c>
      <c r="C4" t="s">
        <v>23</v>
      </c>
      <c r="D4" s="3">
        <v>59</v>
      </c>
      <c r="E4" t="s">
        <v>69</v>
      </c>
    </row>
    <row r="5" spans="1:5" x14ac:dyDescent="0.25">
      <c r="A5">
        <v>4</v>
      </c>
      <c r="B5" t="s">
        <v>122</v>
      </c>
      <c r="C5" t="s">
        <v>23</v>
      </c>
      <c r="D5" s="3">
        <v>41</v>
      </c>
      <c r="E5" t="s">
        <v>67</v>
      </c>
    </row>
    <row r="6" spans="1:5" x14ac:dyDescent="0.25">
      <c r="A6">
        <v>5</v>
      </c>
      <c r="B6" t="s">
        <v>5</v>
      </c>
      <c r="C6" t="s">
        <v>22</v>
      </c>
      <c r="D6" s="3">
        <v>55</v>
      </c>
      <c r="E6" t="s">
        <v>4</v>
      </c>
    </row>
    <row r="7" spans="1:5" x14ac:dyDescent="0.25">
      <c r="A7">
        <v>6</v>
      </c>
      <c r="B7" t="s">
        <v>47</v>
      </c>
      <c r="C7" t="s">
        <v>23</v>
      </c>
      <c r="D7" s="3">
        <v>61</v>
      </c>
      <c r="E7" t="s">
        <v>45</v>
      </c>
    </row>
    <row r="8" spans="1:5" x14ac:dyDescent="0.25">
      <c r="A8">
        <v>7</v>
      </c>
      <c r="B8" t="s">
        <v>170</v>
      </c>
      <c r="C8" t="s">
        <v>26</v>
      </c>
      <c r="D8" s="3">
        <v>3</v>
      </c>
      <c r="E8" t="s">
        <v>70</v>
      </c>
    </row>
    <row r="9" spans="1:5" x14ac:dyDescent="0.25">
      <c r="A9">
        <v>8</v>
      </c>
      <c r="B9" t="s">
        <v>106</v>
      </c>
      <c r="C9" t="s">
        <v>22</v>
      </c>
      <c r="D9" s="3">
        <v>53</v>
      </c>
      <c r="E9" t="s">
        <v>66</v>
      </c>
    </row>
    <row r="10" spans="1:5" x14ac:dyDescent="0.25">
      <c r="A10">
        <v>9</v>
      </c>
      <c r="B10" t="s">
        <v>123</v>
      </c>
      <c r="C10" t="s">
        <v>26</v>
      </c>
      <c r="D10" s="3">
        <v>1</v>
      </c>
      <c r="E10" t="s">
        <v>67</v>
      </c>
    </row>
    <row r="11" spans="1:5" x14ac:dyDescent="0.25">
      <c r="A11">
        <v>10</v>
      </c>
      <c r="B11" t="s">
        <v>203</v>
      </c>
      <c r="C11" t="s">
        <v>23</v>
      </c>
      <c r="D11" s="3">
        <v>56</v>
      </c>
      <c r="E11" t="s">
        <v>72</v>
      </c>
    </row>
    <row r="12" spans="1:5" x14ac:dyDescent="0.25">
      <c r="A12">
        <v>11</v>
      </c>
      <c r="B12" t="s">
        <v>186</v>
      </c>
      <c r="C12" t="s">
        <v>22</v>
      </c>
      <c r="D12" s="3">
        <v>66</v>
      </c>
      <c r="E12" t="s">
        <v>71</v>
      </c>
    </row>
    <row r="13" spans="1:5" x14ac:dyDescent="0.25">
      <c r="A13">
        <v>12</v>
      </c>
      <c r="B13" t="s">
        <v>138</v>
      </c>
      <c r="C13" t="s">
        <v>22</v>
      </c>
      <c r="D13" s="3">
        <v>58</v>
      </c>
      <c r="E13" t="s">
        <v>68</v>
      </c>
    </row>
    <row r="14" spans="1:5" x14ac:dyDescent="0.25">
      <c r="A14">
        <v>13</v>
      </c>
      <c r="B14" t="s">
        <v>48</v>
      </c>
      <c r="C14" t="s">
        <v>22</v>
      </c>
      <c r="D14" s="3">
        <v>46</v>
      </c>
      <c r="E14" t="s">
        <v>45</v>
      </c>
    </row>
    <row r="15" spans="1:5" x14ac:dyDescent="0.25">
      <c r="A15">
        <v>14</v>
      </c>
      <c r="B15" t="s">
        <v>74</v>
      </c>
      <c r="C15" t="s">
        <v>27</v>
      </c>
      <c r="D15" s="3">
        <v>2</v>
      </c>
      <c r="E15" t="s">
        <v>64</v>
      </c>
    </row>
    <row r="16" spans="1:5" x14ac:dyDescent="0.25">
      <c r="A16">
        <v>15</v>
      </c>
      <c r="B16" t="s">
        <v>204</v>
      </c>
      <c r="C16" t="s">
        <v>22</v>
      </c>
      <c r="D16" s="3">
        <v>59</v>
      </c>
      <c r="E16" t="s">
        <v>72</v>
      </c>
    </row>
    <row r="17" spans="1:5" x14ac:dyDescent="0.25">
      <c r="A17">
        <v>16</v>
      </c>
      <c r="B17" t="s">
        <v>124</v>
      </c>
      <c r="C17" t="s">
        <v>22</v>
      </c>
      <c r="D17" s="3">
        <v>32</v>
      </c>
      <c r="E17" t="s">
        <v>67</v>
      </c>
    </row>
    <row r="18" spans="1:5" x14ac:dyDescent="0.25">
      <c r="A18">
        <v>17</v>
      </c>
      <c r="B18" t="s">
        <v>125</v>
      </c>
      <c r="C18" t="s">
        <v>24</v>
      </c>
      <c r="D18" s="3">
        <v>4</v>
      </c>
      <c r="E18" t="s">
        <v>67</v>
      </c>
    </row>
    <row r="19" spans="1:5" x14ac:dyDescent="0.25">
      <c r="A19">
        <v>18</v>
      </c>
      <c r="B19" t="s">
        <v>126</v>
      </c>
      <c r="C19" t="s">
        <v>23</v>
      </c>
      <c r="D19" s="3">
        <v>54</v>
      </c>
      <c r="E19" t="s">
        <v>67</v>
      </c>
    </row>
    <row r="20" spans="1:5" x14ac:dyDescent="0.25">
      <c r="A20">
        <v>19</v>
      </c>
      <c r="B20" t="s">
        <v>155</v>
      </c>
      <c r="C20" t="s">
        <v>23</v>
      </c>
      <c r="D20" s="3">
        <v>12</v>
      </c>
      <c r="E20" t="s">
        <v>69</v>
      </c>
    </row>
    <row r="21" spans="1:5" x14ac:dyDescent="0.25">
      <c r="A21">
        <v>20</v>
      </c>
      <c r="B21" t="s">
        <v>171</v>
      </c>
      <c r="C21" t="s">
        <v>22</v>
      </c>
      <c r="D21" s="3">
        <v>18</v>
      </c>
      <c r="E21" t="s">
        <v>70</v>
      </c>
    </row>
    <row r="22" spans="1:5" x14ac:dyDescent="0.25">
      <c r="A22">
        <v>21</v>
      </c>
      <c r="B22" t="s">
        <v>172</v>
      </c>
      <c r="C22" t="s">
        <v>27</v>
      </c>
      <c r="D22" s="3">
        <v>3</v>
      </c>
      <c r="E22" t="s">
        <v>70</v>
      </c>
    </row>
    <row r="23" spans="1:5" x14ac:dyDescent="0.25">
      <c r="A23">
        <v>22</v>
      </c>
      <c r="B23" t="s">
        <v>156</v>
      </c>
      <c r="C23" t="s">
        <v>26</v>
      </c>
      <c r="D23" s="3">
        <v>2</v>
      </c>
      <c r="E23" t="s">
        <v>69</v>
      </c>
    </row>
    <row r="24" spans="1:5" x14ac:dyDescent="0.25">
      <c r="A24">
        <v>23</v>
      </c>
      <c r="B24" t="s">
        <v>107</v>
      </c>
      <c r="C24" t="s">
        <v>23</v>
      </c>
      <c r="D24" s="3">
        <v>45</v>
      </c>
      <c r="E24" t="s">
        <v>66</v>
      </c>
    </row>
    <row r="25" spans="1:5" x14ac:dyDescent="0.25">
      <c r="A25">
        <v>24</v>
      </c>
      <c r="B25" t="s">
        <v>157</v>
      </c>
      <c r="C25" t="s">
        <v>25</v>
      </c>
      <c r="D25" s="3">
        <v>55</v>
      </c>
      <c r="E25" t="s">
        <v>69</v>
      </c>
    </row>
    <row r="26" spans="1:5" x14ac:dyDescent="0.25">
      <c r="A26">
        <v>25</v>
      </c>
      <c r="B26" t="s">
        <v>75</v>
      </c>
      <c r="C26" t="s">
        <v>25</v>
      </c>
      <c r="D26" s="3">
        <v>13</v>
      </c>
      <c r="E26" t="s">
        <v>64</v>
      </c>
    </row>
    <row r="27" spans="1:5" x14ac:dyDescent="0.25">
      <c r="A27">
        <v>26</v>
      </c>
      <c r="B27" t="s">
        <v>90</v>
      </c>
      <c r="C27" t="s">
        <v>24</v>
      </c>
      <c r="D27" s="3">
        <v>38</v>
      </c>
      <c r="E27" t="s">
        <v>65</v>
      </c>
    </row>
    <row r="28" spans="1:5" x14ac:dyDescent="0.25">
      <c r="A28">
        <v>27</v>
      </c>
      <c r="B28" t="s">
        <v>6</v>
      </c>
      <c r="C28" t="s">
        <v>23</v>
      </c>
      <c r="D28" s="3">
        <v>29</v>
      </c>
      <c r="E28" t="s">
        <v>4</v>
      </c>
    </row>
    <row r="29" spans="1:5" x14ac:dyDescent="0.25">
      <c r="A29">
        <v>28</v>
      </c>
      <c r="B29" t="s">
        <v>91</v>
      </c>
      <c r="C29" t="s">
        <v>23</v>
      </c>
      <c r="D29" s="3">
        <v>28</v>
      </c>
      <c r="E29" t="s">
        <v>65</v>
      </c>
    </row>
    <row r="30" spans="1:5" x14ac:dyDescent="0.25">
      <c r="A30">
        <v>29</v>
      </c>
      <c r="B30" t="s">
        <v>173</v>
      </c>
      <c r="C30" t="s">
        <v>24</v>
      </c>
      <c r="D30" s="3">
        <v>38</v>
      </c>
      <c r="E30" t="s">
        <v>70</v>
      </c>
    </row>
    <row r="31" spans="1:5" x14ac:dyDescent="0.25">
      <c r="A31">
        <v>30</v>
      </c>
      <c r="B31" t="s">
        <v>187</v>
      </c>
      <c r="C31" t="s">
        <v>22</v>
      </c>
      <c r="D31" s="3">
        <v>44</v>
      </c>
      <c r="E31" t="s">
        <v>71</v>
      </c>
    </row>
    <row r="32" spans="1:5" x14ac:dyDescent="0.25">
      <c r="A32">
        <v>31</v>
      </c>
      <c r="B32" t="s">
        <v>7</v>
      </c>
      <c r="C32" t="s">
        <v>24</v>
      </c>
      <c r="D32" s="3">
        <v>29</v>
      </c>
      <c r="E32" t="s">
        <v>4</v>
      </c>
    </row>
    <row r="33" spans="1:5" x14ac:dyDescent="0.25">
      <c r="A33">
        <v>32</v>
      </c>
      <c r="B33" t="s">
        <v>76</v>
      </c>
      <c r="C33" t="s">
        <v>23</v>
      </c>
      <c r="D33" s="3">
        <v>2</v>
      </c>
      <c r="E33" t="s">
        <v>64</v>
      </c>
    </row>
    <row r="34" spans="1:5" x14ac:dyDescent="0.25">
      <c r="A34">
        <v>33</v>
      </c>
      <c r="B34" t="s">
        <v>29</v>
      </c>
      <c r="C34" t="s">
        <v>23</v>
      </c>
      <c r="D34" s="3">
        <v>34</v>
      </c>
      <c r="E34" t="s">
        <v>28</v>
      </c>
    </row>
    <row r="35" spans="1:5" x14ac:dyDescent="0.25">
      <c r="A35">
        <v>34</v>
      </c>
      <c r="B35" t="s">
        <v>139</v>
      </c>
      <c r="C35" t="s">
        <v>22</v>
      </c>
      <c r="D35" s="3">
        <v>3</v>
      </c>
      <c r="E35" t="s">
        <v>68</v>
      </c>
    </row>
    <row r="36" spans="1:5" x14ac:dyDescent="0.25">
      <c r="A36">
        <v>35</v>
      </c>
      <c r="B36" t="s">
        <v>92</v>
      </c>
      <c r="C36" t="s">
        <v>23</v>
      </c>
      <c r="D36" s="3">
        <v>41</v>
      </c>
      <c r="E36" t="s">
        <v>65</v>
      </c>
    </row>
    <row r="37" spans="1:5" x14ac:dyDescent="0.25">
      <c r="A37">
        <v>36</v>
      </c>
      <c r="B37" t="s">
        <v>127</v>
      </c>
      <c r="C37" t="s">
        <v>22</v>
      </c>
      <c r="D37" s="3">
        <v>37</v>
      </c>
      <c r="E37" t="s">
        <v>67</v>
      </c>
    </row>
    <row r="38" spans="1:5" x14ac:dyDescent="0.25">
      <c r="A38">
        <v>37</v>
      </c>
      <c r="B38" t="s">
        <v>49</v>
      </c>
      <c r="C38" t="s">
        <v>27</v>
      </c>
      <c r="D38" s="3">
        <v>1</v>
      </c>
      <c r="E38" t="s">
        <v>45</v>
      </c>
    </row>
    <row r="39" spans="1:5" x14ac:dyDescent="0.25">
      <c r="A39">
        <v>38</v>
      </c>
      <c r="B39" t="s">
        <v>188</v>
      </c>
      <c r="C39" t="s">
        <v>27</v>
      </c>
      <c r="D39" s="3">
        <v>3</v>
      </c>
      <c r="E39" t="s">
        <v>71</v>
      </c>
    </row>
    <row r="40" spans="1:5" x14ac:dyDescent="0.25">
      <c r="A40">
        <v>39</v>
      </c>
      <c r="B40" t="s">
        <v>77</v>
      </c>
      <c r="C40" t="s">
        <v>22</v>
      </c>
      <c r="D40" s="3">
        <v>27</v>
      </c>
      <c r="E40" t="s">
        <v>64</v>
      </c>
    </row>
    <row r="41" spans="1:5" x14ac:dyDescent="0.25">
      <c r="A41">
        <v>40</v>
      </c>
      <c r="B41" t="s">
        <v>174</v>
      </c>
      <c r="C41" t="s">
        <v>22</v>
      </c>
      <c r="D41" s="3">
        <v>41</v>
      </c>
      <c r="E41" t="s">
        <v>70</v>
      </c>
    </row>
    <row r="42" spans="1:5" x14ac:dyDescent="0.25">
      <c r="A42">
        <v>41</v>
      </c>
      <c r="B42" t="s">
        <v>78</v>
      </c>
      <c r="C42" t="s">
        <v>24</v>
      </c>
      <c r="D42" s="3">
        <v>20</v>
      </c>
      <c r="E42" t="s">
        <v>64</v>
      </c>
    </row>
    <row r="43" spans="1:5" x14ac:dyDescent="0.25">
      <c r="A43">
        <v>42</v>
      </c>
      <c r="B43" t="s">
        <v>158</v>
      </c>
      <c r="C43" t="s">
        <v>22</v>
      </c>
      <c r="D43" s="3">
        <v>38</v>
      </c>
      <c r="E43" t="s">
        <v>69</v>
      </c>
    </row>
    <row r="44" spans="1:5" x14ac:dyDescent="0.25">
      <c r="A44">
        <v>43</v>
      </c>
      <c r="B44" t="s">
        <v>93</v>
      </c>
      <c r="C44" t="s">
        <v>22</v>
      </c>
      <c r="D44" s="3">
        <v>34</v>
      </c>
      <c r="E44" t="s">
        <v>65</v>
      </c>
    </row>
    <row r="45" spans="1:5" x14ac:dyDescent="0.25">
      <c r="A45">
        <v>44</v>
      </c>
      <c r="B45" t="s">
        <v>30</v>
      </c>
      <c r="C45" t="s">
        <v>23</v>
      </c>
      <c r="D45" s="3">
        <v>36</v>
      </c>
      <c r="E45" t="s">
        <v>28</v>
      </c>
    </row>
    <row r="46" spans="1:5" x14ac:dyDescent="0.25">
      <c r="A46">
        <v>45</v>
      </c>
      <c r="B46" t="s">
        <v>31</v>
      </c>
      <c r="C46" t="s">
        <v>27</v>
      </c>
      <c r="D46" s="3">
        <v>2</v>
      </c>
      <c r="E46" t="s">
        <v>28</v>
      </c>
    </row>
    <row r="47" spans="1:5" x14ac:dyDescent="0.25">
      <c r="A47">
        <v>46</v>
      </c>
      <c r="B47" t="s">
        <v>21</v>
      </c>
      <c r="C47" t="s">
        <v>22</v>
      </c>
      <c r="D47" s="3">
        <v>23</v>
      </c>
      <c r="E47" t="s">
        <v>4</v>
      </c>
    </row>
    <row r="48" spans="1:5" x14ac:dyDescent="0.25">
      <c r="A48">
        <v>47</v>
      </c>
      <c r="B48" t="s">
        <v>140</v>
      </c>
      <c r="C48" t="s">
        <v>23</v>
      </c>
      <c r="D48" s="3">
        <v>33</v>
      </c>
      <c r="E48" t="s">
        <v>68</v>
      </c>
    </row>
    <row r="49" spans="1:5" x14ac:dyDescent="0.25">
      <c r="A49">
        <v>48</v>
      </c>
      <c r="B49" t="s">
        <v>175</v>
      </c>
      <c r="C49" t="s">
        <v>23</v>
      </c>
      <c r="D49" s="3">
        <v>24</v>
      </c>
      <c r="E49" t="s">
        <v>70</v>
      </c>
    </row>
    <row r="50" spans="1:5" x14ac:dyDescent="0.25">
      <c r="A50">
        <v>49</v>
      </c>
      <c r="B50" t="s">
        <v>176</v>
      </c>
      <c r="C50" t="s">
        <v>24</v>
      </c>
      <c r="D50" s="3">
        <v>8</v>
      </c>
      <c r="E50" t="s">
        <v>70</v>
      </c>
    </row>
    <row r="51" spans="1:5" x14ac:dyDescent="0.25">
      <c r="A51">
        <v>50</v>
      </c>
      <c r="B51" t="s">
        <v>177</v>
      </c>
      <c r="C51" t="s">
        <v>23</v>
      </c>
      <c r="D51" s="3">
        <v>22</v>
      </c>
      <c r="E51" t="s">
        <v>70</v>
      </c>
    </row>
    <row r="52" spans="1:5" x14ac:dyDescent="0.25">
      <c r="A52">
        <v>51</v>
      </c>
      <c r="B52" t="s">
        <v>108</v>
      </c>
      <c r="C52" t="s">
        <v>22</v>
      </c>
      <c r="D52" s="3">
        <v>45</v>
      </c>
      <c r="E52" t="s">
        <v>66</v>
      </c>
    </row>
    <row r="53" spans="1:5" x14ac:dyDescent="0.25">
      <c r="A53">
        <v>52</v>
      </c>
      <c r="B53" t="s">
        <v>178</v>
      </c>
      <c r="C53" t="s">
        <v>23</v>
      </c>
      <c r="D53" s="3">
        <v>22</v>
      </c>
      <c r="E53" t="s">
        <v>70</v>
      </c>
    </row>
    <row r="54" spans="1:5" x14ac:dyDescent="0.25">
      <c r="A54">
        <v>53</v>
      </c>
      <c r="B54" t="s">
        <v>32</v>
      </c>
      <c r="C54" t="s">
        <v>24</v>
      </c>
      <c r="D54" s="3">
        <v>16</v>
      </c>
      <c r="E54" t="s">
        <v>28</v>
      </c>
    </row>
    <row r="55" spans="1:5" x14ac:dyDescent="0.25">
      <c r="A55">
        <v>54</v>
      </c>
      <c r="B55" t="s">
        <v>79</v>
      </c>
      <c r="C55" t="s">
        <v>23</v>
      </c>
      <c r="D55" s="3">
        <v>33</v>
      </c>
      <c r="E55" t="s">
        <v>64</v>
      </c>
    </row>
    <row r="56" spans="1:5" x14ac:dyDescent="0.25">
      <c r="A56">
        <v>55</v>
      </c>
      <c r="B56" t="s">
        <v>8</v>
      </c>
      <c r="C56" t="s">
        <v>23</v>
      </c>
      <c r="D56" s="3">
        <v>15</v>
      </c>
      <c r="E56" t="s">
        <v>4</v>
      </c>
    </row>
    <row r="57" spans="1:5" x14ac:dyDescent="0.25">
      <c r="A57">
        <v>56</v>
      </c>
      <c r="B57" t="s">
        <v>80</v>
      </c>
      <c r="C57" t="s">
        <v>24</v>
      </c>
      <c r="D57" s="3">
        <v>9</v>
      </c>
      <c r="E57" t="s">
        <v>64</v>
      </c>
    </row>
    <row r="58" spans="1:5" x14ac:dyDescent="0.25">
      <c r="A58">
        <v>57</v>
      </c>
      <c r="B58" t="s">
        <v>128</v>
      </c>
      <c r="C58" t="s">
        <v>27</v>
      </c>
      <c r="D58" s="3">
        <v>1</v>
      </c>
      <c r="E58" t="s">
        <v>67</v>
      </c>
    </row>
    <row r="59" spans="1:5" x14ac:dyDescent="0.25">
      <c r="A59">
        <v>58</v>
      </c>
      <c r="B59" t="s">
        <v>81</v>
      </c>
      <c r="C59" t="s">
        <v>23</v>
      </c>
      <c r="D59" s="3">
        <v>28</v>
      </c>
      <c r="E59" t="s">
        <v>64</v>
      </c>
    </row>
    <row r="60" spans="1:5" x14ac:dyDescent="0.25">
      <c r="A60">
        <v>59</v>
      </c>
      <c r="B60" t="s">
        <v>141</v>
      </c>
      <c r="C60" t="s">
        <v>23</v>
      </c>
      <c r="D60" s="3">
        <v>25</v>
      </c>
      <c r="E60" t="s">
        <v>68</v>
      </c>
    </row>
    <row r="61" spans="1:5" x14ac:dyDescent="0.25">
      <c r="A61">
        <v>60</v>
      </c>
      <c r="B61" t="s">
        <v>142</v>
      </c>
      <c r="C61" t="s">
        <v>22</v>
      </c>
      <c r="D61" s="3">
        <v>26</v>
      </c>
      <c r="E61" t="s">
        <v>68</v>
      </c>
    </row>
    <row r="62" spans="1:5" x14ac:dyDescent="0.25">
      <c r="A62">
        <v>61</v>
      </c>
      <c r="B62" t="s">
        <v>94</v>
      </c>
      <c r="C62" t="s">
        <v>24</v>
      </c>
      <c r="D62" s="3">
        <v>8</v>
      </c>
      <c r="E62" t="s">
        <v>65</v>
      </c>
    </row>
    <row r="63" spans="1:5" x14ac:dyDescent="0.25">
      <c r="A63">
        <v>62</v>
      </c>
      <c r="B63" t="s">
        <v>82</v>
      </c>
      <c r="C63" t="s">
        <v>25</v>
      </c>
      <c r="D63" s="3">
        <v>25</v>
      </c>
      <c r="E63" t="s">
        <v>64</v>
      </c>
    </row>
    <row r="64" spans="1:5" x14ac:dyDescent="0.25">
      <c r="A64">
        <v>63</v>
      </c>
      <c r="B64" t="s">
        <v>33</v>
      </c>
      <c r="C64" t="s">
        <v>25</v>
      </c>
      <c r="D64" s="3">
        <v>28</v>
      </c>
      <c r="E64" t="s">
        <v>28</v>
      </c>
    </row>
    <row r="65" spans="1:5" x14ac:dyDescent="0.25">
      <c r="A65">
        <v>64</v>
      </c>
      <c r="B65" t="s">
        <v>9</v>
      </c>
      <c r="C65" t="s">
        <v>22</v>
      </c>
      <c r="D65" s="3">
        <v>19</v>
      </c>
      <c r="E65" t="s">
        <v>4</v>
      </c>
    </row>
    <row r="66" spans="1:5" x14ac:dyDescent="0.25">
      <c r="A66">
        <v>65</v>
      </c>
      <c r="B66" t="s">
        <v>34</v>
      </c>
      <c r="C66" t="s">
        <v>24</v>
      </c>
      <c r="D66" s="3">
        <v>12</v>
      </c>
      <c r="E66" t="s">
        <v>28</v>
      </c>
    </row>
    <row r="67" spans="1:5" x14ac:dyDescent="0.25">
      <c r="A67">
        <v>66</v>
      </c>
      <c r="B67" t="s">
        <v>35</v>
      </c>
      <c r="C67" t="s">
        <v>23</v>
      </c>
      <c r="D67" s="3">
        <v>30</v>
      </c>
      <c r="E67" t="s">
        <v>28</v>
      </c>
    </row>
    <row r="68" spans="1:5" x14ac:dyDescent="0.25">
      <c r="A68">
        <v>67</v>
      </c>
      <c r="B68" t="s">
        <v>95</v>
      </c>
      <c r="C68" t="s">
        <v>22</v>
      </c>
      <c r="D68" s="3">
        <v>16</v>
      </c>
      <c r="E68" t="s">
        <v>65</v>
      </c>
    </row>
    <row r="69" spans="1:5" x14ac:dyDescent="0.25">
      <c r="A69">
        <v>68</v>
      </c>
      <c r="B69" t="s">
        <v>159</v>
      </c>
      <c r="C69" t="s">
        <v>23</v>
      </c>
      <c r="D69" s="3">
        <v>1</v>
      </c>
      <c r="E69" t="s">
        <v>69</v>
      </c>
    </row>
    <row r="70" spans="1:5" x14ac:dyDescent="0.25">
      <c r="A70">
        <v>69</v>
      </c>
      <c r="B70" t="s">
        <v>83</v>
      </c>
      <c r="C70" t="s">
        <v>22</v>
      </c>
      <c r="D70" s="3">
        <v>19</v>
      </c>
      <c r="E70" t="s">
        <v>64</v>
      </c>
    </row>
    <row r="71" spans="1:5" x14ac:dyDescent="0.25">
      <c r="A71">
        <v>70</v>
      </c>
      <c r="B71" t="s">
        <v>109</v>
      </c>
      <c r="C71" t="s">
        <v>24</v>
      </c>
      <c r="D71" s="3">
        <v>6</v>
      </c>
      <c r="E71" t="s">
        <v>66</v>
      </c>
    </row>
    <row r="72" spans="1:5" x14ac:dyDescent="0.25">
      <c r="A72">
        <v>71</v>
      </c>
      <c r="B72" t="s">
        <v>96</v>
      </c>
      <c r="C72" t="s">
        <v>22</v>
      </c>
      <c r="D72" s="3">
        <v>25</v>
      </c>
      <c r="E72" t="s">
        <v>65</v>
      </c>
    </row>
    <row r="73" spans="1:5" x14ac:dyDescent="0.25">
      <c r="A73">
        <v>72</v>
      </c>
      <c r="B73" t="s">
        <v>110</v>
      </c>
      <c r="C73" t="s">
        <v>23</v>
      </c>
      <c r="D73" s="3">
        <v>24</v>
      </c>
      <c r="E73" t="s">
        <v>66</v>
      </c>
    </row>
    <row r="74" spans="1:5" x14ac:dyDescent="0.25">
      <c r="A74">
        <v>73</v>
      </c>
      <c r="B74" t="s">
        <v>11</v>
      </c>
      <c r="C74" t="s">
        <v>25</v>
      </c>
      <c r="D74" s="3">
        <v>11</v>
      </c>
      <c r="E74" t="s">
        <v>4</v>
      </c>
    </row>
    <row r="75" spans="1:5" x14ac:dyDescent="0.25">
      <c r="A75">
        <v>74</v>
      </c>
      <c r="B75" t="s">
        <v>179</v>
      </c>
      <c r="C75" t="s">
        <v>25</v>
      </c>
      <c r="D75" s="3">
        <v>15</v>
      </c>
      <c r="E75" t="s">
        <v>70</v>
      </c>
    </row>
    <row r="76" spans="1:5" x14ac:dyDescent="0.25">
      <c r="A76">
        <v>75</v>
      </c>
      <c r="B76" t="s">
        <v>36</v>
      </c>
      <c r="C76" t="s">
        <v>22</v>
      </c>
      <c r="D76" s="3">
        <v>22</v>
      </c>
      <c r="E76" t="s">
        <v>28</v>
      </c>
    </row>
    <row r="77" spans="1:5" x14ac:dyDescent="0.25">
      <c r="A77">
        <v>76</v>
      </c>
      <c r="B77" t="s">
        <v>189</v>
      </c>
      <c r="C77" t="s">
        <v>22</v>
      </c>
      <c r="D77" s="3">
        <v>7</v>
      </c>
      <c r="E77" t="s">
        <v>71</v>
      </c>
    </row>
    <row r="78" spans="1:5" x14ac:dyDescent="0.25">
      <c r="A78">
        <v>77</v>
      </c>
      <c r="B78" t="s">
        <v>97</v>
      </c>
      <c r="C78" t="s">
        <v>25</v>
      </c>
      <c r="D78" s="3">
        <v>1</v>
      </c>
      <c r="E78" t="s">
        <v>65</v>
      </c>
    </row>
    <row r="79" spans="1:5" x14ac:dyDescent="0.25">
      <c r="A79">
        <v>78</v>
      </c>
      <c r="B79" t="s">
        <v>143</v>
      </c>
      <c r="C79" t="s">
        <v>23</v>
      </c>
      <c r="D79" s="3">
        <v>15</v>
      </c>
      <c r="E79" t="s">
        <v>68</v>
      </c>
    </row>
    <row r="80" spans="1:5" x14ac:dyDescent="0.25">
      <c r="A80">
        <v>79</v>
      </c>
      <c r="B80" t="s">
        <v>129</v>
      </c>
      <c r="C80" t="s">
        <v>23</v>
      </c>
      <c r="D80" s="3">
        <v>12</v>
      </c>
      <c r="E80" t="s">
        <v>67</v>
      </c>
    </row>
    <row r="81" spans="1:5" x14ac:dyDescent="0.25">
      <c r="A81">
        <v>80</v>
      </c>
      <c r="B81" t="s">
        <v>160</v>
      </c>
      <c r="C81" t="s">
        <v>24</v>
      </c>
      <c r="D81" s="3">
        <v>1</v>
      </c>
      <c r="E81" t="s">
        <v>69</v>
      </c>
    </row>
    <row r="82" spans="1:5" x14ac:dyDescent="0.25">
      <c r="A82">
        <v>81</v>
      </c>
      <c r="B82" t="s">
        <v>144</v>
      </c>
      <c r="C82" t="s">
        <v>25</v>
      </c>
      <c r="D82" s="3">
        <v>12</v>
      </c>
      <c r="E82" t="s">
        <v>68</v>
      </c>
    </row>
    <row r="83" spans="1:5" x14ac:dyDescent="0.25">
      <c r="A83">
        <v>82</v>
      </c>
      <c r="B83" t="s">
        <v>205</v>
      </c>
      <c r="C83" t="s">
        <v>24</v>
      </c>
      <c r="D83" s="3">
        <v>4</v>
      </c>
      <c r="E83" t="s">
        <v>72</v>
      </c>
    </row>
    <row r="84" spans="1:5" x14ac:dyDescent="0.25">
      <c r="A84">
        <v>83</v>
      </c>
      <c r="B84" t="s">
        <v>50</v>
      </c>
      <c r="C84" t="s">
        <v>24</v>
      </c>
      <c r="D84" s="3">
        <v>2</v>
      </c>
      <c r="E84" t="s">
        <v>45</v>
      </c>
    </row>
    <row r="85" spans="1:5" x14ac:dyDescent="0.25">
      <c r="A85">
        <v>84</v>
      </c>
      <c r="B85" t="s">
        <v>84</v>
      </c>
      <c r="C85" t="s">
        <v>22</v>
      </c>
      <c r="D85" s="3">
        <v>16</v>
      </c>
      <c r="E85" t="s">
        <v>64</v>
      </c>
    </row>
    <row r="86" spans="1:5" x14ac:dyDescent="0.25">
      <c r="A86">
        <v>85</v>
      </c>
      <c r="B86" t="s">
        <v>145</v>
      </c>
      <c r="C86" t="s">
        <v>24</v>
      </c>
      <c r="D86" s="3">
        <v>4</v>
      </c>
      <c r="E86" t="s">
        <v>68</v>
      </c>
    </row>
    <row r="87" spans="1:5" x14ac:dyDescent="0.25">
      <c r="A87">
        <v>86</v>
      </c>
      <c r="B87" t="s">
        <v>190</v>
      </c>
      <c r="C87" t="s">
        <v>23</v>
      </c>
      <c r="D87" s="3">
        <v>9</v>
      </c>
      <c r="E87" t="s">
        <v>71</v>
      </c>
    </row>
    <row r="88" spans="1:5" x14ac:dyDescent="0.25">
      <c r="A88">
        <v>87</v>
      </c>
      <c r="B88" t="s">
        <v>191</v>
      </c>
      <c r="C88" t="s">
        <v>23</v>
      </c>
      <c r="D88" s="3">
        <v>13</v>
      </c>
      <c r="E88" t="s">
        <v>71</v>
      </c>
    </row>
    <row r="89" spans="1:5" x14ac:dyDescent="0.25">
      <c r="A89">
        <v>88</v>
      </c>
      <c r="B89" t="s">
        <v>192</v>
      </c>
      <c r="C89" t="s">
        <v>22</v>
      </c>
      <c r="D89" s="3">
        <v>12</v>
      </c>
      <c r="E89" t="s">
        <v>71</v>
      </c>
    </row>
    <row r="90" spans="1:5" x14ac:dyDescent="0.25">
      <c r="A90">
        <v>89</v>
      </c>
      <c r="B90" t="s">
        <v>51</v>
      </c>
      <c r="C90" t="s">
        <v>25</v>
      </c>
      <c r="D90" s="3">
        <v>2</v>
      </c>
      <c r="E90" t="s">
        <v>45</v>
      </c>
    </row>
    <row r="91" spans="1:5" x14ac:dyDescent="0.25">
      <c r="A91">
        <v>90</v>
      </c>
      <c r="B91" t="s">
        <v>146</v>
      </c>
      <c r="C91" t="s">
        <v>23</v>
      </c>
      <c r="D91" s="3">
        <v>10</v>
      </c>
      <c r="E91" t="s">
        <v>68</v>
      </c>
    </row>
    <row r="92" spans="1:5" x14ac:dyDescent="0.25">
      <c r="A92">
        <v>91</v>
      </c>
      <c r="B92" t="s">
        <v>12</v>
      </c>
      <c r="C92" t="s">
        <v>22</v>
      </c>
      <c r="D92" s="3">
        <v>5</v>
      </c>
      <c r="E92" t="s">
        <v>4</v>
      </c>
    </row>
    <row r="93" spans="1:5" x14ac:dyDescent="0.25">
      <c r="A93">
        <v>92</v>
      </c>
      <c r="B93" t="s">
        <v>52</v>
      </c>
      <c r="C93" t="s">
        <v>23</v>
      </c>
      <c r="D93" s="3">
        <v>6</v>
      </c>
      <c r="E93" t="s">
        <v>45</v>
      </c>
    </row>
    <row r="94" spans="1:5" x14ac:dyDescent="0.25">
      <c r="A94">
        <v>93</v>
      </c>
      <c r="B94" t="s">
        <v>193</v>
      </c>
      <c r="C94" t="s">
        <v>25</v>
      </c>
      <c r="D94" s="3">
        <v>4</v>
      </c>
      <c r="E94" t="s">
        <v>71</v>
      </c>
    </row>
    <row r="95" spans="1:5" x14ac:dyDescent="0.25">
      <c r="A95">
        <v>94</v>
      </c>
      <c r="B95" t="s">
        <v>13</v>
      </c>
      <c r="C95" t="s">
        <v>26</v>
      </c>
      <c r="D95" s="3">
        <v>2</v>
      </c>
      <c r="E95" t="s">
        <v>4</v>
      </c>
    </row>
    <row r="96" spans="1:5" x14ac:dyDescent="0.25">
      <c r="A96">
        <v>95</v>
      </c>
      <c r="B96" t="s">
        <v>37</v>
      </c>
      <c r="C96" t="s">
        <v>22</v>
      </c>
      <c r="D96" s="3">
        <v>8</v>
      </c>
      <c r="E96" t="s">
        <v>28</v>
      </c>
    </row>
    <row r="97" spans="1:5" x14ac:dyDescent="0.25">
      <c r="A97">
        <v>96</v>
      </c>
      <c r="B97" t="s">
        <v>130</v>
      </c>
      <c r="C97" t="s">
        <v>24</v>
      </c>
      <c r="D97" s="3">
        <v>9</v>
      </c>
      <c r="E97" t="s">
        <v>67</v>
      </c>
    </row>
    <row r="98" spans="1:5" x14ac:dyDescent="0.25">
      <c r="A98">
        <v>97</v>
      </c>
      <c r="B98" t="s">
        <v>53</v>
      </c>
      <c r="C98" t="s">
        <v>23</v>
      </c>
      <c r="D98" s="3">
        <v>6</v>
      </c>
      <c r="E98" t="s">
        <v>45</v>
      </c>
    </row>
    <row r="99" spans="1:5" x14ac:dyDescent="0.25">
      <c r="A99">
        <v>98</v>
      </c>
      <c r="B99" t="s">
        <v>111</v>
      </c>
      <c r="C99" t="s">
        <v>25</v>
      </c>
      <c r="D99" s="3">
        <v>4</v>
      </c>
      <c r="E99" t="s">
        <v>66</v>
      </c>
    </row>
    <row r="100" spans="1:5" x14ac:dyDescent="0.25">
      <c r="A100">
        <v>99</v>
      </c>
      <c r="B100" t="s">
        <v>194</v>
      </c>
      <c r="C100" t="s">
        <v>24</v>
      </c>
      <c r="D100" s="3">
        <v>8</v>
      </c>
      <c r="E100" t="s">
        <v>71</v>
      </c>
    </row>
    <row r="101" spans="1:5" x14ac:dyDescent="0.25">
      <c r="A101">
        <v>100</v>
      </c>
      <c r="B101" t="s">
        <v>112</v>
      </c>
      <c r="C101" t="s">
        <v>24</v>
      </c>
      <c r="D101" s="3">
        <v>3</v>
      </c>
      <c r="E101" t="s">
        <v>66</v>
      </c>
    </row>
    <row r="102" spans="1:5" x14ac:dyDescent="0.25">
      <c r="A102">
        <v>101</v>
      </c>
      <c r="B102" t="s">
        <v>195</v>
      </c>
      <c r="C102" t="s">
        <v>23</v>
      </c>
      <c r="D102" s="3">
        <v>7</v>
      </c>
      <c r="E102" t="s">
        <v>71</v>
      </c>
    </row>
    <row r="103" spans="1:5" x14ac:dyDescent="0.25">
      <c r="A103">
        <v>102</v>
      </c>
      <c r="B103" t="s">
        <v>196</v>
      </c>
      <c r="C103" t="s">
        <v>23</v>
      </c>
      <c r="D103" s="3">
        <v>13</v>
      </c>
      <c r="E103" t="s">
        <v>71</v>
      </c>
    </row>
    <row r="104" spans="1:5" x14ac:dyDescent="0.25">
      <c r="A104">
        <v>103</v>
      </c>
      <c r="B104" t="s">
        <v>197</v>
      </c>
      <c r="C104" t="s">
        <v>22</v>
      </c>
      <c r="D104" s="3">
        <v>6</v>
      </c>
      <c r="E104" t="s">
        <v>71</v>
      </c>
    </row>
    <row r="105" spans="1:5" x14ac:dyDescent="0.25">
      <c r="A105">
        <v>104</v>
      </c>
      <c r="B105" t="s">
        <v>54</v>
      </c>
      <c r="C105" t="s">
        <v>27</v>
      </c>
      <c r="D105" s="3">
        <v>3</v>
      </c>
      <c r="E105" t="s">
        <v>45</v>
      </c>
    </row>
    <row r="106" spans="1:5" x14ac:dyDescent="0.25">
      <c r="A106">
        <v>105</v>
      </c>
      <c r="B106" t="s">
        <v>131</v>
      </c>
      <c r="C106" t="s">
        <v>25</v>
      </c>
      <c r="D106" s="3">
        <v>3</v>
      </c>
      <c r="E106" t="s">
        <v>67</v>
      </c>
    </row>
    <row r="107" spans="1:5" x14ac:dyDescent="0.25">
      <c r="A107">
        <v>106</v>
      </c>
      <c r="B107" t="s">
        <v>113</v>
      </c>
      <c r="C107" t="s">
        <v>22</v>
      </c>
      <c r="D107" s="3">
        <v>5</v>
      </c>
      <c r="E107" t="s">
        <v>66</v>
      </c>
    </row>
    <row r="108" spans="1:5" x14ac:dyDescent="0.25">
      <c r="A108">
        <v>107</v>
      </c>
      <c r="B108" t="s">
        <v>147</v>
      </c>
      <c r="C108" t="s">
        <v>22</v>
      </c>
      <c r="D108" s="3">
        <v>5</v>
      </c>
      <c r="E108" t="s">
        <v>68</v>
      </c>
    </row>
    <row r="109" spans="1:5" x14ac:dyDescent="0.25">
      <c r="A109">
        <v>108</v>
      </c>
      <c r="B109" t="s">
        <v>38</v>
      </c>
      <c r="C109" t="s">
        <v>22</v>
      </c>
      <c r="D109" s="3">
        <v>6</v>
      </c>
      <c r="E109" t="s">
        <v>28</v>
      </c>
    </row>
    <row r="110" spans="1:5" x14ac:dyDescent="0.25">
      <c r="A110">
        <v>109</v>
      </c>
      <c r="B110" t="s">
        <v>55</v>
      </c>
      <c r="C110" t="s">
        <v>25</v>
      </c>
      <c r="D110" s="3">
        <v>3</v>
      </c>
      <c r="E110" t="s">
        <v>45</v>
      </c>
    </row>
    <row r="111" spans="1:5" x14ac:dyDescent="0.25">
      <c r="A111">
        <v>110</v>
      </c>
      <c r="B111" t="s">
        <v>114</v>
      </c>
      <c r="C111" t="s">
        <v>23</v>
      </c>
      <c r="D111" s="3">
        <v>3</v>
      </c>
      <c r="E111" t="s">
        <v>66</v>
      </c>
    </row>
    <row r="112" spans="1:5" x14ac:dyDescent="0.25">
      <c r="A112">
        <v>111</v>
      </c>
      <c r="B112" t="s">
        <v>115</v>
      </c>
      <c r="C112" t="s">
        <v>23</v>
      </c>
      <c r="D112" s="3">
        <v>5</v>
      </c>
      <c r="E112" t="s">
        <v>66</v>
      </c>
    </row>
    <row r="113" spans="1:5" x14ac:dyDescent="0.25">
      <c r="A113">
        <v>112</v>
      </c>
      <c r="B113" t="s">
        <v>98</v>
      </c>
      <c r="C113" t="s">
        <v>26</v>
      </c>
      <c r="D113" s="3">
        <v>2</v>
      </c>
      <c r="E113" t="s">
        <v>65</v>
      </c>
    </row>
    <row r="114" spans="1:5" x14ac:dyDescent="0.25">
      <c r="A114">
        <v>113</v>
      </c>
      <c r="B114" t="s">
        <v>99</v>
      </c>
      <c r="C114" t="s">
        <v>23</v>
      </c>
      <c r="D114" s="3">
        <v>1</v>
      </c>
      <c r="E114" t="s">
        <v>65</v>
      </c>
    </row>
    <row r="115" spans="1:5" x14ac:dyDescent="0.25">
      <c r="A115">
        <v>114</v>
      </c>
      <c r="B115" t="s">
        <v>198</v>
      </c>
      <c r="C115" t="s">
        <v>23</v>
      </c>
      <c r="D115" s="3">
        <v>4</v>
      </c>
      <c r="E115" t="s">
        <v>71</v>
      </c>
    </row>
    <row r="116" spans="1:5" x14ac:dyDescent="0.25">
      <c r="A116">
        <v>115</v>
      </c>
      <c r="B116" t="s">
        <v>161</v>
      </c>
      <c r="C116" t="s">
        <v>23</v>
      </c>
      <c r="D116" s="3">
        <v>3</v>
      </c>
      <c r="E116" t="s">
        <v>69</v>
      </c>
    </row>
    <row r="117" spans="1:5" x14ac:dyDescent="0.25">
      <c r="A117">
        <v>116</v>
      </c>
      <c r="B117" t="s">
        <v>162</v>
      </c>
      <c r="C117" t="s">
        <v>24</v>
      </c>
      <c r="D117" s="3">
        <v>3</v>
      </c>
      <c r="E117" t="s">
        <v>69</v>
      </c>
    </row>
    <row r="118" spans="1:5" x14ac:dyDescent="0.25">
      <c r="A118">
        <v>117</v>
      </c>
      <c r="B118" t="s">
        <v>163</v>
      </c>
      <c r="C118" t="s">
        <v>22</v>
      </c>
      <c r="D118" s="3">
        <v>3</v>
      </c>
      <c r="E118" t="s">
        <v>69</v>
      </c>
    </row>
    <row r="119" spans="1:5" x14ac:dyDescent="0.25">
      <c r="A119">
        <v>118</v>
      </c>
      <c r="B119" t="s">
        <v>148</v>
      </c>
      <c r="C119" t="s">
        <v>26</v>
      </c>
      <c r="D119" s="3">
        <v>1</v>
      </c>
      <c r="E119" t="s">
        <v>68</v>
      </c>
    </row>
    <row r="120" spans="1:5" x14ac:dyDescent="0.25">
      <c r="A120">
        <v>119</v>
      </c>
      <c r="B120" t="s">
        <v>14</v>
      </c>
      <c r="C120" t="s">
        <v>22</v>
      </c>
      <c r="D120" s="3">
        <v>3</v>
      </c>
      <c r="E120" t="s">
        <v>4</v>
      </c>
    </row>
    <row r="121" spans="1:5" x14ac:dyDescent="0.25">
      <c r="A121">
        <v>120</v>
      </c>
      <c r="B121" t="s">
        <v>164</v>
      </c>
      <c r="C121" t="s">
        <v>22</v>
      </c>
      <c r="D121" s="3">
        <v>3</v>
      </c>
      <c r="E121" t="s">
        <v>69</v>
      </c>
    </row>
    <row r="122" spans="1:5" x14ac:dyDescent="0.25">
      <c r="A122">
        <v>121</v>
      </c>
      <c r="B122" t="s">
        <v>149</v>
      </c>
      <c r="C122" t="s">
        <v>23</v>
      </c>
      <c r="D122" s="3">
        <v>4</v>
      </c>
      <c r="E122" t="s">
        <v>68</v>
      </c>
    </row>
    <row r="123" spans="1:5" x14ac:dyDescent="0.25">
      <c r="A123">
        <v>122</v>
      </c>
      <c r="B123" t="s">
        <v>165</v>
      </c>
      <c r="C123" t="s">
        <v>23</v>
      </c>
      <c r="D123" s="3">
        <v>3</v>
      </c>
      <c r="E123" t="s">
        <v>69</v>
      </c>
    </row>
    <row r="124" spans="1:5" x14ac:dyDescent="0.25">
      <c r="A124">
        <v>123</v>
      </c>
      <c r="B124" t="s">
        <v>206</v>
      </c>
      <c r="C124" t="s">
        <v>23</v>
      </c>
      <c r="D124" s="3">
        <v>2</v>
      </c>
      <c r="E124" t="s">
        <v>72</v>
      </c>
    </row>
    <row r="125" spans="1:5" x14ac:dyDescent="0.25">
      <c r="A125">
        <v>124</v>
      </c>
      <c r="B125" t="s">
        <v>199</v>
      </c>
      <c r="C125" t="s">
        <v>26</v>
      </c>
      <c r="D125" s="3">
        <v>1</v>
      </c>
      <c r="E125" t="s">
        <v>71</v>
      </c>
    </row>
    <row r="126" spans="1:5" x14ac:dyDescent="0.25">
      <c r="A126">
        <v>125</v>
      </c>
      <c r="B126" t="s">
        <v>15</v>
      </c>
      <c r="C126" t="s">
        <v>23</v>
      </c>
      <c r="D126" s="3">
        <v>2</v>
      </c>
      <c r="E126" t="s">
        <v>4</v>
      </c>
    </row>
    <row r="127" spans="1:5" x14ac:dyDescent="0.25">
      <c r="A127">
        <v>126</v>
      </c>
      <c r="B127" t="s">
        <v>207</v>
      </c>
      <c r="C127" t="s">
        <v>22</v>
      </c>
      <c r="D127" s="3">
        <v>1</v>
      </c>
      <c r="E127" t="s">
        <v>72</v>
      </c>
    </row>
    <row r="128" spans="1:5" x14ac:dyDescent="0.25">
      <c r="A128">
        <v>127</v>
      </c>
      <c r="B128" t="s">
        <v>208</v>
      </c>
      <c r="C128" t="s">
        <v>23</v>
      </c>
      <c r="D128" s="3">
        <v>2</v>
      </c>
      <c r="E128" t="s">
        <v>72</v>
      </c>
    </row>
    <row r="129" spans="1:5" x14ac:dyDescent="0.25">
      <c r="A129">
        <v>128</v>
      </c>
      <c r="B129" t="s">
        <v>166</v>
      </c>
      <c r="C129" t="s">
        <v>27</v>
      </c>
      <c r="D129" s="3">
        <v>1</v>
      </c>
      <c r="E129" t="s">
        <v>69</v>
      </c>
    </row>
    <row r="130" spans="1:5" x14ac:dyDescent="0.25">
      <c r="A130">
        <v>129</v>
      </c>
      <c r="B130" t="s">
        <v>167</v>
      </c>
      <c r="C130" t="s">
        <v>22</v>
      </c>
      <c r="D130" s="3">
        <v>3</v>
      </c>
      <c r="E130" t="s">
        <v>69</v>
      </c>
    </row>
    <row r="131" spans="1:5" x14ac:dyDescent="0.25">
      <c r="A131">
        <v>130</v>
      </c>
      <c r="B131" t="s">
        <v>150</v>
      </c>
      <c r="C131" t="s">
        <v>27</v>
      </c>
      <c r="D131" s="3">
        <v>1</v>
      </c>
      <c r="E131" t="s">
        <v>68</v>
      </c>
    </row>
    <row r="132" spans="1:5" x14ac:dyDescent="0.25">
      <c r="A132">
        <v>131</v>
      </c>
      <c r="B132" t="s">
        <v>209</v>
      </c>
      <c r="C132" t="s">
        <v>23</v>
      </c>
      <c r="D132" s="3">
        <v>2</v>
      </c>
      <c r="E132" t="s">
        <v>72</v>
      </c>
    </row>
    <row r="133" spans="1:5" x14ac:dyDescent="0.25">
      <c r="A133">
        <v>132</v>
      </c>
      <c r="B133" t="s">
        <v>168</v>
      </c>
      <c r="C133" t="s">
        <v>25</v>
      </c>
      <c r="D133" s="3">
        <v>3</v>
      </c>
      <c r="E133" t="s">
        <v>69</v>
      </c>
    </row>
    <row r="134" spans="1:5" x14ac:dyDescent="0.25">
      <c r="A134">
        <v>133</v>
      </c>
      <c r="B134" t="s">
        <v>56</v>
      </c>
      <c r="C134" t="s">
        <v>22</v>
      </c>
      <c r="D134" s="3">
        <v>3</v>
      </c>
      <c r="E134" t="s">
        <v>45</v>
      </c>
    </row>
    <row r="135" spans="1:5" x14ac:dyDescent="0.25">
      <c r="A135">
        <v>134</v>
      </c>
      <c r="B135" t="s">
        <v>116</v>
      </c>
      <c r="C135" t="s">
        <v>22</v>
      </c>
      <c r="D135" s="3">
        <v>1</v>
      </c>
      <c r="E135" t="s">
        <v>66</v>
      </c>
    </row>
    <row r="136" spans="1:5" x14ac:dyDescent="0.25">
      <c r="A136">
        <v>135</v>
      </c>
      <c r="B136" t="s">
        <v>57</v>
      </c>
      <c r="C136" t="s">
        <v>22</v>
      </c>
      <c r="D136" s="3">
        <v>2</v>
      </c>
      <c r="E136" t="s">
        <v>45</v>
      </c>
    </row>
    <row r="137" spans="1:5" x14ac:dyDescent="0.25">
      <c r="A137">
        <v>136</v>
      </c>
      <c r="B137" t="s">
        <v>169</v>
      </c>
      <c r="C137" t="s">
        <v>23</v>
      </c>
      <c r="D137" s="3">
        <v>6</v>
      </c>
      <c r="E137" t="s">
        <v>69</v>
      </c>
    </row>
    <row r="138" spans="1:5" x14ac:dyDescent="0.25">
      <c r="A138">
        <v>137</v>
      </c>
      <c r="B138" t="s">
        <v>85</v>
      </c>
      <c r="C138" t="s">
        <v>23</v>
      </c>
      <c r="D138" s="3">
        <v>2</v>
      </c>
      <c r="E138" t="s">
        <v>64</v>
      </c>
    </row>
    <row r="139" spans="1:5" x14ac:dyDescent="0.25">
      <c r="A139">
        <v>138</v>
      </c>
      <c r="B139" t="s">
        <v>58</v>
      </c>
      <c r="C139" t="s">
        <v>23</v>
      </c>
      <c r="D139" s="3">
        <v>2</v>
      </c>
      <c r="E139" t="s">
        <v>45</v>
      </c>
    </row>
    <row r="140" spans="1:5" x14ac:dyDescent="0.25">
      <c r="A140">
        <v>139</v>
      </c>
      <c r="B140" t="s">
        <v>16</v>
      </c>
      <c r="C140" t="s">
        <v>23</v>
      </c>
      <c r="D140" s="3">
        <v>1</v>
      </c>
      <c r="E140" t="s">
        <v>4</v>
      </c>
    </row>
    <row r="141" spans="1:5" x14ac:dyDescent="0.25">
      <c r="A141">
        <v>140</v>
      </c>
      <c r="B141" t="s">
        <v>59</v>
      </c>
      <c r="C141" t="s">
        <v>23</v>
      </c>
      <c r="D141" s="3">
        <v>3</v>
      </c>
      <c r="E141" t="s">
        <v>45</v>
      </c>
    </row>
    <row r="142" spans="1:5" x14ac:dyDescent="0.25">
      <c r="A142">
        <v>141</v>
      </c>
      <c r="B142" t="s">
        <v>200</v>
      </c>
      <c r="C142" t="s">
        <v>25</v>
      </c>
      <c r="D142" s="3">
        <v>2</v>
      </c>
      <c r="E142" t="s">
        <v>71</v>
      </c>
    </row>
    <row r="143" spans="1:5" x14ac:dyDescent="0.25">
      <c r="A143">
        <v>142</v>
      </c>
      <c r="B143" t="s">
        <v>39</v>
      </c>
      <c r="C143" t="s">
        <v>23</v>
      </c>
      <c r="D143" s="3">
        <v>1</v>
      </c>
      <c r="E143" t="s">
        <v>28</v>
      </c>
    </row>
    <row r="144" spans="1:5" x14ac:dyDescent="0.25">
      <c r="A144">
        <v>143</v>
      </c>
      <c r="B144" t="s">
        <v>86</v>
      </c>
      <c r="C144" t="s">
        <v>22</v>
      </c>
      <c r="D144" s="3">
        <v>1</v>
      </c>
      <c r="E144" t="s">
        <v>64</v>
      </c>
    </row>
    <row r="145" spans="1:5" x14ac:dyDescent="0.25">
      <c r="A145">
        <v>144</v>
      </c>
      <c r="B145" t="s">
        <v>60</v>
      </c>
      <c r="C145" t="s">
        <v>24</v>
      </c>
      <c r="D145" s="3">
        <v>1</v>
      </c>
      <c r="E145" t="s">
        <v>45</v>
      </c>
    </row>
    <row r="146" spans="1:5" x14ac:dyDescent="0.25">
      <c r="A146">
        <v>145</v>
      </c>
      <c r="B146" t="s">
        <v>117</v>
      </c>
      <c r="C146" t="s">
        <v>23</v>
      </c>
      <c r="D146" s="3">
        <v>1</v>
      </c>
      <c r="E146" t="s">
        <v>66</v>
      </c>
    </row>
    <row r="147" spans="1:5" x14ac:dyDescent="0.25">
      <c r="A147">
        <v>146</v>
      </c>
      <c r="B147" t="s">
        <v>17</v>
      </c>
      <c r="C147" t="s">
        <v>23</v>
      </c>
      <c r="D147" s="3">
        <v>2</v>
      </c>
      <c r="E147" t="s">
        <v>4</v>
      </c>
    </row>
    <row r="148" spans="1:5" x14ac:dyDescent="0.25">
      <c r="A148">
        <v>147</v>
      </c>
      <c r="B148" t="s">
        <v>201</v>
      </c>
      <c r="C148" t="s">
        <v>24</v>
      </c>
      <c r="D148" s="3">
        <v>1</v>
      </c>
      <c r="E148" t="s">
        <v>71</v>
      </c>
    </row>
    <row r="149" spans="1:5" x14ac:dyDescent="0.25">
      <c r="A149">
        <v>148</v>
      </c>
      <c r="B149" t="s">
        <v>100</v>
      </c>
      <c r="C149" t="s">
        <v>23</v>
      </c>
      <c r="D149" s="3">
        <v>1</v>
      </c>
      <c r="E149" t="s">
        <v>65</v>
      </c>
    </row>
    <row r="150" spans="1:5" x14ac:dyDescent="0.25">
      <c r="A150">
        <v>149</v>
      </c>
      <c r="B150" t="s">
        <v>210</v>
      </c>
      <c r="C150" t="s">
        <v>22</v>
      </c>
      <c r="D150" s="3">
        <v>1</v>
      </c>
      <c r="E150" t="s">
        <v>72</v>
      </c>
    </row>
    <row r="151" spans="1:5" x14ac:dyDescent="0.25">
      <c r="A151">
        <v>150</v>
      </c>
      <c r="B151" t="s">
        <v>18</v>
      </c>
      <c r="C151" t="s">
        <v>22</v>
      </c>
      <c r="D151" s="3">
        <v>1</v>
      </c>
      <c r="E151" t="s">
        <v>4</v>
      </c>
    </row>
    <row r="152" spans="1:5" x14ac:dyDescent="0.25">
      <c r="A152">
        <v>151</v>
      </c>
      <c r="B152" t="s">
        <v>132</v>
      </c>
      <c r="C152" t="s">
        <v>22</v>
      </c>
      <c r="D152" s="3">
        <v>1</v>
      </c>
      <c r="E152" t="s">
        <v>67</v>
      </c>
    </row>
    <row r="153" spans="1:5" x14ac:dyDescent="0.25">
      <c r="A153">
        <v>152</v>
      </c>
      <c r="B153" t="s">
        <v>151</v>
      </c>
      <c r="C153" t="s">
        <v>24</v>
      </c>
      <c r="D153" s="3">
        <v>1</v>
      </c>
      <c r="E153" t="s">
        <v>68</v>
      </c>
    </row>
    <row r="154" spans="1:5" x14ac:dyDescent="0.25">
      <c r="A154">
        <v>153</v>
      </c>
      <c r="B154" t="s">
        <v>118</v>
      </c>
      <c r="C154" t="s">
        <v>22</v>
      </c>
      <c r="D154" s="3">
        <v>2</v>
      </c>
      <c r="E154" t="s">
        <v>66</v>
      </c>
    </row>
    <row r="155" spans="1:5" x14ac:dyDescent="0.25">
      <c r="A155">
        <v>154</v>
      </c>
      <c r="B155" t="s">
        <v>87</v>
      </c>
      <c r="C155" t="s">
        <v>22</v>
      </c>
      <c r="D155" s="3">
        <v>1</v>
      </c>
      <c r="E155" t="s">
        <v>64</v>
      </c>
    </row>
    <row r="156" spans="1:5" x14ac:dyDescent="0.25">
      <c r="A156">
        <v>155</v>
      </c>
      <c r="B156" t="s">
        <v>61</v>
      </c>
      <c r="C156" t="s">
        <v>26</v>
      </c>
      <c r="D156" s="3">
        <v>1</v>
      </c>
      <c r="E156" t="s">
        <v>45</v>
      </c>
    </row>
    <row r="157" spans="1:5" x14ac:dyDescent="0.25">
      <c r="A157">
        <v>156</v>
      </c>
      <c r="B157" t="s">
        <v>119</v>
      </c>
      <c r="C157" t="s">
        <v>27</v>
      </c>
      <c r="D157" s="3">
        <v>1</v>
      </c>
      <c r="E157" t="s">
        <v>66</v>
      </c>
    </row>
    <row r="158" spans="1:5" x14ac:dyDescent="0.25">
      <c r="A158">
        <v>157</v>
      </c>
      <c r="B158" t="s">
        <v>180</v>
      </c>
      <c r="C158" t="s">
        <v>23</v>
      </c>
      <c r="D158" s="3">
        <v>1</v>
      </c>
      <c r="E158" t="s">
        <v>70</v>
      </c>
    </row>
    <row r="159" spans="1:5" x14ac:dyDescent="0.25">
      <c r="A159">
        <v>158</v>
      </c>
      <c r="B159" t="s">
        <v>101</v>
      </c>
      <c r="C159" t="s">
        <v>22</v>
      </c>
      <c r="D159" s="3">
        <v>1</v>
      </c>
      <c r="E159" t="s">
        <v>65</v>
      </c>
    </row>
    <row r="160" spans="1:5" x14ac:dyDescent="0.25">
      <c r="A160">
        <v>159</v>
      </c>
      <c r="B160" t="s">
        <v>211</v>
      </c>
      <c r="C160" t="s">
        <v>25</v>
      </c>
      <c r="D160" s="3">
        <v>1</v>
      </c>
      <c r="E160" t="s">
        <v>72</v>
      </c>
    </row>
    <row r="161" spans="1:5" x14ac:dyDescent="0.25">
      <c r="A161">
        <v>160</v>
      </c>
      <c r="B161" t="s">
        <v>19</v>
      </c>
      <c r="C161" t="s">
        <v>22</v>
      </c>
      <c r="D161" s="3">
        <v>1</v>
      </c>
      <c r="E161" t="s">
        <v>4</v>
      </c>
    </row>
    <row r="162" spans="1:5" x14ac:dyDescent="0.25">
      <c r="A162">
        <v>161</v>
      </c>
      <c r="B162" t="s">
        <v>133</v>
      </c>
      <c r="C162" t="s">
        <v>23</v>
      </c>
      <c r="D162" s="3">
        <v>1</v>
      </c>
      <c r="E162" t="s">
        <v>67</v>
      </c>
    </row>
    <row r="163" spans="1:5" x14ac:dyDescent="0.25">
      <c r="A163">
        <v>162</v>
      </c>
      <c r="B163" t="s">
        <v>152</v>
      </c>
      <c r="C163" t="s">
        <v>23</v>
      </c>
      <c r="D163" s="3">
        <v>1</v>
      </c>
      <c r="E163" t="s">
        <v>68</v>
      </c>
    </row>
    <row r="164" spans="1:5" x14ac:dyDescent="0.25">
      <c r="A164">
        <v>163</v>
      </c>
      <c r="B164" t="s">
        <v>40</v>
      </c>
      <c r="C164" t="s">
        <v>23</v>
      </c>
      <c r="D164" s="3">
        <v>1</v>
      </c>
      <c r="E164" t="s">
        <v>28</v>
      </c>
    </row>
    <row r="165" spans="1:5" x14ac:dyDescent="0.25">
      <c r="A165">
        <v>164</v>
      </c>
      <c r="B165" t="s">
        <v>88</v>
      </c>
      <c r="C165" t="s">
        <v>23</v>
      </c>
      <c r="D165" s="3">
        <v>1</v>
      </c>
      <c r="E165" t="s">
        <v>64</v>
      </c>
    </row>
    <row r="166" spans="1:5" x14ac:dyDescent="0.25">
      <c r="A166">
        <v>165</v>
      </c>
      <c r="B166" t="s">
        <v>120</v>
      </c>
      <c r="C166" t="s">
        <v>26</v>
      </c>
      <c r="D166" s="3">
        <v>1</v>
      </c>
      <c r="E166" t="s">
        <v>66</v>
      </c>
    </row>
    <row r="167" spans="1:5" x14ac:dyDescent="0.25">
      <c r="A167">
        <v>166</v>
      </c>
      <c r="B167" t="s">
        <v>181</v>
      </c>
      <c r="C167" t="s">
        <v>25</v>
      </c>
      <c r="D167" s="3">
        <v>1</v>
      </c>
      <c r="E167" t="s">
        <v>70</v>
      </c>
    </row>
    <row r="168" spans="1:5" x14ac:dyDescent="0.25">
      <c r="A168">
        <v>167</v>
      </c>
      <c r="B168" t="s">
        <v>102</v>
      </c>
      <c r="C168" t="s">
        <v>23</v>
      </c>
      <c r="D168" s="3">
        <v>1</v>
      </c>
      <c r="E168" t="s">
        <v>65</v>
      </c>
    </row>
    <row r="169" spans="1:5" x14ac:dyDescent="0.25">
      <c r="A169">
        <v>168</v>
      </c>
      <c r="B169" t="s">
        <v>212</v>
      </c>
      <c r="C169" t="s">
        <v>22</v>
      </c>
      <c r="D169" s="3">
        <v>1</v>
      </c>
      <c r="E169" t="s">
        <v>72</v>
      </c>
    </row>
    <row r="170" spans="1:5" x14ac:dyDescent="0.25">
      <c r="A170">
        <v>169</v>
      </c>
      <c r="B170" t="s">
        <v>20</v>
      </c>
      <c r="C170" t="s">
        <v>27</v>
      </c>
      <c r="D170" s="3">
        <v>1</v>
      </c>
      <c r="E170" t="s">
        <v>4</v>
      </c>
    </row>
    <row r="171" spans="1:5" x14ac:dyDescent="0.25">
      <c r="A171">
        <v>170</v>
      </c>
      <c r="B171" t="s">
        <v>134</v>
      </c>
      <c r="C171" t="s">
        <v>22</v>
      </c>
      <c r="D171" s="3">
        <v>1</v>
      </c>
      <c r="E171" t="s">
        <v>67</v>
      </c>
    </row>
    <row r="172" spans="1:5" x14ac:dyDescent="0.25">
      <c r="A172">
        <v>171</v>
      </c>
      <c r="B172" t="s">
        <v>153</v>
      </c>
      <c r="C172" t="s">
        <v>22</v>
      </c>
      <c r="D172" s="3">
        <v>1</v>
      </c>
      <c r="E172" t="s">
        <v>68</v>
      </c>
    </row>
    <row r="173" spans="1:5" x14ac:dyDescent="0.25">
      <c r="A173">
        <v>172</v>
      </c>
      <c r="B173" t="s">
        <v>41</v>
      </c>
      <c r="C173" t="s">
        <v>25</v>
      </c>
      <c r="D173" s="3">
        <v>1</v>
      </c>
      <c r="E173" t="s">
        <v>28</v>
      </c>
    </row>
    <row r="174" spans="1:5" x14ac:dyDescent="0.25">
      <c r="A174">
        <v>173</v>
      </c>
      <c r="B174" t="s">
        <v>89</v>
      </c>
      <c r="C174" t="s">
        <v>26</v>
      </c>
      <c r="D174" s="3">
        <v>1</v>
      </c>
      <c r="E174" t="s">
        <v>64</v>
      </c>
    </row>
    <row r="175" spans="1:5" x14ac:dyDescent="0.25">
      <c r="A175">
        <v>174</v>
      </c>
      <c r="B175" t="s">
        <v>121</v>
      </c>
      <c r="C175" t="s">
        <v>23</v>
      </c>
      <c r="D175" s="3">
        <v>1</v>
      </c>
      <c r="E175" t="s">
        <v>66</v>
      </c>
    </row>
    <row r="176" spans="1:5" x14ac:dyDescent="0.25">
      <c r="A176">
        <v>175</v>
      </c>
      <c r="B176" t="s">
        <v>182</v>
      </c>
      <c r="C176" t="s">
        <v>23</v>
      </c>
      <c r="D176" s="3">
        <v>1</v>
      </c>
      <c r="E176" t="s">
        <v>70</v>
      </c>
    </row>
    <row r="177" spans="1:5" x14ac:dyDescent="0.25">
      <c r="A177">
        <v>176</v>
      </c>
      <c r="B177" t="s">
        <v>103</v>
      </c>
      <c r="C177" t="s">
        <v>23</v>
      </c>
      <c r="D177" s="3">
        <v>1</v>
      </c>
      <c r="E177" t="s">
        <v>65</v>
      </c>
    </row>
    <row r="178" spans="1:5" x14ac:dyDescent="0.25">
      <c r="A178">
        <v>177</v>
      </c>
      <c r="B178" t="s">
        <v>213</v>
      </c>
      <c r="C178" t="s">
        <v>27</v>
      </c>
      <c r="D178" s="3">
        <v>1</v>
      </c>
      <c r="E178" t="s">
        <v>72</v>
      </c>
    </row>
    <row r="179" spans="1:5" x14ac:dyDescent="0.25">
      <c r="A179">
        <v>178</v>
      </c>
      <c r="B179" t="s">
        <v>135</v>
      </c>
      <c r="C179" t="s">
        <v>23</v>
      </c>
      <c r="D179" s="3">
        <v>1</v>
      </c>
      <c r="E179" t="s">
        <v>67</v>
      </c>
    </row>
    <row r="180" spans="1:5" x14ac:dyDescent="0.25">
      <c r="A180">
        <v>179</v>
      </c>
      <c r="B180" t="s">
        <v>42</v>
      </c>
      <c r="C180" t="s">
        <v>23</v>
      </c>
      <c r="D180" s="3">
        <v>1</v>
      </c>
      <c r="E180" t="s">
        <v>28</v>
      </c>
    </row>
    <row r="181" spans="1:5" x14ac:dyDescent="0.25">
      <c r="A181">
        <v>180</v>
      </c>
      <c r="B181" t="s">
        <v>183</v>
      </c>
      <c r="C181" t="s">
        <v>23</v>
      </c>
      <c r="D181" s="3">
        <v>1</v>
      </c>
      <c r="E181" t="s">
        <v>70</v>
      </c>
    </row>
    <row r="182" spans="1:5" x14ac:dyDescent="0.25">
      <c r="A182">
        <v>181</v>
      </c>
      <c r="B182" t="s">
        <v>104</v>
      </c>
      <c r="C182" t="s">
        <v>27</v>
      </c>
      <c r="D182" s="3">
        <v>1</v>
      </c>
      <c r="E182" t="s">
        <v>65</v>
      </c>
    </row>
    <row r="183" spans="1:5" x14ac:dyDescent="0.25">
      <c r="A183">
        <v>182</v>
      </c>
      <c r="B183" t="s">
        <v>214</v>
      </c>
      <c r="C183" t="s">
        <v>26</v>
      </c>
      <c r="D183" s="3">
        <v>1</v>
      </c>
      <c r="E183" t="s">
        <v>72</v>
      </c>
    </row>
    <row r="184" spans="1:5" x14ac:dyDescent="0.25">
      <c r="A184">
        <v>183</v>
      </c>
      <c r="B184" t="s">
        <v>136</v>
      </c>
      <c r="C184" t="s">
        <v>22</v>
      </c>
      <c r="D184" s="3">
        <v>1</v>
      </c>
      <c r="E184" t="s">
        <v>67</v>
      </c>
    </row>
    <row r="185" spans="1:5" x14ac:dyDescent="0.25">
      <c r="A185">
        <v>184</v>
      </c>
      <c r="B185" t="s">
        <v>43</v>
      </c>
      <c r="C185" t="s">
        <v>26</v>
      </c>
      <c r="D185" s="3">
        <v>1</v>
      </c>
      <c r="E185" t="s">
        <v>28</v>
      </c>
    </row>
    <row r="186" spans="1:5" x14ac:dyDescent="0.25">
      <c r="A186">
        <v>185</v>
      </c>
      <c r="B186" t="s">
        <v>184</v>
      </c>
      <c r="C186" t="s">
        <v>23</v>
      </c>
      <c r="D186" s="3">
        <v>1</v>
      </c>
      <c r="E186" t="s">
        <v>70</v>
      </c>
    </row>
    <row r="187" spans="1:5" x14ac:dyDescent="0.25">
      <c r="A187">
        <v>186</v>
      </c>
      <c r="B187" t="s">
        <v>105</v>
      </c>
      <c r="C187" t="s">
        <v>27</v>
      </c>
      <c r="D187" s="3">
        <v>1</v>
      </c>
      <c r="E187" t="s">
        <v>65</v>
      </c>
    </row>
    <row r="188" spans="1:5" x14ac:dyDescent="0.25">
      <c r="A188">
        <v>187</v>
      </c>
      <c r="B188" t="s">
        <v>215</v>
      </c>
      <c r="C188" t="s">
        <v>22</v>
      </c>
      <c r="D188" s="3">
        <v>1</v>
      </c>
      <c r="E188" t="s">
        <v>72</v>
      </c>
    </row>
    <row r="189" spans="1:5" x14ac:dyDescent="0.25">
      <c r="A189">
        <v>188</v>
      </c>
      <c r="B189" t="s">
        <v>137</v>
      </c>
      <c r="C189" t="s">
        <v>22</v>
      </c>
      <c r="D189" s="3">
        <v>1</v>
      </c>
      <c r="E189" t="s">
        <v>67</v>
      </c>
    </row>
    <row r="190" spans="1:5" x14ac:dyDescent="0.25">
      <c r="A190">
        <v>189</v>
      </c>
      <c r="B190" t="s">
        <v>44</v>
      </c>
      <c r="C190" t="s">
        <v>22</v>
      </c>
      <c r="D190" s="3">
        <v>1</v>
      </c>
      <c r="E190" t="s">
        <v>28</v>
      </c>
    </row>
    <row r="191" spans="1:5" x14ac:dyDescent="0.25">
      <c r="A191">
        <v>190</v>
      </c>
      <c r="B191" t="s">
        <v>185</v>
      </c>
      <c r="C191" t="s">
        <v>22</v>
      </c>
      <c r="D191" s="3">
        <v>1</v>
      </c>
      <c r="E191" t="s">
        <v>70</v>
      </c>
    </row>
    <row r="192" spans="1:5" x14ac:dyDescent="0.25">
      <c r="A192">
        <v>191</v>
      </c>
      <c r="B192" t="s">
        <v>216</v>
      </c>
      <c r="C192" t="s">
        <v>23</v>
      </c>
      <c r="D192" s="3">
        <v>1</v>
      </c>
      <c r="E192" t="s">
        <v>72</v>
      </c>
    </row>
    <row r="193" spans="1:5" x14ac:dyDescent="0.25">
      <c r="A193">
        <v>192</v>
      </c>
      <c r="B193" t="s">
        <v>217</v>
      </c>
      <c r="C193" t="s">
        <v>23</v>
      </c>
      <c r="D193" s="3">
        <v>1</v>
      </c>
      <c r="E193" t="s">
        <v>72</v>
      </c>
    </row>
  </sheetData>
  <sortState ref="A2:E193">
    <sortCondition ref="A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opLeftCell="E1" workbookViewId="0">
      <selection activeCell="N23" sqref="N23"/>
    </sheetView>
  </sheetViews>
  <sheetFormatPr defaultRowHeight="15" x14ac:dyDescent="0.25"/>
  <cols>
    <col min="1" max="1" width="14.42578125" bestFit="1" customWidth="1"/>
    <col min="2" max="2" width="10.5703125" bestFit="1" customWidth="1"/>
    <col min="3" max="3" width="9.28515625" bestFit="1" customWidth="1"/>
    <col min="4" max="4" width="9.7109375" bestFit="1" customWidth="1"/>
    <col min="5" max="5" width="9.42578125" bestFit="1" customWidth="1"/>
    <col min="6" max="6" width="10.28515625" bestFit="1" customWidth="1"/>
    <col min="7" max="7" width="9.140625" bestFit="1" customWidth="1"/>
    <col min="8" max="8" width="14.7109375" bestFit="1" customWidth="1"/>
    <col min="9" max="9" width="8.28515625" bestFit="1" customWidth="1"/>
    <col min="10" max="10" width="10.5703125" bestFit="1" customWidth="1"/>
  </cols>
  <sheetData>
    <row r="1" spans="1:24" ht="15.75" thickBot="1" x14ac:dyDescent="0.3">
      <c r="A1" s="4" t="s">
        <v>0</v>
      </c>
      <c r="B1" s="5" t="s">
        <v>62</v>
      </c>
      <c r="C1" s="5" t="s">
        <v>63</v>
      </c>
      <c r="D1" s="5" t="s">
        <v>218</v>
      </c>
      <c r="E1" s="5" t="s">
        <v>219</v>
      </c>
      <c r="F1" s="5" t="s">
        <v>220</v>
      </c>
      <c r="G1" s="5" t="s">
        <v>221</v>
      </c>
      <c r="H1" s="5" t="s">
        <v>222</v>
      </c>
      <c r="I1" s="5" t="s">
        <v>223</v>
      </c>
      <c r="J1" s="6" t="s">
        <v>224</v>
      </c>
      <c r="L1" s="4" t="s">
        <v>227</v>
      </c>
      <c r="M1" s="5" t="s">
        <v>228</v>
      </c>
      <c r="N1" s="5" t="s">
        <v>229</v>
      </c>
      <c r="O1" s="5" t="s">
        <v>230</v>
      </c>
      <c r="P1" s="5" t="s">
        <v>231</v>
      </c>
      <c r="Q1" s="6" t="s">
        <v>232</v>
      </c>
      <c r="S1" s="33" t="s">
        <v>233</v>
      </c>
      <c r="T1" s="34" t="s">
        <v>234</v>
      </c>
      <c r="U1" s="34" t="s">
        <v>235</v>
      </c>
      <c r="V1" s="34" t="s">
        <v>236</v>
      </c>
      <c r="W1" s="34" t="s">
        <v>237</v>
      </c>
      <c r="X1" s="35" t="s">
        <v>238</v>
      </c>
    </row>
    <row r="2" spans="1:24" x14ac:dyDescent="0.25">
      <c r="A2" s="9" t="s">
        <v>4</v>
      </c>
      <c r="B2" s="3">
        <v>199</v>
      </c>
      <c r="C2" s="3">
        <v>1</v>
      </c>
      <c r="D2" s="3">
        <f>SUMIFS('Player Level'!$E$2:$E$193,'Player Level'!$A$2:$A$193,'Team Level'!A2,'Player Level'!$D$2:$D$193,"QB")</f>
        <v>29</v>
      </c>
      <c r="E2" s="3">
        <f>SUMIFS('Player Level'!$E$2:$E$193,'Player Level'!$A$2:$A$193,'Team Level'!A2,'Player Level'!$D$2:$D$193,"RB")</f>
        <v>107</v>
      </c>
      <c r="F2" s="3">
        <f>SUMIFS('Player Level'!$E$2:$E$193,'Player Level'!$A$2:$A$193,'Team Level'!A2,'Player Level'!$D$2:$D$193,"WR")</f>
        <v>49</v>
      </c>
      <c r="G2" s="3">
        <f>SUMIFS('Player Level'!$E$2:$E$193,'Player Level'!$A$2:$A$193,'Team Level'!A2,'Player Level'!$D$2:$D$193,"TE")</f>
        <v>11</v>
      </c>
      <c r="H2" s="3">
        <f>SUMIFS('Player Level'!$E$2:$E$193,'Player Level'!$A$2:$A$193,'Team Level'!A2,'Player Level'!$D$2:$D$193,"D")</f>
        <v>1</v>
      </c>
      <c r="I2" s="3">
        <f>SUMIFS('Player Level'!$E$2:$E$193,'Player Level'!$A$2:$A$193,'Team Level'!A2,'Player Level'!$D$2:$D$193,"K")</f>
        <v>2</v>
      </c>
      <c r="J2" s="12">
        <f>SUM(D2:I2)</f>
        <v>199</v>
      </c>
      <c r="L2" s="25">
        <f>COUNTIFS('Player Level'!$A$2:$A$193,'Team Level'!A2,'Player Level'!$D$2:$D$193,"QB")</f>
        <v>1</v>
      </c>
      <c r="M2" s="26">
        <f>COUNTIFS('Player Level'!$A$2:$A$193,'Team Level'!A2,'Player Level'!$D$2:$D$193,"RB")</f>
        <v>7</v>
      </c>
      <c r="N2" s="26">
        <f>COUNTIFS('Player Level'!$A$2:$A$193,'Team Level'!A2,'Player Level'!$D$2:$D$193,"WR")</f>
        <v>5</v>
      </c>
      <c r="O2" s="26">
        <f>COUNTIFS('Player Level'!$A$2:$A$193,'Team Level'!A2,'Player Level'!$D$2:$D$193,"TE")</f>
        <v>1</v>
      </c>
      <c r="P2" s="26">
        <f>COUNTIFS('Player Level'!$A$2:$A$193,'Team Level'!A2,'Player Level'!$D$2:$D$193,"D")</f>
        <v>1</v>
      </c>
      <c r="Q2" s="27">
        <f>COUNTIFS('Player Level'!$A$2:$A$193,'Team Level'!A2,'Player Level'!$D$2:$D$193,"K")</f>
        <v>1</v>
      </c>
      <c r="S2" s="31">
        <f>D2/L2</f>
        <v>29</v>
      </c>
      <c r="T2" s="20">
        <f t="shared" ref="T2:X2" si="0">E2/M2</f>
        <v>15.285714285714286</v>
      </c>
      <c r="U2" s="20">
        <f t="shared" si="0"/>
        <v>9.8000000000000007</v>
      </c>
      <c r="V2" s="20">
        <f t="shared" si="0"/>
        <v>11</v>
      </c>
      <c r="W2" s="20">
        <f t="shared" si="0"/>
        <v>1</v>
      </c>
      <c r="X2" s="21">
        <f t="shared" si="0"/>
        <v>2</v>
      </c>
    </row>
    <row r="3" spans="1:24" x14ac:dyDescent="0.25">
      <c r="A3" s="10" t="s">
        <v>28</v>
      </c>
      <c r="B3" s="3">
        <v>200</v>
      </c>
      <c r="C3" s="3">
        <v>0</v>
      </c>
      <c r="D3" s="3">
        <f>SUMIFS('Player Level'!$E$2:$E$193,'Player Level'!$A$2:$A$193,'Team Level'!A3,'Player Level'!$D$2:$D$193,"QB")</f>
        <v>28</v>
      </c>
      <c r="E3" s="3">
        <f>SUMIFS('Player Level'!$E$2:$E$193,'Player Level'!$A$2:$A$193,'Team Level'!A3,'Player Level'!$D$2:$D$193,"RB")</f>
        <v>37</v>
      </c>
      <c r="F3" s="3">
        <f>SUMIFS('Player Level'!$E$2:$E$193,'Player Level'!$A$2:$A$193,'Team Level'!A3,'Player Level'!$D$2:$D$193,"WR")</f>
        <v>103</v>
      </c>
      <c r="G3" s="3">
        <f>SUMIFS('Player Level'!$E$2:$E$193,'Player Level'!$A$2:$A$193,'Team Level'!A3,'Player Level'!$D$2:$D$193,"TE")</f>
        <v>29</v>
      </c>
      <c r="H3" s="3">
        <f>SUMIFS('Player Level'!$E$2:$E$193,'Player Level'!$A$2:$A$193,'Team Level'!A3,'Player Level'!$D$2:$D$193,"D")</f>
        <v>2</v>
      </c>
      <c r="I3" s="3">
        <f>SUMIFS('Player Level'!$E$2:$E$193,'Player Level'!$A$2:$A$193,'Team Level'!A3,'Player Level'!$D$2:$D$193,"K")</f>
        <v>1</v>
      </c>
      <c r="J3" s="13">
        <f t="shared" ref="J3:J13" si="1">SUM(D3:I3)</f>
        <v>200</v>
      </c>
      <c r="L3" s="25">
        <f>COUNTIFS('Player Level'!$A$2:$A$193,'Team Level'!A3,'Player Level'!$D$2:$D$193,"QB")</f>
        <v>2</v>
      </c>
      <c r="M3" s="26">
        <f>COUNTIFS('Player Level'!$A$2:$A$193,'Team Level'!A3,'Player Level'!$D$2:$D$193,"RB")</f>
        <v>4</v>
      </c>
      <c r="N3" s="26">
        <f>COUNTIFS('Player Level'!$A$2:$A$193,'Team Level'!A3,'Player Level'!$D$2:$D$193,"WR")</f>
        <v>6</v>
      </c>
      <c r="O3" s="26">
        <f>COUNTIFS('Player Level'!$A$2:$A$193,'Team Level'!A3,'Player Level'!$D$2:$D$193,"TE")</f>
        <v>2</v>
      </c>
      <c r="P3" s="26">
        <f>COUNTIFS('Player Level'!$A$2:$A$193,'Team Level'!A3,'Player Level'!$D$2:$D$193,"D")</f>
        <v>1</v>
      </c>
      <c r="Q3" s="27">
        <f>COUNTIFS('Player Level'!$A$2:$A$193,'Team Level'!A3,'Player Level'!$D$2:$D$193,"K")</f>
        <v>1</v>
      </c>
      <c r="S3" s="31">
        <f t="shared" ref="S3:S13" si="2">D3/L3</f>
        <v>14</v>
      </c>
      <c r="T3" s="20">
        <f t="shared" ref="T3:T13" si="3">E3/M3</f>
        <v>9.25</v>
      </c>
      <c r="U3" s="20">
        <f t="shared" ref="U3:U13" si="4">F3/N3</f>
        <v>17.166666666666668</v>
      </c>
      <c r="V3" s="20">
        <f t="shared" ref="V3:V13" si="5">G3/O3</f>
        <v>14.5</v>
      </c>
      <c r="W3" s="20">
        <f t="shared" ref="W3:W13" si="6">H3/P3</f>
        <v>2</v>
      </c>
      <c r="X3" s="21">
        <f t="shared" ref="X3:X13" si="7">I3/Q3</f>
        <v>1</v>
      </c>
    </row>
    <row r="4" spans="1:24" x14ac:dyDescent="0.25">
      <c r="A4" s="10" t="s">
        <v>45</v>
      </c>
      <c r="B4" s="3">
        <v>199</v>
      </c>
      <c r="C4" s="3">
        <v>1</v>
      </c>
      <c r="D4" s="3">
        <f>SUMIFS('Player Level'!$E$2:$E$193,'Player Level'!$A$2:$A$193,'Team Level'!A4,'Player Level'!$D$2:$D$193,"QB")</f>
        <v>3</v>
      </c>
      <c r="E4" s="3">
        <f>SUMIFS('Player Level'!$E$2:$E$193,'Player Level'!$A$2:$A$193,'Team Level'!A4,'Player Level'!$D$2:$D$193,"RB")</f>
        <v>108</v>
      </c>
      <c r="F4" s="3">
        <f>SUMIFS('Player Level'!$E$2:$E$193,'Player Level'!$A$2:$A$193,'Team Level'!A4,'Player Level'!$D$2:$D$193,"WR")</f>
        <v>78</v>
      </c>
      <c r="G4" s="3">
        <f>SUMIFS('Player Level'!$E$2:$E$193,'Player Level'!$A$2:$A$193,'Team Level'!A4,'Player Level'!$D$2:$D$193,"TE")</f>
        <v>5</v>
      </c>
      <c r="H4" s="3">
        <f>SUMIFS('Player Level'!$E$2:$E$193,'Player Level'!$A$2:$A$193,'Team Level'!A4,'Player Level'!$D$2:$D$193,"D")</f>
        <v>4</v>
      </c>
      <c r="I4" s="3">
        <f>SUMIFS('Player Level'!$E$2:$E$193,'Player Level'!$A$2:$A$193,'Team Level'!A4,'Player Level'!$D$2:$D$193,"K")</f>
        <v>1</v>
      </c>
      <c r="J4" s="13">
        <f t="shared" si="1"/>
        <v>199</v>
      </c>
      <c r="L4" s="25">
        <f>COUNTIFS('Player Level'!$A$2:$A$193,'Team Level'!A4,'Player Level'!$D$2:$D$193,"QB")</f>
        <v>2</v>
      </c>
      <c r="M4" s="26">
        <f>COUNTIFS('Player Level'!$A$2:$A$193,'Team Level'!A4,'Player Level'!$D$2:$D$193,"RB")</f>
        <v>4</v>
      </c>
      <c r="N4" s="26">
        <f>COUNTIFS('Player Level'!$A$2:$A$193,'Team Level'!A4,'Player Level'!$D$2:$D$193,"WR")</f>
        <v>5</v>
      </c>
      <c r="O4" s="26">
        <f>COUNTIFS('Player Level'!$A$2:$A$193,'Team Level'!A4,'Player Level'!$D$2:$D$193,"TE")</f>
        <v>2</v>
      </c>
      <c r="P4" s="26">
        <f>COUNTIFS('Player Level'!$A$2:$A$193,'Team Level'!A4,'Player Level'!$D$2:$D$193,"D")</f>
        <v>2</v>
      </c>
      <c r="Q4" s="27">
        <f>COUNTIFS('Player Level'!$A$2:$A$193,'Team Level'!A4,'Player Level'!$D$2:$D$193,"K")</f>
        <v>1</v>
      </c>
      <c r="S4" s="31">
        <f t="shared" si="2"/>
        <v>1.5</v>
      </c>
      <c r="T4" s="20">
        <f t="shared" si="3"/>
        <v>27</v>
      </c>
      <c r="U4" s="20">
        <f t="shared" si="4"/>
        <v>15.6</v>
      </c>
      <c r="V4" s="20">
        <f t="shared" si="5"/>
        <v>2.5</v>
      </c>
      <c r="W4" s="20">
        <f t="shared" si="6"/>
        <v>2</v>
      </c>
      <c r="X4" s="21">
        <f t="shared" si="7"/>
        <v>1</v>
      </c>
    </row>
    <row r="5" spans="1:24" x14ac:dyDescent="0.25">
      <c r="A5" s="10" t="s">
        <v>64</v>
      </c>
      <c r="B5" s="3">
        <v>200</v>
      </c>
      <c r="C5" s="3">
        <v>0</v>
      </c>
      <c r="D5" s="3">
        <f>SUMIFS('Player Level'!$E$2:$E$193,'Player Level'!$A$2:$A$193,'Team Level'!A5,'Player Level'!$D$2:$D$193,"QB")</f>
        <v>29</v>
      </c>
      <c r="E5" s="3">
        <f>SUMIFS('Player Level'!$E$2:$E$193,'Player Level'!$A$2:$A$193,'Team Level'!A5,'Player Level'!$D$2:$D$193,"RB")</f>
        <v>64</v>
      </c>
      <c r="F5" s="3">
        <f>SUMIFS('Player Level'!$E$2:$E$193,'Player Level'!$A$2:$A$193,'Team Level'!A5,'Player Level'!$D$2:$D$193,"WR")</f>
        <v>66</v>
      </c>
      <c r="G5" s="3">
        <f>SUMIFS('Player Level'!$E$2:$E$193,'Player Level'!$A$2:$A$193,'Team Level'!A5,'Player Level'!$D$2:$D$193,"TE")</f>
        <v>38</v>
      </c>
      <c r="H5" s="3">
        <f>SUMIFS('Player Level'!$E$2:$E$193,'Player Level'!$A$2:$A$193,'Team Level'!A5,'Player Level'!$D$2:$D$193,"D")</f>
        <v>2</v>
      </c>
      <c r="I5" s="3">
        <f>SUMIFS('Player Level'!$E$2:$E$193,'Player Level'!$A$2:$A$193,'Team Level'!A5,'Player Level'!$D$2:$D$193,"K")</f>
        <v>1</v>
      </c>
      <c r="J5" s="13">
        <f t="shared" si="1"/>
        <v>200</v>
      </c>
      <c r="L5" s="25">
        <f>COUNTIFS('Player Level'!$A$2:$A$193,'Team Level'!A5,'Player Level'!$D$2:$D$193,"QB")</f>
        <v>2</v>
      </c>
      <c r="M5" s="26">
        <f>COUNTIFS('Player Level'!$A$2:$A$193,'Team Level'!A5,'Player Level'!$D$2:$D$193,"RB")</f>
        <v>5</v>
      </c>
      <c r="N5" s="26">
        <f>COUNTIFS('Player Level'!$A$2:$A$193,'Team Level'!A5,'Player Level'!$D$2:$D$193,"WR")</f>
        <v>5</v>
      </c>
      <c r="O5" s="26">
        <f>COUNTIFS('Player Level'!$A$2:$A$193,'Team Level'!A5,'Player Level'!$D$2:$D$193,"TE")</f>
        <v>2</v>
      </c>
      <c r="P5" s="26">
        <f>COUNTIFS('Player Level'!$A$2:$A$193,'Team Level'!A5,'Player Level'!$D$2:$D$193,"D")</f>
        <v>1</v>
      </c>
      <c r="Q5" s="27">
        <f>COUNTIFS('Player Level'!$A$2:$A$193,'Team Level'!A5,'Player Level'!$D$2:$D$193,"K")</f>
        <v>1</v>
      </c>
      <c r="S5" s="31">
        <f t="shared" si="2"/>
        <v>14.5</v>
      </c>
      <c r="T5" s="20">
        <f t="shared" si="3"/>
        <v>12.8</v>
      </c>
      <c r="U5" s="20">
        <f t="shared" si="4"/>
        <v>13.2</v>
      </c>
      <c r="V5" s="20">
        <f t="shared" si="5"/>
        <v>19</v>
      </c>
      <c r="W5" s="20">
        <f t="shared" si="6"/>
        <v>2</v>
      </c>
      <c r="X5" s="21">
        <f t="shared" si="7"/>
        <v>1</v>
      </c>
    </row>
    <row r="6" spans="1:24" x14ac:dyDescent="0.25">
      <c r="A6" s="10" t="s">
        <v>65</v>
      </c>
      <c r="B6" s="3">
        <v>200</v>
      </c>
      <c r="C6" s="3">
        <v>0</v>
      </c>
      <c r="D6" s="3">
        <f>SUMIFS('Player Level'!$E$2:$E$193,'Player Level'!$A$2:$A$193,'Team Level'!A6,'Player Level'!$D$2:$D$193,"QB")</f>
        <v>46</v>
      </c>
      <c r="E6" s="3">
        <f>SUMIFS('Player Level'!$E$2:$E$193,'Player Level'!$A$2:$A$193,'Team Level'!A6,'Player Level'!$D$2:$D$193,"RB")</f>
        <v>76</v>
      </c>
      <c r="F6" s="3">
        <f>SUMIFS('Player Level'!$E$2:$E$193,'Player Level'!$A$2:$A$193,'Team Level'!A6,'Player Level'!$D$2:$D$193,"WR")</f>
        <v>73</v>
      </c>
      <c r="G6" s="3">
        <f>SUMIFS('Player Level'!$E$2:$E$193,'Player Level'!$A$2:$A$193,'Team Level'!A6,'Player Level'!$D$2:$D$193,"TE")</f>
        <v>1</v>
      </c>
      <c r="H6" s="3">
        <f>SUMIFS('Player Level'!$E$2:$E$193,'Player Level'!$A$2:$A$193,'Team Level'!A6,'Player Level'!$D$2:$D$193,"D")</f>
        <v>2</v>
      </c>
      <c r="I6" s="3">
        <f>SUMIFS('Player Level'!$E$2:$E$193,'Player Level'!$A$2:$A$193,'Team Level'!A6,'Player Level'!$D$2:$D$193,"K")</f>
        <v>2</v>
      </c>
      <c r="J6" s="13">
        <f t="shared" si="1"/>
        <v>200</v>
      </c>
      <c r="L6" s="25">
        <f>COUNTIFS('Player Level'!$A$2:$A$193,'Team Level'!A6,'Player Level'!$D$2:$D$193,"QB")</f>
        <v>2</v>
      </c>
      <c r="M6" s="26">
        <f>COUNTIFS('Player Level'!$A$2:$A$193,'Team Level'!A6,'Player Level'!$D$2:$D$193,"RB")</f>
        <v>4</v>
      </c>
      <c r="N6" s="26">
        <f>COUNTIFS('Player Level'!$A$2:$A$193,'Team Level'!A6,'Player Level'!$D$2:$D$193,"WR")</f>
        <v>6</v>
      </c>
      <c r="O6" s="26">
        <f>COUNTIFS('Player Level'!$A$2:$A$193,'Team Level'!A6,'Player Level'!$D$2:$D$193,"TE")</f>
        <v>1</v>
      </c>
      <c r="P6" s="26">
        <f>COUNTIFS('Player Level'!$A$2:$A$193,'Team Level'!A6,'Player Level'!$D$2:$D$193,"D")</f>
        <v>2</v>
      </c>
      <c r="Q6" s="27">
        <f>COUNTIFS('Player Level'!$A$2:$A$193,'Team Level'!A6,'Player Level'!$D$2:$D$193,"K")</f>
        <v>1</v>
      </c>
      <c r="S6" s="31">
        <f t="shared" si="2"/>
        <v>23</v>
      </c>
      <c r="T6" s="20">
        <f t="shared" si="3"/>
        <v>19</v>
      </c>
      <c r="U6" s="20">
        <f t="shared" si="4"/>
        <v>12.166666666666666</v>
      </c>
      <c r="V6" s="20">
        <f t="shared" si="5"/>
        <v>1</v>
      </c>
      <c r="W6" s="20">
        <f t="shared" si="6"/>
        <v>1</v>
      </c>
      <c r="X6" s="21">
        <f t="shared" si="7"/>
        <v>2</v>
      </c>
    </row>
    <row r="7" spans="1:24" x14ac:dyDescent="0.25">
      <c r="A7" s="10" t="s">
        <v>66</v>
      </c>
      <c r="B7" s="3">
        <v>200</v>
      </c>
      <c r="C7" s="3">
        <v>0</v>
      </c>
      <c r="D7" s="3">
        <f>SUMIFS('Player Level'!$E$2:$E$193,'Player Level'!$A$2:$A$193,'Team Level'!A7,'Player Level'!$D$2:$D$193,"QB")</f>
        <v>9</v>
      </c>
      <c r="E7" s="3">
        <f>SUMIFS('Player Level'!$E$2:$E$193,'Player Level'!$A$2:$A$193,'Team Level'!A7,'Player Level'!$D$2:$D$193,"RB")</f>
        <v>106</v>
      </c>
      <c r="F7" s="3">
        <f>SUMIFS('Player Level'!$E$2:$E$193,'Player Level'!$A$2:$A$193,'Team Level'!A7,'Player Level'!$D$2:$D$193,"WR")</f>
        <v>79</v>
      </c>
      <c r="G7" s="3">
        <f>SUMIFS('Player Level'!$E$2:$E$193,'Player Level'!$A$2:$A$193,'Team Level'!A7,'Player Level'!$D$2:$D$193,"TE")</f>
        <v>4</v>
      </c>
      <c r="H7" s="3">
        <f>SUMIFS('Player Level'!$E$2:$E$193,'Player Level'!$A$2:$A$193,'Team Level'!A7,'Player Level'!$D$2:$D$193,"D")</f>
        <v>1</v>
      </c>
      <c r="I7" s="3">
        <f>SUMIFS('Player Level'!$E$2:$E$193,'Player Level'!$A$2:$A$193,'Team Level'!A7,'Player Level'!$D$2:$D$193,"K")</f>
        <v>1</v>
      </c>
      <c r="J7" s="13">
        <f t="shared" si="1"/>
        <v>200</v>
      </c>
      <c r="L7" s="25">
        <f>COUNTIFS('Player Level'!$A$2:$A$193,'Team Level'!A7,'Player Level'!$D$2:$D$193,"QB")</f>
        <v>2</v>
      </c>
      <c r="M7" s="26">
        <f>COUNTIFS('Player Level'!$A$2:$A$193,'Team Level'!A7,'Player Level'!$D$2:$D$193,"RB")</f>
        <v>5</v>
      </c>
      <c r="N7" s="26">
        <f>COUNTIFS('Player Level'!$A$2:$A$193,'Team Level'!A7,'Player Level'!$D$2:$D$193,"WR")</f>
        <v>6</v>
      </c>
      <c r="O7" s="26">
        <f>COUNTIFS('Player Level'!$A$2:$A$193,'Team Level'!A7,'Player Level'!$D$2:$D$193,"TE")</f>
        <v>1</v>
      </c>
      <c r="P7" s="26">
        <f>COUNTIFS('Player Level'!$A$2:$A$193,'Team Level'!A7,'Player Level'!$D$2:$D$193,"D")</f>
        <v>1</v>
      </c>
      <c r="Q7" s="27">
        <f>COUNTIFS('Player Level'!$A$2:$A$193,'Team Level'!A7,'Player Level'!$D$2:$D$193,"K")</f>
        <v>1</v>
      </c>
      <c r="S7" s="31">
        <f t="shared" si="2"/>
        <v>4.5</v>
      </c>
      <c r="T7" s="20">
        <f t="shared" si="3"/>
        <v>21.2</v>
      </c>
      <c r="U7" s="20">
        <f t="shared" si="4"/>
        <v>13.166666666666666</v>
      </c>
      <c r="V7" s="20">
        <f t="shared" si="5"/>
        <v>4</v>
      </c>
      <c r="W7" s="20">
        <f t="shared" si="6"/>
        <v>1</v>
      </c>
      <c r="X7" s="21">
        <f t="shared" si="7"/>
        <v>1</v>
      </c>
    </row>
    <row r="8" spans="1:24" x14ac:dyDescent="0.25">
      <c r="A8" s="10" t="s">
        <v>67</v>
      </c>
      <c r="B8" s="3">
        <v>200</v>
      </c>
      <c r="C8" s="3">
        <v>0</v>
      </c>
      <c r="D8" s="3">
        <f>SUMIFS('Player Level'!$E$2:$E$193,'Player Level'!$A$2:$A$193,'Team Level'!A8,'Player Level'!$D$2:$D$193,"QB")</f>
        <v>13</v>
      </c>
      <c r="E8" s="3">
        <f>SUMIFS('Player Level'!$E$2:$E$193,'Player Level'!$A$2:$A$193,'Team Level'!A8,'Player Level'!$D$2:$D$193,"RB")</f>
        <v>73</v>
      </c>
      <c r="F8" s="3">
        <f>SUMIFS('Player Level'!$E$2:$E$193,'Player Level'!$A$2:$A$193,'Team Level'!A8,'Player Level'!$D$2:$D$193,"WR")</f>
        <v>109</v>
      </c>
      <c r="G8" s="3">
        <f>SUMIFS('Player Level'!$E$2:$E$193,'Player Level'!$A$2:$A$193,'Team Level'!A8,'Player Level'!$D$2:$D$193,"TE")</f>
        <v>3</v>
      </c>
      <c r="H8" s="3">
        <f>SUMIFS('Player Level'!$E$2:$E$193,'Player Level'!$A$2:$A$193,'Team Level'!A8,'Player Level'!$D$2:$D$193,"D")</f>
        <v>1</v>
      </c>
      <c r="I8" s="3">
        <f>SUMIFS('Player Level'!$E$2:$E$193,'Player Level'!$A$2:$A$193,'Team Level'!A8,'Player Level'!$D$2:$D$193,"K")</f>
        <v>1</v>
      </c>
      <c r="J8" s="13">
        <f t="shared" si="1"/>
        <v>200</v>
      </c>
      <c r="L8" s="25">
        <f>COUNTIFS('Player Level'!$A$2:$A$193,'Team Level'!A8,'Player Level'!$D$2:$D$193,"QB")</f>
        <v>2</v>
      </c>
      <c r="M8" s="26">
        <f>COUNTIFS('Player Level'!$A$2:$A$193,'Team Level'!A8,'Player Level'!$D$2:$D$193,"RB")</f>
        <v>6</v>
      </c>
      <c r="N8" s="26">
        <f>COUNTIFS('Player Level'!$A$2:$A$193,'Team Level'!A8,'Player Level'!$D$2:$D$193,"WR")</f>
        <v>5</v>
      </c>
      <c r="O8" s="26">
        <f>COUNTIFS('Player Level'!$A$2:$A$193,'Team Level'!A8,'Player Level'!$D$2:$D$193,"TE")</f>
        <v>1</v>
      </c>
      <c r="P8" s="26">
        <f>COUNTIFS('Player Level'!$A$2:$A$193,'Team Level'!A8,'Player Level'!$D$2:$D$193,"D")</f>
        <v>1</v>
      </c>
      <c r="Q8" s="27">
        <f>COUNTIFS('Player Level'!$A$2:$A$193,'Team Level'!A8,'Player Level'!$D$2:$D$193,"K")</f>
        <v>1</v>
      </c>
      <c r="S8" s="31">
        <f t="shared" si="2"/>
        <v>6.5</v>
      </c>
      <c r="T8" s="20">
        <f t="shared" si="3"/>
        <v>12.166666666666666</v>
      </c>
      <c r="U8" s="20">
        <f t="shared" si="4"/>
        <v>21.8</v>
      </c>
      <c r="V8" s="20">
        <f t="shared" si="5"/>
        <v>3</v>
      </c>
      <c r="W8" s="20">
        <f t="shared" si="6"/>
        <v>1</v>
      </c>
      <c r="X8" s="21">
        <f t="shared" si="7"/>
        <v>1</v>
      </c>
    </row>
    <row r="9" spans="1:24" x14ac:dyDescent="0.25">
      <c r="A9" s="10" t="s">
        <v>68</v>
      </c>
      <c r="B9" s="3">
        <v>200</v>
      </c>
      <c r="C9" s="3">
        <v>0</v>
      </c>
      <c r="D9" s="3">
        <f>SUMIFS('Player Level'!$E$2:$E$193,'Player Level'!$A$2:$A$193,'Team Level'!A9,'Player Level'!$D$2:$D$193,"QB")</f>
        <v>5</v>
      </c>
      <c r="E9" s="3">
        <f>SUMIFS('Player Level'!$E$2:$E$193,'Player Level'!$A$2:$A$193,'Team Level'!A9,'Player Level'!$D$2:$D$193,"RB")</f>
        <v>93</v>
      </c>
      <c r="F9" s="3">
        <f>SUMIFS('Player Level'!$E$2:$E$193,'Player Level'!$A$2:$A$193,'Team Level'!A9,'Player Level'!$D$2:$D$193,"WR")</f>
        <v>88</v>
      </c>
      <c r="G9" s="3">
        <f>SUMIFS('Player Level'!$E$2:$E$193,'Player Level'!$A$2:$A$193,'Team Level'!A9,'Player Level'!$D$2:$D$193,"TE")</f>
        <v>12</v>
      </c>
      <c r="H9" s="3">
        <f>SUMIFS('Player Level'!$E$2:$E$193,'Player Level'!$A$2:$A$193,'Team Level'!A9,'Player Level'!$D$2:$D$193,"D")</f>
        <v>1</v>
      </c>
      <c r="I9" s="3">
        <f>SUMIFS('Player Level'!$E$2:$E$193,'Player Level'!$A$2:$A$193,'Team Level'!A9,'Player Level'!$D$2:$D$193,"K")</f>
        <v>1</v>
      </c>
      <c r="J9" s="13">
        <f t="shared" si="1"/>
        <v>200</v>
      </c>
      <c r="L9" s="25">
        <f>COUNTIFS('Player Level'!$A$2:$A$193,'Team Level'!A9,'Player Level'!$D$2:$D$193,"QB")</f>
        <v>2</v>
      </c>
      <c r="M9" s="26">
        <f>COUNTIFS('Player Level'!$A$2:$A$193,'Team Level'!A9,'Player Level'!$D$2:$D$193,"RB")</f>
        <v>5</v>
      </c>
      <c r="N9" s="26">
        <f>COUNTIFS('Player Level'!$A$2:$A$193,'Team Level'!A9,'Player Level'!$D$2:$D$193,"WR")</f>
        <v>6</v>
      </c>
      <c r="O9" s="26">
        <f>COUNTIFS('Player Level'!$A$2:$A$193,'Team Level'!A9,'Player Level'!$D$2:$D$193,"TE")</f>
        <v>1</v>
      </c>
      <c r="P9" s="26">
        <f>COUNTIFS('Player Level'!$A$2:$A$193,'Team Level'!A9,'Player Level'!$D$2:$D$193,"D")</f>
        <v>1</v>
      </c>
      <c r="Q9" s="27">
        <f>COUNTIFS('Player Level'!$A$2:$A$193,'Team Level'!A9,'Player Level'!$D$2:$D$193,"K")</f>
        <v>1</v>
      </c>
      <c r="S9" s="31">
        <f t="shared" si="2"/>
        <v>2.5</v>
      </c>
      <c r="T9" s="20">
        <f t="shared" si="3"/>
        <v>18.600000000000001</v>
      </c>
      <c r="U9" s="20">
        <f t="shared" si="4"/>
        <v>14.666666666666666</v>
      </c>
      <c r="V9" s="20">
        <f t="shared" si="5"/>
        <v>12</v>
      </c>
      <c r="W9" s="20">
        <f t="shared" si="6"/>
        <v>1</v>
      </c>
      <c r="X9" s="21">
        <f t="shared" si="7"/>
        <v>1</v>
      </c>
    </row>
    <row r="10" spans="1:24" x14ac:dyDescent="0.25">
      <c r="A10" s="10" t="s">
        <v>69</v>
      </c>
      <c r="B10" s="3">
        <v>196</v>
      </c>
      <c r="C10" s="3">
        <v>4</v>
      </c>
      <c r="D10" s="3">
        <f>SUMIFS('Player Level'!$E$2:$E$193,'Player Level'!$A$2:$A$193,'Team Level'!A10,'Player Level'!$D$2:$D$193,"QB")</f>
        <v>4</v>
      </c>
      <c r="E10" s="3">
        <f>SUMIFS('Player Level'!$E$2:$E$193,'Player Level'!$A$2:$A$193,'Team Level'!A10,'Player Level'!$D$2:$D$193,"RB")</f>
        <v>47</v>
      </c>
      <c r="F10" s="3">
        <f>SUMIFS('Player Level'!$E$2:$E$193,'Player Level'!$A$2:$A$193,'Team Level'!A10,'Player Level'!$D$2:$D$193,"WR")</f>
        <v>84</v>
      </c>
      <c r="G10" s="3">
        <f>SUMIFS('Player Level'!$E$2:$E$193,'Player Level'!$A$2:$A$193,'Team Level'!A10,'Player Level'!$D$2:$D$193,"TE")</f>
        <v>58</v>
      </c>
      <c r="H10" s="3">
        <f>SUMIFS('Player Level'!$E$2:$E$193,'Player Level'!$A$2:$A$193,'Team Level'!A10,'Player Level'!$D$2:$D$193,"D")</f>
        <v>1</v>
      </c>
      <c r="I10" s="3">
        <f>SUMIFS('Player Level'!$E$2:$E$193,'Player Level'!$A$2:$A$193,'Team Level'!A10,'Player Level'!$D$2:$D$193,"K")</f>
        <v>2</v>
      </c>
      <c r="J10" s="13">
        <f t="shared" si="1"/>
        <v>196</v>
      </c>
      <c r="L10" s="25">
        <f>COUNTIFS('Player Level'!$A$2:$A$193,'Team Level'!A10,'Player Level'!$D$2:$D$193,"QB")</f>
        <v>2</v>
      </c>
      <c r="M10" s="26">
        <f>COUNTIFS('Player Level'!$A$2:$A$193,'Team Level'!A10,'Player Level'!$D$2:$D$193,"RB")</f>
        <v>4</v>
      </c>
      <c r="N10" s="26">
        <f>COUNTIFS('Player Level'!$A$2:$A$193,'Team Level'!A10,'Player Level'!$D$2:$D$193,"WR")</f>
        <v>6</v>
      </c>
      <c r="O10" s="26">
        <f>COUNTIFS('Player Level'!$A$2:$A$193,'Team Level'!A10,'Player Level'!$D$2:$D$193,"TE")</f>
        <v>2</v>
      </c>
      <c r="P10" s="26">
        <f>COUNTIFS('Player Level'!$A$2:$A$193,'Team Level'!A10,'Player Level'!$D$2:$D$193,"D")</f>
        <v>1</v>
      </c>
      <c r="Q10" s="27">
        <f>COUNTIFS('Player Level'!$A$2:$A$193,'Team Level'!A10,'Player Level'!$D$2:$D$193,"K")</f>
        <v>1</v>
      </c>
      <c r="S10" s="31">
        <f t="shared" si="2"/>
        <v>2</v>
      </c>
      <c r="T10" s="20">
        <f t="shared" si="3"/>
        <v>11.75</v>
      </c>
      <c r="U10" s="20">
        <f t="shared" si="4"/>
        <v>14</v>
      </c>
      <c r="V10" s="20">
        <f t="shared" si="5"/>
        <v>29</v>
      </c>
      <c r="W10" s="20">
        <f t="shared" si="6"/>
        <v>1</v>
      </c>
      <c r="X10" s="21">
        <f t="shared" si="7"/>
        <v>2</v>
      </c>
    </row>
    <row r="11" spans="1:24" x14ac:dyDescent="0.25">
      <c r="A11" s="10" t="s">
        <v>70</v>
      </c>
      <c r="B11" s="3">
        <v>200</v>
      </c>
      <c r="C11" s="3">
        <v>0</v>
      </c>
      <c r="D11" s="3">
        <f>SUMIFS('Player Level'!$E$2:$E$193,'Player Level'!$A$2:$A$193,'Team Level'!A11,'Player Level'!$D$2:$D$193,"QB")</f>
        <v>46</v>
      </c>
      <c r="E11" s="3">
        <f>SUMIFS('Player Level'!$E$2:$E$193,'Player Level'!$A$2:$A$193,'Team Level'!A11,'Player Level'!$D$2:$D$193,"RB")</f>
        <v>60</v>
      </c>
      <c r="F11" s="3">
        <f>SUMIFS('Player Level'!$E$2:$E$193,'Player Level'!$A$2:$A$193,'Team Level'!A11,'Player Level'!$D$2:$D$193,"WR")</f>
        <v>72</v>
      </c>
      <c r="G11" s="3">
        <f>SUMIFS('Player Level'!$E$2:$E$193,'Player Level'!$A$2:$A$193,'Team Level'!A11,'Player Level'!$D$2:$D$193,"TE")</f>
        <v>16</v>
      </c>
      <c r="H11" s="3">
        <f>SUMIFS('Player Level'!$E$2:$E$193,'Player Level'!$A$2:$A$193,'Team Level'!A11,'Player Level'!$D$2:$D$193,"D")</f>
        <v>3</v>
      </c>
      <c r="I11" s="3">
        <f>SUMIFS('Player Level'!$E$2:$E$193,'Player Level'!$A$2:$A$193,'Team Level'!A11,'Player Level'!$D$2:$D$193,"K")</f>
        <v>3</v>
      </c>
      <c r="J11" s="13">
        <f t="shared" si="1"/>
        <v>200</v>
      </c>
      <c r="L11" s="25">
        <f>COUNTIFS('Player Level'!$A$2:$A$193,'Team Level'!A11,'Player Level'!$D$2:$D$193,"QB")</f>
        <v>2</v>
      </c>
      <c r="M11" s="26">
        <f>COUNTIFS('Player Level'!$A$2:$A$193,'Team Level'!A11,'Player Level'!$D$2:$D$193,"RB")</f>
        <v>3</v>
      </c>
      <c r="N11" s="26">
        <f>COUNTIFS('Player Level'!$A$2:$A$193,'Team Level'!A11,'Player Level'!$D$2:$D$193,"WR")</f>
        <v>7</v>
      </c>
      <c r="O11" s="26">
        <f>COUNTIFS('Player Level'!$A$2:$A$193,'Team Level'!A11,'Player Level'!$D$2:$D$193,"TE")</f>
        <v>2</v>
      </c>
      <c r="P11" s="26">
        <f>COUNTIFS('Player Level'!$A$2:$A$193,'Team Level'!A11,'Player Level'!$D$2:$D$193,"D")</f>
        <v>1</v>
      </c>
      <c r="Q11" s="27">
        <f>COUNTIFS('Player Level'!$A$2:$A$193,'Team Level'!A11,'Player Level'!$D$2:$D$193,"K")</f>
        <v>1</v>
      </c>
      <c r="S11" s="31">
        <f t="shared" si="2"/>
        <v>23</v>
      </c>
      <c r="T11" s="20">
        <f t="shared" si="3"/>
        <v>20</v>
      </c>
      <c r="U11" s="20">
        <f t="shared" si="4"/>
        <v>10.285714285714286</v>
      </c>
      <c r="V11" s="20">
        <f t="shared" si="5"/>
        <v>8</v>
      </c>
      <c r="W11" s="20">
        <f t="shared" si="6"/>
        <v>3</v>
      </c>
      <c r="X11" s="21">
        <f t="shared" si="7"/>
        <v>3</v>
      </c>
    </row>
    <row r="12" spans="1:24" x14ac:dyDescent="0.25">
      <c r="A12" s="10" t="s">
        <v>71</v>
      </c>
      <c r="B12" s="3">
        <v>200</v>
      </c>
      <c r="C12" s="3">
        <v>0</v>
      </c>
      <c r="D12" s="3">
        <f>SUMIFS('Player Level'!$E$2:$E$193,'Player Level'!$A$2:$A$193,'Team Level'!A12,'Player Level'!$D$2:$D$193,"QB")</f>
        <v>9</v>
      </c>
      <c r="E12" s="3">
        <f>SUMIFS('Player Level'!$E$2:$E$193,'Player Level'!$A$2:$A$193,'Team Level'!A12,'Player Level'!$D$2:$D$193,"RB")</f>
        <v>135</v>
      </c>
      <c r="F12" s="3">
        <f>SUMIFS('Player Level'!$E$2:$E$193,'Player Level'!$A$2:$A$193,'Team Level'!A12,'Player Level'!$D$2:$D$193,"WR")</f>
        <v>46</v>
      </c>
      <c r="G12" s="3">
        <f>SUMIFS('Player Level'!$E$2:$E$193,'Player Level'!$A$2:$A$193,'Team Level'!A12,'Player Level'!$D$2:$D$193,"TE")</f>
        <v>6</v>
      </c>
      <c r="H12" s="3">
        <f>SUMIFS('Player Level'!$E$2:$E$193,'Player Level'!$A$2:$A$193,'Team Level'!A12,'Player Level'!$D$2:$D$193,"D")</f>
        <v>3</v>
      </c>
      <c r="I12" s="3">
        <f>SUMIFS('Player Level'!$E$2:$E$193,'Player Level'!$A$2:$A$193,'Team Level'!A12,'Player Level'!$D$2:$D$193,"K")</f>
        <v>1</v>
      </c>
      <c r="J12" s="13">
        <f t="shared" si="1"/>
        <v>200</v>
      </c>
      <c r="L12" s="25">
        <f>COUNTIFS('Player Level'!$A$2:$A$193,'Team Level'!A12,'Player Level'!$D$2:$D$193,"QB")</f>
        <v>2</v>
      </c>
      <c r="M12" s="26">
        <f>COUNTIFS('Player Level'!$A$2:$A$193,'Team Level'!A12,'Player Level'!$D$2:$D$193,"RB")</f>
        <v>5</v>
      </c>
      <c r="N12" s="26">
        <f>COUNTIFS('Player Level'!$A$2:$A$193,'Team Level'!A12,'Player Level'!$D$2:$D$193,"WR")</f>
        <v>5</v>
      </c>
      <c r="O12" s="26">
        <f>COUNTIFS('Player Level'!$A$2:$A$193,'Team Level'!A12,'Player Level'!$D$2:$D$193,"TE")</f>
        <v>2</v>
      </c>
      <c r="P12" s="26">
        <f>COUNTIFS('Player Level'!$A$2:$A$193,'Team Level'!A12,'Player Level'!$D$2:$D$193,"D")</f>
        <v>1</v>
      </c>
      <c r="Q12" s="27">
        <f>COUNTIFS('Player Level'!$A$2:$A$193,'Team Level'!A12,'Player Level'!$D$2:$D$193,"K")</f>
        <v>1</v>
      </c>
      <c r="S12" s="31">
        <f t="shared" si="2"/>
        <v>4.5</v>
      </c>
      <c r="T12" s="20">
        <f t="shared" si="3"/>
        <v>27</v>
      </c>
      <c r="U12" s="20">
        <f t="shared" si="4"/>
        <v>9.1999999999999993</v>
      </c>
      <c r="V12" s="20">
        <f t="shared" si="5"/>
        <v>3</v>
      </c>
      <c r="W12" s="20">
        <f t="shared" si="6"/>
        <v>3</v>
      </c>
      <c r="X12" s="21">
        <f t="shared" si="7"/>
        <v>1</v>
      </c>
    </row>
    <row r="13" spans="1:24" ht="15.75" thickBot="1" x14ac:dyDescent="0.3">
      <c r="A13" s="11" t="s">
        <v>72</v>
      </c>
      <c r="B13" s="3">
        <v>200</v>
      </c>
      <c r="C13" s="3">
        <v>0</v>
      </c>
      <c r="D13" s="3">
        <f>SUMIFS('Player Level'!$E$2:$E$193,'Player Level'!$A$2:$A$193,'Team Level'!A13,'Player Level'!$D$2:$D$193,"QB")</f>
        <v>4</v>
      </c>
      <c r="E13" s="3">
        <f>SUMIFS('Player Level'!$E$2:$E$193,'Player Level'!$A$2:$A$193,'Team Level'!A13,'Player Level'!$D$2:$D$193,"RB")</f>
        <v>63</v>
      </c>
      <c r="F13" s="3">
        <f>SUMIFS('Player Level'!$E$2:$E$193,'Player Level'!$A$2:$A$193,'Team Level'!A13,'Player Level'!$D$2:$D$193,"WR")</f>
        <v>130</v>
      </c>
      <c r="G13" s="3">
        <f>SUMIFS('Player Level'!$E$2:$E$193,'Player Level'!$A$2:$A$193,'Team Level'!A13,'Player Level'!$D$2:$D$193,"TE")</f>
        <v>1</v>
      </c>
      <c r="H13" s="3">
        <f>SUMIFS('Player Level'!$E$2:$E$193,'Player Level'!$A$2:$A$193,'Team Level'!A13,'Player Level'!$D$2:$D$193,"D")</f>
        <v>1</v>
      </c>
      <c r="I13" s="3">
        <f>SUMIFS('Player Level'!$E$2:$E$193,'Player Level'!$A$2:$A$193,'Team Level'!A13,'Player Level'!$D$2:$D$193,"K")</f>
        <v>1</v>
      </c>
      <c r="J13" s="14">
        <f t="shared" si="1"/>
        <v>200</v>
      </c>
      <c r="L13" s="28">
        <f>COUNTIFS('Player Level'!$A$2:$A$193,'Team Level'!A13,'Player Level'!$D$2:$D$193,"QB")</f>
        <v>1</v>
      </c>
      <c r="M13" s="29">
        <f>COUNTIFS('Player Level'!$A$2:$A$193,'Team Level'!A13,'Player Level'!$D$2:$D$193,"RB")</f>
        <v>5</v>
      </c>
      <c r="N13" s="29">
        <f>COUNTIFS('Player Level'!$A$2:$A$193,'Team Level'!A13,'Player Level'!$D$2:$D$193,"WR")</f>
        <v>7</v>
      </c>
      <c r="O13" s="29">
        <f>COUNTIFS('Player Level'!$A$2:$A$193,'Team Level'!A13,'Player Level'!$D$2:$D$193,"TE")</f>
        <v>1</v>
      </c>
      <c r="P13" s="29">
        <f>COUNTIFS('Player Level'!$A$2:$A$193,'Team Level'!A13,'Player Level'!$D$2:$D$193,"D")</f>
        <v>1</v>
      </c>
      <c r="Q13" s="30">
        <f>COUNTIFS('Player Level'!$A$2:$A$193,'Team Level'!A13,'Player Level'!$D$2:$D$193,"K")</f>
        <v>1</v>
      </c>
      <c r="S13" s="32">
        <f t="shared" si="2"/>
        <v>4</v>
      </c>
      <c r="T13" s="15">
        <f t="shared" si="3"/>
        <v>12.6</v>
      </c>
      <c r="U13" s="15">
        <f t="shared" si="4"/>
        <v>18.571428571428573</v>
      </c>
      <c r="V13" s="15">
        <f t="shared" si="5"/>
        <v>1</v>
      </c>
      <c r="W13" s="15">
        <f t="shared" si="6"/>
        <v>1</v>
      </c>
      <c r="X13" s="16">
        <f t="shared" si="7"/>
        <v>1</v>
      </c>
    </row>
    <row r="14" spans="1:24" ht="15.75" thickBot="1" x14ac:dyDescent="0.3">
      <c r="A14" s="4" t="s">
        <v>73</v>
      </c>
      <c r="B14" s="7">
        <f>SUM(B2:B13)</f>
        <v>2394</v>
      </c>
      <c r="C14" s="7">
        <f>SUM(C2:C13)</f>
        <v>6</v>
      </c>
      <c r="D14" s="7">
        <f t="shared" ref="D14:I14" si="8">SUM(D2:D13)</f>
        <v>225</v>
      </c>
      <c r="E14" s="7">
        <f t="shared" si="8"/>
        <v>969</v>
      </c>
      <c r="F14" s="7">
        <f t="shared" si="8"/>
        <v>977</v>
      </c>
      <c r="G14" s="7">
        <f t="shared" si="8"/>
        <v>184</v>
      </c>
      <c r="H14" s="7">
        <f t="shared" si="8"/>
        <v>22</v>
      </c>
      <c r="I14" s="7">
        <f t="shared" si="8"/>
        <v>17</v>
      </c>
      <c r="J14" s="8">
        <f>SUM(D14:I14)</f>
        <v>2394</v>
      </c>
    </row>
    <row r="15" spans="1:24" ht="15.75" thickBot="1" x14ac:dyDescent="0.3">
      <c r="A15" s="17"/>
      <c r="B15" s="18"/>
      <c r="C15" s="18"/>
      <c r="D15" s="18"/>
      <c r="E15" s="18"/>
      <c r="F15" s="18"/>
      <c r="G15" s="18"/>
      <c r="H15" s="18"/>
      <c r="I15" s="18"/>
      <c r="J15" s="19"/>
    </row>
    <row r="16" spans="1:24" ht="15.75" thickBot="1" x14ac:dyDescent="0.3">
      <c r="A16" s="22"/>
      <c r="B16" s="5" t="s">
        <v>62</v>
      </c>
      <c r="C16" s="5" t="s">
        <v>63</v>
      </c>
      <c r="D16" s="5" t="s">
        <v>218</v>
      </c>
      <c r="E16" s="5" t="s">
        <v>219</v>
      </c>
      <c r="F16" s="5" t="s">
        <v>220</v>
      </c>
      <c r="G16" s="5" t="s">
        <v>221</v>
      </c>
      <c r="H16" s="5" t="s">
        <v>222</v>
      </c>
      <c r="I16" s="6" t="s">
        <v>223</v>
      </c>
    </row>
    <row r="17" spans="1:9" x14ac:dyDescent="0.25">
      <c r="A17" s="23" t="s">
        <v>225</v>
      </c>
      <c r="B17" s="20">
        <f>AVERAGE(B2:B13)</f>
        <v>199.5</v>
      </c>
      <c r="C17" s="20">
        <f t="shared" ref="C17:I17" si="9">AVERAGE(C2:C13)</f>
        <v>0.5</v>
      </c>
      <c r="D17" s="20">
        <f t="shared" si="9"/>
        <v>18.75</v>
      </c>
      <c r="E17" s="20">
        <f t="shared" si="9"/>
        <v>80.75</v>
      </c>
      <c r="F17" s="20">
        <f t="shared" si="9"/>
        <v>81.416666666666671</v>
      </c>
      <c r="G17" s="20">
        <f t="shared" si="9"/>
        <v>15.333333333333334</v>
      </c>
      <c r="H17" s="20">
        <f t="shared" si="9"/>
        <v>1.8333333333333333</v>
      </c>
      <c r="I17" s="21">
        <f t="shared" si="9"/>
        <v>1.4166666666666667</v>
      </c>
    </row>
    <row r="18" spans="1:9" ht="15.75" thickBot="1" x14ac:dyDescent="0.3">
      <c r="A18" s="24" t="s">
        <v>226</v>
      </c>
      <c r="B18" s="15">
        <f>MEDIAN(B2:B13)</f>
        <v>200</v>
      </c>
      <c r="C18" s="15">
        <f t="shared" ref="C18:I18" si="10">MEDIAN(C2:C13)</f>
        <v>0</v>
      </c>
      <c r="D18" s="15">
        <f t="shared" si="10"/>
        <v>11</v>
      </c>
      <c r="E18" s="15">
        <f t="shared" si="10"/>
        <v>74.5</v>
      </c>
      <c r="F18" s="15">
        <f t="shared" si="10"/>
        <v>78.5</v>
      </c>
      <c r="G18" s="15">
        <f t="shared" si="10"/>
        <v>8.5</v>
      </c>
      <c r="H18" s="15">
        <f t="shared" si="10"/>
        <v>1.5</v>
      </c>
      <c r="I18" s="16">
        <f t="shared" si="1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"/>
  <sheetViews>
    <sheetView workbookViewId="0">
      <selection activeCell="D16" sqref="D16"/>
    </sheetView>
  </sheetViews>
  <sheetFormatPr defaultRowHeight="15" x14ac:dyDescent="0.25"/>
  <cols>
    <col min="1" max="1" width="22.28515625" bestFit="1" customWidth="1"/>
    <col min="2" max="2" width="12.28515625" style="3" bestFit="1" customWidth="1"/>
    <col min="3" max="3" width="11.28515625" style="3" bestFit="1" customWidth="1"/>
  </cols>
  <sheetData>
    <row r="1" spans="1:3" x14ac:dyDescent="0.25">
      <c r="A1" s="1" t="s">
        <v>2</v>
      </c>
      <c r="B1" s="2" t="s">
        <v>239</v>
      </c>
      <c r="C1" s="2" t="s">
        <v>240</v>
      </c>
    </row>
    <row r="2" spans="1:3" x14ac:dyDescent="0.25">
      <c r="A2" t="s">
        <v>202</v>
      </c>
      <c r="B2" s="3">
        <v>66</v>
      </c>
      <c r="C2" s="3">
        <v>55.2</v>
      </c>
    </row>
    <row r="3" spans="1:3" x14ac:dyDescent="0.25">
      <c r="A3" t="s">
        <v>241</v>
      </c>
      <c r="B3" s="3">
        <v>62.9</v>
      </c>
      <c r="C3" s="3">
        <v>57.3</v>
      </c>
    </row>
    <row r="4" spans="1:3" x14ac:dyDescent="0.25">
      <c r="A4" t="s">
        <v>154</v>
      </c>
      <c r="B4" s="3">
        <v>61.5</v>
      </c>
      <c r="C4" s="3">
        <v>55.1</v>
      </c>
    </row>
    <row r="5" spans="1:3" x14ac:dyDescent="0.25">
      <c r="A5" t="s">
        <v>138</v>
      </c>
      <c r="B5" s="3">
        <v>61.1</v>
      </c>
      <c r="C5" s="3">
        <v>50</v>
      </c>
    </row>
    <row r="6" spans="1:3" x14ac:dyDescent="0.25">
      <c r="A6" t="s">
        <v>186</v>
      </c>
      <c r="B6" s="3">
        <v>60.3</v>
      </c>
      <c r="C6" s="3">
        <v>55.3</v>
      </c>
    </row>
    <row r="7" spans="1:3" x14ac:dyDescent="0.25">
      <c r="A7" t="s">
        <v>187</v>
      </c>
      <c r="B7" s="3">
        <v>60</v>
      </c>
      <c r="C7" s="3">
        <v>44.3</v>
      </c>
    </row>
    <row r="8" spans="1:3" x14ac:dyDescent="0.25">
      <c r="A8" t="s">
        <v>157</v>
      </c>
      <c r="B8" s="3">
        <v>56.9</v>
      </c>
      <c r="C8" s="3">
        <v>52.3</v>
      </c>
    </row>
    <row r="9" spans="1:3" x14ac:dyDescent="0.25">
      <c r="A9" t="s">
        <v>203</v>
      </c>
      <c r="B9" s="3">
        <v>56</v>
      </c>
      <c r="C9" s="3">
        <v>47.3</v>
      </c>
    </row>
    <row r="10" spans="1:3" x14ac:dyDescent="0.25">
      <c r="A10" t="s">
        <v>46</v>
      </c>
      <c r="B10" s="3">
        <v>56</v>
      </c>
      <c r="C10" s="3">
        <v>39.799999999999997</v>
      </c>
    </row>
    <row r="11" spans="1:3" x14ac:dyDescent="0.25">
      <c r="A11" t="s">
        <v>122</v>
      </c>
      <c r="B11" s="3">
        <v>51.8</v>
      </c>
      <c r="C11" s="3">
        <v>47.7</v>
      </c>
    </row>
    <row r="12" spans="1:3" x14ac:dyDescent="0.25">
      <c r="A12" t="s">
        <v>242</v>
      </c>
      <c r="B12" s="3">
        <v>47.9</v>
      </c>
      <c r="C12" s="3">
        <v>44.1</v>
      </c>
    </row>
    <row r="13" spans="1:3" x14ac:dyDescent="0.25">
      <c r="A13" t="s">
        <v>243</v>
      </c>
      <c r="B13" s="3">
        <v>47.3</v>
      </c>
      <c r="C13" s="3">
        <v>47</v>
      </c>
    </row>
    <row r="14" spans="1:3" x14ac:dyDescent="0.25">
      <c r="A14" t="s">
        <v>107</v>
      </c>
      <c r="B14" s="3">
        <v>46.9</v>
      </c>
      <c r="C14" s="3">
        <v>44.3</v>
      </c>
    </row>
    <row r="15" spans="1:3" x14ac:dyDescent="0.25">
      <c r="A15" t="s">
        <v>106</v>
      </c>
      <c r="B15" s="3">
        <v>45.4</v>
      </c>
      <c r="C15" s="3">
        <v>46.8</v>
      </c>
    </row>
    <row r="16" spans="1:3" x14ac:dyDescent="0.25">
      <c r="A16" t="s">
        <v>30</v>
      </c>
      <c r="B16" s="3">
        <v>44.5</v>
      </c>
      <c r="C16" s="3">
        <v>39.6</v>
      </c>
    </row>
    <row r="17" spans="1:3" x14ac:dyDescent="0.25">
      <c r="A17" t="s">
        <v>92</v>
      </c>
      <c r="B17" s="3">
        <v>39.4</v>
      </c>
      <c r="C17" s="3">
        <v>43.2</v>
      </c>
    </row>
    <row r="18" spans="1:3" x14ac:dyDescent="0.25">
      <c r="A18" t="s">
        <v>48</v>
      </c>
      <c r="B18" s="3">
        <v>38.9</v>
      </c>
      <c r="C18" s="3">
        <v>13.2</v>
      </c>
    </row>
    <row r="19" spans="1:3" x14ac:dyDescent="0.25">
      <c r="A19" t="s">
        <v>174</v>
      </c>
      <c r="B19" s="3">
        <v>38.799999999999997</v>
      </c>
      <c r="C19" s="3">
        <v>44.5</v>
      </c>
    </row>
    <row r="20" spans="1:3" x14ac:dyDescent="0.25">
      <c r="A20" t="s">
        <v>140</v>
      </c>
      <c r="B20" s="3">
        <v>37.6</v>
      </c>
      <c r="C20" s="3">
        <v>0</v>
      </c>
    </row>
    <row r="21" spans="1:3" x14ac:dyDescent="0.25">
      <c r="A21" t="s">
        <v>90</v>
      </c>
      <c r="B21" s="3">
        <v>37.200000000000003</v>
      </c>
      <c r="C21" s="3">
        <v>44.9</v>
      </c>
    </row>
    <row r="22" spans="1:3" x14ac:dyDescent="0.25">
      <c r="A22" t="s">
        <v>204</v>
      </c>
      <c r="B22" s="3">
        <v>36</v>
      </c>
      <c r="C22" s="3">
        <v>39.700000000000003</v>
      </c>
    </row>
    <row r="23" spans="1:3" x14ac:dyDescent="0.25">
      <c r="A23" t="s">
        <v>173</v>
      </c>
      <c r="B23" s="3">
        <v>33.5</v>
      </c>
      <c r="C23" s="3">
        <v>39.299999999999997</v>
      </c>
    </row>
    <row r="24" spans="1:3" x14ac:dyDescent="0.25">
      <c r="A24" t="s">
        <v>79</v>
      </c>
      <c r="B24" s="3">
        <v>33.200000000000003</v>
      </c>
      <c r="C24" s="3">
        <v>31.9</v>
      </c>
    </row>
    <row r="25" spans="1:3" x14ac:dyDescent="0.25">
      <c r="A25" t="s">
        <v>29</v>
      </c>
      <c r="B25" s="3">
        <v>33.200000000000003</v>
      </c>
      <c r="C25" s="3">
        <v>37.9</v>
      </c>
    </row>
    <row r="26" spans="1:3" x14ac:dyDescent="0.25">
      <c r="A26" t="s">
        <v>6</v>
      </c>
      <c r="B26" s="3">
        <v>31.5</v>
      </c>
      <c r="C26" s="3">
        <v>32.799999999999997</v>
      </c>
    </row>
    <row r="27" spans="1:3" x14ac:dyDescent="0.25">
      <c r="A27" t="s">
        <v>110</v>
      </c>
      <c r="B27" s="3">
        <v>29.4</v>
      </c>
      <c r="C27" s="3">
        <v>28.1</v>
      </c>
    </row>
    <row r="28" spans="1:3" x14ac:dyDescent="0.25">
      <c r="A28" t="s">
        <v>108</v>
      </c>
      <c r="B28" s="3">
        <v>28.3</v>
      </c>
      <c r="C28" s="3">
        <v>27.7</v>
      </c>
    </row>
    <row r="29" spans="1:3" x14ac:dyDescent="0.25">
      <c r="A29" t="s">
        <v>81</v>
      </c>
      <c r="B29" s="3">
        <v>27.7</v>
      </c>
      <c r="C29" s="3">
        <v>0</v>
      </c>
    </row>
    <row r="30" spans="1:3" x14ac:dyDescent="0.25">
      <c r="A30" t="s">
        <v>158</v>
      </c>
      <c r="B30" s="3">
        <v>27.5</v>
      </c>
      <c r="C30" s="3">
        <v>27.2</v>
      </c>
    </row>
    <row r="31" spans="1:3" x14ac:dyDescent="0.25">
      <c r="A31" t="s">
        <v>96</v>
      </c>
      <c r="B31" s="3">
        <v>27.1</v>
      </c>
      <c r="C31" s="3">
        <v>22.7</v>
      </c>
    </row>
    <row r="32" spans="1:3" x14ac:dyDescent="0.25">
      <c r="A32" t="s">
        <v>35</v>
      </c>
      <c r="B32" s="3">
        <v>25</v>
      </c>
      <c r="C32" s="3">
        <v>27.6</v>
      </c>
    </row>
    <row r="33" spans="1:3" x14ac:dyDescent="0.25">
      <c r="A33" t="s">
        <v>244</v>
      </c>
      <c r="B33" s="3">
        <v>24.8</v>
      </c>
      <c r="C33" s="3">
        <v>25.3</v>
      </c>
    </row>
    <row r="34" spans="1:3" x14ac:dyDescent="0.25">
      <c r="A34" t="s">
        <v>245</v>
      </c>
      <c r="B34" s="3">
        <v>24.2</v>
      </c>
      <c r="C34" s="3">
        <v>16.7</v>
      </c>
    </row>
    <row r="35" spans="1:3" x14ac:dyDescent="0.25">
      <c r="A35" t="s">
        <v>178</v>
      </c>
      <c r="B35" s="3">
        <v>23.9</v>
      </c>
      <c r="C35" s="3">
        <v>23.6</v>
      </c>
    </row>
    <row r="36" spans="1:3" x14ac:dyDescent="0.25">
      <c r="A36" t="s">
        <v>127</v>
      </c>
      <c r="B36" s="3">
        <v>23.3</v>
      </c>
      <c r="C36" s="3">
        <v>24.8</v>
      </c>
    </row>
    <row r="37" spans="1:3" x14ac:dyDescent="0.25">
      <c r="A37" t="s">
        <v>124</v>
      </c>
      <c r="B37" s="3">
        <v>22.5</v>
      </c>
      <c r="C37" s="3">
        <v>28.1</v>
      </c>
    </row>
    <row r="38" spans="1:3" x14ac:dyDescent="0.25">
      <c r="A38" t="s">
        <v>78</v>
      </c>
      <c r="B38" s="3">
        <v>21.7</v>
      </c>
      <c r="C38" s="3">
        <v>22.1</v>
      </c>
    </row>
    <row r="39" spans="1:3" x14ac:dyDescent="0.25">
      <c r="A39" t="s">
        <v>7</v>
      </c>
      <c r="B39" s="3">
        <v>21.4</v>
      </c>
      <c r="C39" s="3">
        <v>21.1</v>
      </c>
    </row>
    <row r="40" spans="1:3" x14ac:dyDescent="0.25">
      <c r="A40" t="s">
        <v>195</v>
      </c>
      <c r="B40" s="3">
        <v>17.7</v>
      </c>
      <c r="C40" s="3">
        <v>26.4</v>
      </c>
    </row>
    <row r="41" spans="1:3" x14ac:dyDescent="0.25">
      <c r="A41" t="s">
        <v>33</v>
      </c>
      <c r="B41" s="3">
        <v>17.5</v>
      </c>
      <c r="C41" s="3">
        <v>24.9</v>
      </c>
    </row>
    <row r="42" spans="1:3" x14ac:dyDescent="0.25">
      <c r="A42" t="s">
        <v>77</v>
      </c>
      <c r="B42" s="3">
        <v>17.100000000000001</v>
      </c>
      <c r="C42" s="3">
        <v>20.6</v>
      </c>
    </row>
    <row r="43" spans="1:3" x14ac:dyDescent="0.25">
      <c r="A43" t="s">
        <v>130</v>
      </c>
      <c r="B43" s="3">
        <v>16.100000000000001</v>
      </c>
      <c r="C43" s="3">
        <v>14.6</v>
      </c>
    </row>
    <row r="44" spans="1:3" x14ac:dyDescent="0.25">
      <c r="A44" t="s">
        <v>82</v>
      </c>
      <c r="B44" s="3">
        <v>14.4</v>
      </c>
      <c r="C44" s="3">
        <v>11.8</v>
      </c>
    </row>
    <row r="45" spans="1:3" x14ac:dyDescent="0.25">
      <c r="A45" t="s">
        <v>175</v>
      </c>
      <c r="B45" s="3">
        <v>12.9</v>
      </c>
      <c r="C45" s="3">
        <v>26.5</v>
      </c>
    </row>
    <row r="46" spans="1:3" x14ac:dyDescent="0.25">
      <c r="A46" t="s">
        <v>83</v>
      </c>
      <c r="B46" s="3">
        <v>12.6</v>
      </c>
      <c r="C46" s="3">
        <v>12.9</v>
      </c>
    </row>
    <row r="47" spans="1:3" x14ac:dyDescent="0.25">
      <c r="A47" t="s">
        <v>141</v>
      </c>
      <c r="B47" s="3">
        <v>12.3</v>
      </c>
      <c r="C47" s="3">
        <v>8.8000000000000007</v>
      </c>
    </row>
    <row r="48" spans="1:3" x14ac:dyDescent="0.25">
      <c r="A48" t="s">
        <v>177</v>
      </c>
      <c r="B48" s="3">
        <v>12.2</v>
      </c>
      <c r="C48" s="3">
        <v>4.5999999999999996</v>
      </c>
    </row>
    <row r="49" spans="1:3" x14ac:dyDescent="0.25">
      <c r="A49" t="s">
        <v>34</v>
      </c>
      <c r="B49" s="3">
        <v>10.4</v>
      </c>
      <c r="C49" s="3">
        <v>10</v>
      </c>
    </row>
    <row r="50" spans="1:3" x14ac:dyDescent="0.25">
      <c r="A50" t="s">
        <v>143</v>
      </c>
      <c r="B50" s="3">
        <v>10</v>
      </c>
      <c r="C50" s="3">
        <v>15.1</v>
      </c>
    </row>
    <row r="51" spans="1:3" x14ac:dyDescent="0.25">
      <c r="A51" t="s">
        <v>32</v>
      </c>
      <c r="B51" s="3">
        <v>10</v>
      </c>
      <c r="C51" s="3">
        <v>23.5</v>
      </c>
    </row>
    <row r="52" spans="1:3" x14ac:dyDescent="0.25">
      <c r="A52" t="s">
        <v>129</v>
      </c>
      <c r="B52" s="3">
        <v>9.8000000000000007</v>
      </c>
      <c r="C52" s="3">
        <v>11.1</v>
      </c>
    </row>
    <row r="53" spans="1:3" x14ac:dyDescent="0.25">
      <c r="A53" t="s">
        <v>93</v>
      </c>
      <c r="B53" s="3">
        <v>8.9</v>
      </c>
      <c r="C53" s="3">
        <v>10.9</v>
      </c>
    </row>
    <row r="54" spans="1:3" x14ac:dyDescent="0.25">
      <c r="A54" t="s">
        <v>142</v>
      </c>
      <c r="B54" s="3">
        <v>8.9</v>
      </c>
      <c r="C54" s="3">
        <v>2.7</v>
      </c>
    </row>
    <row r="55" spans="1:3" x14ac:dyDescent="0.25">
      <c r="A55" t="s">
        <v>191</v>
      </c>
      <c r="B55" s="3">
        <v>8.6</v>
      </c>
      <c r="C55" s="3">
        <v>9.6999999999999993</v>
      </c>
    </row>
    <row r="56" spans="1:3" x14ac:dyDescent="0.25">
      <c r="A56" t="s">
        <v>95</v>
      </c>
      <c r="B56" s="3">
        <v>8.3000000000000007</v>
      </c>
      <c r="C56" s="3">
        <v>11.5</v>
      </c>
    </row>
    <row r="57" spans="1:3" x14ac:dyDescent="0.25">
      <c r="A57" t="s">
        <v>246</v>
      </c>
      <c r="B57" s="3">
        <v>7.5</v>
      </c>
      <c r="C57" s="3">
        <v>16.5</v>
      </c>
    </row>
    <row r="58" spans="1:3" x14ac:dyDescent="0.25">
      <c r="A58" t="s">
        <v>21</v>
      </c>
      <c r="B58" s="3">
        <v>7.3</v>
      </c>
      <c r="C58" s="3">
        <v>5.4</v>
      </c>
    </row>
    <row r="59" spans="1:3" x14ac:dyDescent="0.25">
      <c r="A59" t="s">
        <v>192</v>
      </c>
      <c r="B59" s="3">
        <v>7.1</v>
      </c>
      <c r="C59" s="3">
        <v>17</v>
      </c>
    </row>
    <row r="60" spans="1:3" x14ac:dyDescent="0.25">
      <c r="A60" t="s">
        <v>168</v>
      </c>
      <c r="B60" s="3">
        <v>7</v>
      </c>
      <c r="C60" s="3">
        <v>19.100000000000001</v>
      </c>
    </row>
    <row r="61" spans="1:3" x14ac:dyDescent="0.25">
      <c r="A61" t="s">
        <v>155</v>
      </c>
      <c r="B61" s="3">
        <v>6.7</v>
      </c>
      <c r="C61" s="3">
        <v>16.100000000000001</v>
      </c>
    </row>
    <row r="62" spans="1:3" x14ac:dyDescent="0.25">
      <c r="A62" t="s">
        <v>86</v>
      </c>
      <c r="B62" s="3">
        <v>6.6</v>
      </c>
      <c r="C62" s="3">
        <v>7.5</v>
      </c>
    </row>
    <row r="63" spans="1:3" x14ac:dyDescent="0.25">
      <c r="A63" t="s">
        <v>194</v>
      </c>
      <c r="B63" s="3">
        <v>6.2</v>
      </c>
      <c r="C63" s="3">
        <v>13.3</v>
      </c>
    </row>
    <row r="64" spans="1:3" x14ac:dyDescent="0.25">
      <c r="A64" t="s">
        <v>196</v>
      </c>
      <c r="B64" s="3">
        <v>6.1</v>
      </c>
      <c r="C64" s="3">
        <v>14.4</v>
      </c>
    </row>
    <row r="65" spans="1:3" x14ac:dyDescent="0.25">
      <c r="A65" t="s">
        <v>161</v>
      </c>
      <c r="B65" s="3">
        <v>6</v>
      </c>
      <c r="C65" s="3">
        <v>6.6</v>
      </c>
    </row>
    <row r="66" spans="1:3" x14ac:dyDescent="0.25">
      <c r="A66" t="s">
        <v>190</v>
      </c>
      <c r="B66" s="3">
        <v>5.9</v>
      </c>
      <c r="C66" s="3">
        <v>10.9</v>
      </c>
    </row>
    <row r="67" spans="1:3" x14ac:dyDescent="0.25">
      <c r="A67" t="s">
        <v>179</v>
      </c>
      <c r="B67" s="3">
        <v>5.9</v>
      </c>
      <c r="C67" s="3">
        <v>6.3</v>
      </c>
    </row>
    <row r="68" spans="1:3" x14ac:dyDescent="0.25">
      <c r="A68" t="s">
        <v>115</v>
      </c>
      <c r="B68" s="3">
        <v>5.5</v>
      </c>
      <c r="C68" s="3">
        <v>6.7</v>
      </c>
    </row>
    <row r="69" spans="1:3" x14ac:dyDescent="0.25">
      <c r="A69" t="s">
        <v>144</v>
      </c>
      <c r="B69" s="3">
        <v>5.3</v>
      </c>
      <c r="C69" s="3">
        <v>7.8</v>
      </c>
    </row>
    <row r="70" spans="1:3" x14ac:dyDescent="0.25">
      <c r="A70" t="s">
        <v>205</v>
      </c>
      <c r="B70" s="3">
        <v>5</v>
      </c>
      <c r="C70" s="3">
        <v>12.9</v>
      </c>
    </row>
    <row r="71" spans="1:3" x14ac:dyDescent="0.25">
      <c r="A71" t="s">
        <v>247</v>
      </c>
      <c r="B71" s="3">
        <v>4.9000000000000004</v>
      </c>
      <c r="C71" s="3">
        <v>3.1</v>
      </c>
    </row>
    <row r="72" spans="1:3" x14ac:dyDescent="0.25">
      <c r="A72" t="s">
        <v>52</v>
      </c>
      <c r="B72" s="3">
        <v>4.8</v>
      </c>
      <c r="C72" s="3">
        <v>11.5</v>
      </c>
    </row>
    <row r="73" spans="1:3" x14ac:dyDescent="0.25">
      <c r="A73" t="s">
        <v>19</v>
      </c>
      <c r="B73" s="3">
        <v>4.7</v>
      </c>
      <c r="C73" s="3">
        <v>10.5</v>
      </c>
    </row>
    <row r="74" spans="1:3" x14ac:dyDescent="0.25">
      <c r="A74" t="s">
        <v>84</v>
      </c>
      <c r="B74" s="3">
        <v>4.5999999999999996</v>
      </c>
      <c r="C74" s="3">
        <v>7.3</v>
      </c>
    </row>
    <row r="75" spans="1:3" x14ac:dyDescent="0.25">
      <c r="A75" t="s">
        <v>170</v>
      </c>
      <c r="B75" s="3">
        <v>4.5</v>
      </c>
      <c r="C75" s="3">
        <v>8.6</v>
      </c>
    </row>
    <row r="76" spans="1:3" x14ac:dyDescent="0.25">
      <c r="A76" t="s">
        <v>248</v>
      </c>
      <c r="B76" s="3">
        <v>4.4000000000000004</v>
      </c>
      <c r="C76" s="3">
        <v>3.8</v>
      </c>
    </row>
    <row r="77" spans="1:3" x14ac:dyDescent="0.25">
      <c r="A77" t="s">
        <v>249</v>
      </c>
      <c r="B77" s="3">
        <v>4.2</v>
      </c>
      <c r="C77" s="3">
        <v>2.1</v>
      </c>
    </row>
    <row r="78" spans="1:3" x14ac:dyDescent="0.25">
      <c r="A78" t="s">
        <v>209</v>
      </c>
      <c r="B78" s="3">
        <v>4.0999999999999996</v>
      </c>
      <c r="C78" s="3">
        <v>4</v>
      </c>
    </row>
    <row r="79" spans="1:3" x14ac:dyDescent="0.25">
      <c r="A79" t="s">
        <v>250</v>
      </c>
      <c r="B79" s="3">
        <v>4</v>
      </c>
      <c r="C79" s="3">
        <v>3.9</v>
      </c>
    </row>
    <row r="80" spans="1:3" x14ac:dyDescent="0.25">
      <c r="A80" t="s">
        <v>8</v>
      </c>
      <c r="B80" s="3">
        <v>3.6</v>
      </c>
      <c r="C80" s="3">
        <v>5.6</v>
      </c>
    </row>
    <row r="81" spans="1:3" x14ac:dyDescent="0.25">
      <c r="A81" t="s">
        <v>94</v>
      </c>
      <c r="B81" s="3">
        <v>3.5</v>
      </c>
      <c r="C81" s="3">
        <v>3.6</v>
      </c>
    </row>
    <row r="82" spans="1:3" x14ac:dyDescent="0.25">
      <c r="A82" t="s">
        <v>171</v>
      </c>
      <c r="B82" s="3">
        <v>3.3</v>
      </c>
      <c r="C82" s="3">
        <v>2.2999999999999998</v>
      </c>
    </row>
    <row r="83" spans="1:3" x14ac:dyDescent="0.25">
      <c r="A83" t="s">
        <v>53</v>
      </c>
      <c r="B83" s="3">
        <v>3.3</v>
      </c>
      <c r="C83" s="3">
        <v>3.1</v>
      </c>
    </row>
    <row r="84" spans="1:3" x14ac:dyDescent="0.25">
      <c r="A84" t="s">
        <v>251</v>
      </c>
      <c r="B84" s="3">
        <v>3.1</v>
      </c>
      <c r="C84" s="3">
        <v>4.3</v>
      </c>
    </row>
    <row r="85" spans="1:3" x14ac:dyDescent="0.25">
      <c r="A85" t="s">
        <v>169</v>
      </c>
      <c r="B85" s="3">
        <v>3</v>
      </c>
      <c r="C85" s="3">
        <v>5.6</v>
      </c>
    </row>
    <row r="86" spans="1:3" x14ac:dyDescent="0.25">
      <c r="A86" t="s">
        <v>14</v>
      </c>
      <c r="B86" s="3">
        <v>3</v>
      </c>
      <c r="C86" s="3">
        <v>3.6</v>
      </c>
    </row>
    <row r="87" spans="1:3" x14ac:dyDescent="0.25">
      <c r="A87" t="s">
        <v>163</v>
      </c>
      <c r="B87" s="3">
        <v>3</v>
      </c>
      <c r="C87" s="3">
        <v>8</v>
      </c>
    </row>
    <row r="88" spans="1:3" x14ac:dyDescent="0.25">
      <c r="A88" t="s">
        <v>252</v>
      </c>
      <c r="B88" s="3">
        <v>3</v>
      </c>
      <c r="C88" s="3">
        <v>7.4</v>
      </c>
    </row>
    <row r="89" spans="1:3" x14ac:dyDescent="0.25">
      <c r="A89" t="s">
        <v>113</v>
      </c>
      <c r="B89" s="3">
        <v>2.9</v>
      </c>
      <c r="C89" s="3">
        <v>3.6</v>
      </c>
    </row>
    <row r="90" spans="1:3" x14ac:dyDescent="0.25">
      <c r="A90" t="s">
        <v>11</v>
      </c>
      <c r="B90" s="3">
        <v>2.8</v>
      </c>
      <c r="C90" s="3">
        <v>1.7</v>
      </c>
    </row>
    <row r="91" spans="1:3" x14ac:dyDescent="0.25">
      <c r="A91" t="s">
        <v>9</v>
      </c>
      <c r="B91" s="3">
        <v>2.7</v>
      </c>
      <c r="C91" s="3">
        <v>5.0999999999999996</v>
      </c>
    </row>
    <row r="92" spans="1:3" x14ac:dyDescent="0.25">
      <c r="A92" t="s">
        <v>58</v>
      </c>
      <c r="B92" s="3">
        <v>2.7</v>
      </c>
      <c r="C92" s="3">
        <v>1.3</v>
      </c>
    </row>
    <row r="93" spans="1:3" x14ac:dyDescent="0.25">
      <c r="A93" t="s">
        <v>109</v>
      </c>
      <c r="B93" s="3">
        <v>2.7</v>
      </c>
      <c r="C93" s="3">
        <v>3.9</v>
      </c>
    </row>
    <row r="94" spans="1:3" x14ac:dyDescent="0.25">
      <c r="A94" t="s">
        <v>253</v>
      </c>
      <c r="B94" s="3">
        <v>2.5</v>
      </c>
      <c r="C94" s="3">
        <v>3.7</v>
      </c>
    </row>
    <row r="95" spans="1:3" x14ac:dyDescent="0.25">
      <c r="A95" t="s">
        <v>146</v>
      </c>
      <c r="B95" s="3">
        <v>2.4</v>
      </c>
      <c r="C95" s="3">
        <v>3.2</v>
      </c>
    </row>
    <row r="96" spans="1:3" x14ac:dyDescent="0.25">
      <c r="A96" t="s">
        <v>59</v>
      </c>
      <c r="B96" s="3">
        <v>2.2999999999999998</v>
      </c>
      <c r="C96" s="3">
        <v>2</v>
      </c>
    </row>
    <row r="97" spans="1:3" x14ac:dyDescent="0.25">
      <c r="A97" t="s">
        <v>254</v>
      </c>
      <c r="B97" s="3">
        <v>2.2999999999999998</v>
      </c>
      <c r="C97" s="3">
        <v>4.8</v>
      </c>
    </row>
    <row r="98" spans="1:3" x14ac:dyDescent="0.25">
      <c r="A98" t="s">
        <v>198</v>
      </c>
      <c r="B98" s="3">
        <v>2.2000000000000002</v>
      </c>
      <c r="C98" s="3">
        <v>1.7</v>
      </c>
    </row>
    <row r="99" spans="1:3" x14ac:dyDescent="0.25">
      <c r="A99" t="s">
        <v>149</v>
      </c>
      <c r="B99" s="3">
        <v>2.2000000000000002</v>
      </c>
      <c r="C99" s="3">
        <v>0</v>
      </c>
    </row>
    <row r="100" spans="1:3" x14ac:dyDescent="0.25">
      <c r="A100" t="s">
        <v>193</v>
      </c>
      <c r="B100" s="3">
        <v>2.2000000000000002</v>
      </c>
      <c r="C100" s="3">
        <v>0</v>
      </c>
    </row>
    <row r="101" spans="1:3" x14ac:dyDescent="0.25">
      <c r="A101" t="s">
        <v>185</v>
      </c>
      <c r="B101" s="3">
        <v>2.2000000000000002</v>
      </c>
      <c r="C101" s="3">
        <v>0</v>
      </c>
    </row>
    <row r="102" spans="1:3" x14ac:dyDescent="0.25">
      <c r="A102" t="s">
        <v>164</v>
      </c>
      <c r="B102" s="3">
        <v>2.2000000000000002</v>
      </c>
      <c r="C102" s="3">
        <v>7.6</v>
      </c>
    </row>
    <row r="103" spans="1:3" x14ac:dyDescent="0.25">
      <c r="A103" t="s">
        <v>42</v>
      </c>
      <c r="B103" s="3">
        <v>2.2000000000000002</v>
      </c>
      <c r="C103" s="3">
        <v>7.6</v>
      </c>
    </row>
    <row r="104" spans="1:3" x14ac:dyDescent="0.25">
      <c r="A104" t="s">
        <v>255</v>
      </c>
      <c r="B104" s="3">
        <v>2.2000000000000002</v>
      </c>
      <c r="C104" s="3">
        <v>2.7</v>
      </c>
    </row>
    <row r="105" spans="1:3" x14ac:dyDescent="0.25">
      <c r="A105" t="s">
        <v>197</v>
      </c>
      <c r="B105" s="3">
        <v>2.1</v>
      </c>
      <c r="C105" s="3">
        <v>7.3</v>
      </c>
    </row>
    <row r="106" spans="1:3" x14ac:dyDescent="0.25">
      <c r="A106" t="s">
        <v>131</v>
      </c>
      <c r="B106" s="3">
        <v>2.1</v>
      </c>
      <c r="C106" s="3">
        <v>3.8</v>
      </c>
    </row>
    <row r="107" spans="1:3" x14ac:dyDescent="0.25">
      <c r="A107" t="s">
        <v>55</v>
      </c>
      <c r="B107" s="3">
        <v>2.1</v>
      </c>
      <c r="C107" s="3">
        <v>1</v>
      </c>
    </row>
    <row r="108" spans="1:3" x14ac:dyDescent="0.25">
      <c r="A108" t="s">
        <v>38</v>
      </c>
      <c r="B108" s="3">
        <v>2</v>
      </c>
      <c r="C108" s="3">
        <v>1.4</v>
      </c>
    </row>
    <row r="109" spans="1:3" x14ac:dyDescent="0.25">
      <c r="A109" t="s">
        <v>132</v>
      </c>
      <c r="B109" s="3">
        <v>2</v>
      </c>
      <c r="C109" s="3">
        <v>2.4</v>
      </c>
    </row>
    <row r="110" spans="1:3" x14ac:dyDescent="0.25">
      <c r="A110" t="s">
        <v>111</v>
      </c>
      <c r="B110" s="3">
        <v>2</v>
      </c>
      <c r="C110" s="3">
        <v>0</v>
      </c>
    </row>
    <row r="111" spans="1:3" x14ac:dyDescent="0.25">
      <c r="A111" t="s">
        <v>256</v>
      </c>
      <c r="B111" s="3">
        <v>1.9</v>
      </c>
      <c r="C111" s="3">
        <v>3.1</v>
      </c>
    </row>
    <row r="112" spans="1:3" x14ac:dyDescent="0.25">
      <c r="A112" t="s">
        <v>162</v>
      </c>
      <c r="B112" s="3">
        <v>1.9</v>
      </c>
      <c r="C112" s="3">
        <v>2.8</v>
      </c>
    </row>
    <row r="113" spans="1:3" x14ac:dyDescent="0.25">
      <c r="A113" t="s">
        <v>257</v>
      </c>
      <c r="B113" s="3">
        <v>1.9</v>
      </c>
      <c r="C113" s="3">
        <v>7.8</v>
      </c>
    </row>
    <row r="114" spans="1:3" x14ac:dyDescent="0.25">
      <c r="A114" t="s">
        <v>258</v>
      </c>
      <c r="B114" s="3">
        <v>1.9</v>
      </c>
      <c r="C114" s="3">
        <v>1.5</v>
      </c>
    </row>
    <row r="115" spans="1:3" x14ac:dyDescent="0.25">
      <c r="A115" t="s">
        <v>259</v>
      </c>
      <c r="B115" s="3">
        <v>1.9</v>
      </c>
      <c r="C115" s="3">
        <v>1.3</v>
      </c>
    </row>
    <row r="116" spans="1:3" x14ac:dyDescent="0.25">
      <c r="A116" t="s">
        <v>260</v>
      </c>
      <c r="B116" s="3">
        <v>1.9</v>
      </c>
      <c r="C116" s="3">
        <v>2.2999999999999998</v>
      </c>
    </row>
    <row r="117" spans="1:3" x14ac:dyDescent="0.25">
      <c r="A117" t="s">
        <v>189</v>
      </c>
      <c r="B117" s="3">
        <v>1.8</v>
      </c>
      <c r="C117" s="3">
        <v>6.8</v>
      </c>
    </row>
    <row r="118" spans="1:3" x14ac:dyDescent="0.25">
      <c r="A118" t="s">
        <v>176</v>
      </c>
      <c r="B118" s="3">
        <v>1.8</v>
      </c>
      <c r="C118" s="3">
        <v>1.9</v>
      </c>
    </row>
    <row r="119" spans="1:3" x14ac:dyDescent="0.25">
      <c r="A119" t="s">
        <v>125</v>
      </c>
      <c r="B119" s="3">
        <v>1.8</v>
      </c>
      <c r="C119" s="3">
        <v>3.6</v>
      </c>
    </row>
    <row r="120" spans="1:3" x14ac:dyDescent="0.25">
      <c r="A120" t="s">
        <v>261</v>
      </c>
      <c r="B120" s="3">
        <v>1.8</v>
      </c>
      <c r="C120" s="3">
        <v>3.3</v>
      </c>
    </row>
    <row r="121" spans="1:3" x14ac:dyDescent="0.25">
      <c r="A121" t="s">
        <v>85</v>
      </c>
      <c r="B121" s="3">
        <v>1.8</v>
      </c>
      <c r="C121" s="3">
        <v>1.3</v>
      </c>
    </row>
    <row r="122" spans="1:3" x14ac:dyDescent="0.25">
      <c r="A122" t="s">
        <v>215</v>
      </c>
      <c r="B122" s="3">
        <v>1.8</v>
      </c>
      <c r="C122" s="3">
        <v>0</v>
      </c>
    </row>
    <row r="123" spans="1:3" x14ac:dyDescent="0.25">
      <c r="A123" t="s">
        <v>133</v>
      </c>
      <c r="B123" s="3">
        <v>1.8</v>
      </c>
      <c r="C123" s="3">
        <v>1.2</v>
      </c>
    </row>
    <row r="124" spans="1:3" x14ac:dyDescent="0.25">
      <c r="A124" t="s">
        <v>262</v>
      </c>
      <c r="B124" s="3">
        <v>1.8</v>
      </c>
      <c r="C124" s="3">
        <v>2.1</v>
      </c>
    </row>
    <row r="125" spans="1:3" x14ac:dyDescent="0.25">
      <c r="A125" t="s">
        <v>206</v>
      </c>
      <c r="B125" s="3">
        <v>1.7</v>
      </c>
      <c r="C125" s="3">
        <v>1</v>
      </c>
    </row>
    <row r="126" spans="1:3" x14ac:dyDescent="0.25">
      <c r="A126" t="s">
        <v>160</v>
      </c>
      <c r="B126" s="3">
        <v>1.7</v>
      </c>
      <c r="C126" s="3">
        <v>2.8</v>
      </c>
    </row>
    <row r="127" spans="1:3" x14ac:dyDescent="0.25">
      <c r="A127" t="s">
        <v>167</v>
      </c>
      <c r="B127" s="3">
        <v>1.7</v>
      </c>
      <c r="C127" s="3">
        <v>3.7</v>
      </c>
    </row>
    <row r="128" spans="1:3" x14ac:dyDescent="0.25">
      <c r="A128" t="s">
        <v>201</v>
      </c>
      <c r="B128" s="3">
        <v>1.7</v>
      </c>
      <c r="C128" s="3">
        <v>1.7</v>
      </c>
    </row>
    <row r="129" spans="1:3" x14ac:dyDescent="0.25">
      <c r="A129" t="s">
        <v>263</v>
      </c>
      <c r="B129" s="3">
        <v>1.7</v>
      </c>
      <c r="C129" s="3">
        <v>2.1</v>
      </c>
    </row>
    <row r="130" spans="1:3" x14ac:dyDescent="0.25">
      <c r="A130" t="s">
        <v>264</v>
      </c>
      <c r="B130" s="3">
        <v>1.7</v>
      </c>
      <c r="C130" s="3">
        <v>1.5</v>
      </c>
    </row>
    <row r="131" spans="1:3" x14ac:dyDescent="0.25">
      <c r="A131" t="s">
        <v>265</v>
      </c>
      <c r="B131" s="3">
        <v>1.7</v>
      </c>
      <c r="C131" s="3">
        <v>1.5</v>
      </c>
    </row>
    <row r="132" spans="1:3" x14ac:dyDescent="0.25">
      <c r="A132" t="s">
        <v>147</v>
      </c>
      <c r="B132" s="3">
        <v>1.6</v>
      </c>
      <c r="C132" s="3">
        <v>3.2</v>
      </c>
    </row>
    <row r="133" spans="1:3" x14ac:dyDescent="0.25">
      <c r="A133" t="s">
        <v>56</v>
      </c>
      <c r="B133" s="3">
        <v>1.6</v>
      </c>
      <c r="C133" s="3">
        <v>3.4</v>
      </c>
    </row>
    <row r="134" spans="1:3" x14ac:dyDescent="0.25">
      <c r="A134" t="s">
        <v>266</v>
      </c>
      <c r="B134" s="3">
        <v>1.6</v>
      </c>
      <c r="C134" s="3">
        <v>4.4000000000000004</v>
      </c>
    </row>
    <row r="135" spans="1:3" x14ac:dyDescent="0.25">
      <c r="A135" t="s">
        <v>267</v>
      </c>
      <c r="B135" s="3">
        <v>1.6</v>
      </c>
      <c r="C135" s="3">
        <v>2.8</v>
      </c>
    </row>
    <row r="136" spans="1:3" x14ac:dyDescent="0.25">
      <c r="A136" t="s">
        <v>156</v>
      </c>
      <c r="B136" s="3">
        <v>1.6</v>
      </c>
      <c r="C136" s="3">
        <v>2.1</v>
      </c>
    </row>
    <row r="137" spans="1:3" x14ac:dyDescent="0.25">
      <c r="A137" t="s">
        <v>216</v>
      </c>
      <c r="B137" s="3">
        <v>1.6</v>
      </c>
      <c r="C137" s="3">
        <v>0</v>
      </c>
    </row>
    <row r="138" spans="1:3" x14ac:dyDescent="0.25">
      <c r="A138" t="s">
        <v>153</v>
      </c>
      <c r="B138" s="3">
        <v>1.6</v>
      </c>
      <c r="C138" s="3">
        <v>1.6</v>
      </c>
    </row>
    <row r="139" spans="1:3" x14ac:dyDescent="0.25">
      <c r="A139" t="s">
        <v>212</v>
      </c>
      <c r="B139" s="3">
        <v>1.5</v>
      </c>
      <c r="C139" s="3">
        <v>1.5</v>
      </c>
    </row>
    <row r="140" spans="1:3" x14ac:dyDescent="0.25">
      <c r="A140" t="s">
        <v>17</v>
      </c>
      <c r="B140" s="3">
        <v>1.5</v>
      </c>
      <c r="C140" s="3">
        <v>1.2</v>
      </c>
    </row>
    <row r="141" spans="1:3" x14ac:dyDescent="0.25">
      <c r="A141" t="s">
        <v>268</v>
      </c>
      <c r="B141" s="3">
        <v>1.5</v>
      </c>
      <c r="C141" s="3">
        <v>1.6</v>
      </c>
    </row>
    <row r="142" spans="1:3" x14ac:dyDescent="0.25">
      <c r="A142" t="s">
        <v>117</v>
      </c>
      <c r="B142" s="3">
        <v>1.5</v>
      </c>
      <c r="C142" s="3">
        <v>2.1</v>
      </c>
    </row>
    <row r="143" spans="1:3" x14ac:dyDescent="0.25">
      <c r="A143" t="s">
        <v>269</v>
      </c>
      <c r="B143" s="3">
        <v>1.5</v>
      </c>
      <c r="C143" s="3">
        <v>0</v>
      </c>
    </row>
    <row r="144" spans="1:3" x14ac:dyDescent="0.25">
      <c r="A144" t="s">
        <v>214</v>
      </c>
      <c r="B144" s="3">
        <v>1.5</v>
      </c>
      <c r="C144" s="3">
        <v>3</v>
      </c>
    </row>
    <row r="145" spans="1:3" x14ac:dyDescent="0.25">
      <c r="A145" t="s">
        <v>13</v>
      </c>
      <c r="B145" s="3">
        <v>1.5</v>
      </c>
      <c r="C145" s="3">
        <v>1.9</v>
      </c>
    </row>
    <row r="146" spans="1:3" x14ac:dyDescent="0.25">
      <c r="A146" t="s">
        <v>270</v>
      </c>
      <c r="B146" s="3">
        <v>1.5</v>
      </c>
      <c r="C146" s="3">
        <v>2.1</v>
      </c>
    </row>
    <row r="147" spans="1:3" x14ac:dyDescent="0.25">
      <c r="A147" t="s">
        <v>75</v>
      </c>
      <c r="B147" s="3">
        <v>1.4</v>
      </c>
      <c r="C147" s="3">
        <v>2.5</v>
      </c>
    </row>
    <row r="148" spans="1:3" x14ac:dyDescent="0.25">
      <c r="A148" t="s">
        <v>152</v>
      </c>
      <c r="B148" s="3">
        <v>1.4</v>
      </c>
      <c r="C148" s="3">
        <v>1.8</v>
      </c>
    </row>
    <row r="149" spans="1:3" x14ac:dyDescent="0.25">
      <c r="A149" t="s">
        <v>145</v>
      </c>
      <c r="B149" s="3">
        <v>1.4</v>
      </c>
      <c r="C149" s="3">
        <v>1</v>
      </c>
    </row>
    <row r="150" spans="1:3" x14ac:dyDescent="0.25">
      <c r="A150" t="s">
        <v>208</v>
      </c>
      <c r="B150" s="3">
        <v>1.4</v>
      </c>
      <c r="C150" s="3">
        <v>1.4</v>
      </c>
    </row>
    <row r="151" spans="1:3" x14ac:dyDescent="0.25">
      <c r="A151" t="s">
        <v>271</v>
      </c>
      <c r="B151" s="3">
        <v>1.4</v>
      </c>
      <c r="C151" s="3">
        <v>1.3</v>
      </c>
    </row>
    <row r="152" spans="1:3" x14ac:dyDescent="0.25">
      <c r="A152" t="s">
        <v>80</v>
      </c>
      <c r="B152" s="3">
        <v>1.4</v>
      </c>
      <c r="C152" s="3">
        <v>2</v>
      </c>
    </row>
    <row r="153" spans="1:3" x14ac:dyDescent="0.25">
      <c r="A153" t="s">
        <v>112</v>
      </c>
      <c r="B153" s="3">
        <v>1.4</v>
      </c>
      <c r="C153" s="3">
        <v>1.4</v>
      </c>
    </row>
    <row r="154" spans="1:3" x14ac:dyDescent="0.25">
      <c r="A154" t="s">
        <v>100</v>
      </c>
      <c r="B154" s="3">
        <v>1.4</v>
      </c>
      <c r="C154" s="3">
        <v>2.4</v>
      </c>
    </row>
    <row r="155" spans="1:3" x14ac:dyDescent="0.25">
      <c r="A155" t="s">
        <v>151</v>
      </c>
      <c r="B155" s="3">
        <v>1.4</v>
      </c>
      <c r="C155" s="3">
        <v>0</v>
      </c>
    </row>
    <row r="156" spans="1:3" x14ac:dyDescent="0.25">
      <c r="A156" t="s">
        <v>272</v>
      </c>
      <c r="B156" s="3">
        <v>1.4</v>
      </c>
      <c r="C156" s="3">
        <v>1.6</v>
      </c>
    </row>
    <row r="157" spans="1:3" x14ac:dyDescent="0.25">
      <c r="A157" t="s">
        <v>60</v>
      </c>
      <c r="B157" s="3">
        <v>1.4</v>
      </c>
      <c r="C157" s="3">
        <v>1.3</v>
      </c>
    </row>
    <row r="158" spans="1:3" x14ac:dyDescent="0.25">
      <c r="A158" t="s">
        <v>273</v>
      </c>
      <c r="B158" s="3">
        <v>1.4</v>
      </c>
      <c r="C158" s="3">
        <v>1.7</v>
      </c>
    </row>
    <row r="159" spans="1:3" x14ac:dyDescent="0.25">
      <c r="A159" t="s">
        <v>184</v>
      </c>
      <c r="B159" s="3">
        <v>1.4</v>
      </c>
      <c r="C159" s="3">
        <v>1.5</v>
      </c>
    </row>
    <row r="160" spans="1:3" x14ac:dyDescent="0.25">
      <c r="A160" t="s">
        <v>274</v>
      </c>
      <c r="B160" s="3">
        <v>1.4</v>
      </c>
      <c r="C160" s="3">
        <v>1.4</v>
      </c>
    </row>
    <row r="161" spans="1:3" x14ac:dyDescent="0.25">
      <c r="A161" t="s">
        <v>116</v>
      </c>
      <c r="B161" s="3">
        <v>1.4</v>
      </c>
      <c r="C161" s="3">
        <v>0</v>
      </c>
    </row>
    <row r="162" spans="1:3" x14ac:dyDescent="0.25">
      <c r="A162" t="s">
        <v>275</v>
      </c>
      <c r="B162" s="3">
        <v>1.4</v>
      </c>
      <c r="C162" s="3">
        <v>1.7</v>
      </c>
    </row>
    <row r="163" spans="1:3" x14ac:dyDescent="0.25">
      <c r="A163" t="s">
        <v>276</v>
      </c>
      <c r="B163" s="3">
        <v>1.4</v>
      </c>
      <c r="C163" s="3">
        <v>1</v>
      </c>
    </row>
    <row r="164" spans="1:3" x14ac:dyDescent="0.25">
      <c r="A164" t="s">
        <v>114</v>
      </c>
      <c r="B164" s="3">
        <v>1.3</v>
      </c>
      <c r="C164" s="3">
        <v>1.3</v>
      </c>
    </row>
    <row r="165" spans="1:3" x14ac:dyDescent="0.25">
      <c r="A165" t="s">
        <v>39</v>
      </c>
      <c r="B165" s="3">
        <v>1.3</v>
      </c>
      <c r="C165" s="3">
        <v>1.2</v>
      </c>
    </row>
    <row r="166" spans="1:3" x14ac:dyDescent="0.25">
      <c r="A166" t="s">
        <v>165</v>
      </c>
      <c r="B166" s="3">
        <v>1.3</v>
      </c>
      <c r="C166" s="3">
        <v>4.2</v>
      </c>
    </row>
    <row r="167" spans="1:3" x14ac:dyDescent="0.25">
      <c r="A167" t="s">
        <v>277</v>
      </c>
      <c r="B167" s="3">
        <v>1.3</v>
      </c>
      <c r="C167" s="3">
        <v>6</v>
      </c>
    </row>
    <row r="168" spans="1:3" x14ac:dyDescent="0.25">
      <c r="A168" t="s">
        <v>16</v>
      </c>
      <c r="B168" s="3">
        <v>1.3</v>
      </c>
      <c r="C168" s="3">
        <v>1.4</v>
      </c>
    </row>
    <row r="169" spans="1:3" x14ac:dyDescent="0.25">
      <c r="A169" t="s">
        <v>135</v>
      </c>
      <c r="B169" s="3">
        <v>1.3</v>
      </c>
      <c r="C169" s="3">
        <v>1.6</v>
      </c>
    </row>
    <row r="170" spans="1:3" x14ac:dyDescent="0.25">
      <c r="A170" t="s">
        <v>121</v>
      </c>
      <c r="B170" s="3">
        <v>1.3</v>
      </c>
      <c r="C170" s="3">
        <v>2.5</v>
      </c>
    </row>
    <row r="171" spans="1:3" x14ac:dyDescent="0.25">
      <c r="A171" t="s">
        <v>278</v>
      </c>
      <c r="B171" s="3">
        <v>1.3</v>
      </c>
      <c r="C171" s="3">
        <v>1.4</v>
      </c>
    </row>
    <row r="172" spans="1:3" x14ac:dyDescent="0.25">
      <c r="A172" t="s">
        <v>279</v>
      </c>
      <c r="B172" s="3">
        <v>1.3</v>
      </c>
      <c r="C172" s="3">
        <v>5.5</v>
      </c>
    </row>
    <row r="173" spans="1:3" x14ac:dyDescent="0.25">
      <c r="A173" t="s">
        <v>280</v>
      </c>
      <c r="B173" s="3">
        <v>1.3</v>
      </c>
      <c r="C173" s="3">
        <v>0</v>
      </c>
    </row>
    <row r="174" spans="1:3" x14ac:dyDescent="0.25">
      <c r="A174" t="s">
        <v>281</v>
      </c>
      <c r="B174" s="3">
        <v>1.3</v>
      </c>
      <c r="C174" s="3">
        <v>1.1000000000000001</v>
      </c>
    </row>
    <row r="175" spans="1:3" x14ac:dyDescent="0.25">
      <c r="A175" t="s">
        <v>282</v>
      </c>
      <c r="B175" s="3">
        <v>1.3</v>
      </c>
      <c r="C175" s="3">
        <v>2.5</v>
      </c>
    </row>
    <row r="176" spans="1:3" x14ac:dyDescent="0.25">
      <c r="A176" t="s">
        <v>283</v>
      </c>
      <c r="B176" s="3">
        <v>1.3</v>
      </c>
      <c r="C176" s="3">
        <v>1</v>
      </c>
    </row>
    <row r="177" spans="1:3" x14ac:dyDescent="0.25">
      <c r="A177" t="s">
        <v>284</v>
      </c>
      <c r="B177" s="3">
        <v>1.3</v>
      </c>
      <c r="C177" s="3">
        <v>1</v>
      </c>
    </row>
    <row r="178" spans="1:3" x14ac:dyDescent="0.25">
      <c r="A178" t="s">
        <v>285</v>
      </c>
      <c r="B178" s="3">
        <v>1.3</v>
      </c>
      <c r="C178" s="3">
        <v>1</v>
      </c>
    </row>
    <row r="179" spans="1:3" x14ac:dyDescent="0.25">
      <c r="A179" t="s">
        <v>286</v>
      </c>
      <c r="B179" s="3">
        <v>1.3</v>
      </c>
      <c r="C179" s="3">
        <v>1</v>
      </c>
    </row>
    <row r="180" spans="1:3" x14ac:dyDescent="0.25">
      <c r="A180" t="s">
        <v>287</v>
      </c>
      <c r="B180" s="3">
        <v>1.3</v>
      </c>
      <c r="C180" s="3">
        <v>1</v>
      </c>
    </row>
    <row r="181" spans="1:3" x14ac:dyDescent="0.25">
      <c r="A181" t="s">
        <v>199</v>
      </c>
      <c r="B181" s="3">
        <v>1.3</v>
      </c>
      <c r="C181" s="3">
        <v>1</v>
      </c>
    </row>
    <row r="182" spans="1:3" x14ac:dyDescent="0.25">
      <c r="A182" t="s">
        <v>288</v>
      </c>
      <c r="B182" s="3">
        <v>1.3</v>
      </c>
      <c r="C182" s="3">
        <v>1</v>
      </c>
    </row>
    <row r="183" spans="1:3" x14ac:dyDescent="0.25">
      <c r="A183" t="s">
        <v>43</v>
      </c>
      <c r="B183" s="3">
        <v>1.3</v>
      </c>
      <c r="C183" s="3">
        <v>1</v>
      </c>
    </row>
    <row r="184" spans="1:3" x14ac:dyDescent="0.25">
      <c r="A184" t="s">
        <v>289</v>
      </c>
      <c r="B184" s="3">
        <v>1.3</v>
      </c>
      <c r="C184" s="3">
        <v>1</v>
      </c>
    </row>
    <row r="185" spans="1:3" x14ac:dyDescent="0.25">
      <c r="A185" t="s">
        <v>290</v>
      </c>
      <c r="B185" s="3">
        <v>1.3</v>
      </c>
      <c r="C185" s="3">
        <v>1</v>
      </c>
    </row>
    <row r="186" spans="1:3" x14ac:dyDescent="0.25">
      <c r="A186" t="s">
        <v>51</v>
      </c>
      <c r="B186" s="3">
        <v>1.2</v>
      </c>
      <c r="C186" s="3">
        <v>1</v>
      </c>
    </row>
    <row r="187" spans="1:3" x14ac:dyDescent="0.25">
      <c r="A187" t="s">
        <v>181</v>
      </c>
      <c r="B187" s="3">
        <v>1.2</v>
      </c>
      <c r="C187" s="3">
        <v>1</v>
      </c>
    </row>
    <row r="188" spans="1:3" x14ac:dyDescent="0.25">
      <c r="A188" t="s">
        <v>291</v>
      </c>
      <c r="B188" s="3">
        <v>1.2</v>
      </c>
      <c r="C188" s="3">
        <v>1</v>
      </c>
    </row>
    <row r="189" spans="1:3" x14ac:dyDescent="0.25">
      <c r="A189" t="s">
        <v>88</v>
      </c>
      <c r="B189" s="3">
        <v>1.2</v>
      </c>
      <c r="C189" s="3">
        <v>1</v>
      </c>
    </row>
    <row r="190" spans="1:3" x14ac:dyDescent="0.25">
      <c r="A190" t="s">
        <v>103</v>
      </c>
      <c r="B190" s="3">
        <v>1.2</v>
      </c>
      <c r="C190" s="3">
        <v>1.2</v>
      </c>
    </row>
    <row r="191" spans="1:3" x14ac:dyDescent="0.25">
      <c r="A191" t="s">
        <v>102</v>
      </c>
      <c r="B191" s="3">
        <v>1.2</v>
      </c>
      <c r="C191" s="3">
        <v>1</v>
      </c>
    </row>
    <row r="192" spans="1:3" x14ac:dyDescent="0.25">
      <c r="A192" t="s">
        <v>292</v>
      </c>
      <c r="B192" s="3">
        <v>1.2</v>
      </c>
      <c r="C192" s="3">
        <v>2.2000000000000002</v>
      </c>
    </row>
    <row r="193" spans="1:3" x14ac:dyDescent="0.25">
      <c r="A193" t="s">
        <v>293</v>
      </c>
      <c r="B193" s="3">
        <v>1.2</v>
      </c>
      <c r="C193" s="3">
        <v>0</v>
      </c>
    </row>
    <row r="194" spans="1:3" x14ac:dyDescent="0.25">
      <c r="A194" t="s">
        <v>89</v>
      </c>
      <c r="B194" s="3">
        <v>1.2</v>
      </c>
      <c r="C194" s="3">
        <v>0</v>
      </c>
    </row>
    <row r="195" spans="1:3" x14ac:dyDescent="0.25">
      <c r="A195" t="s">
        <v>120</v>
      </c>
      <c r="B195" s="3">
        <v>1.2</v>
      </c>
      <c r="C195" s="3">
        <v>0</v>
      </c>
    </row>
    <row r="196" spans="1:3" x14ac:dyDescent="0.25">
      <c r="A196" t="s">
        <v>294</v>
      </c>
      <c r="B196" s="3">
        <v>1.2</v>
      </c>
      <c r="C196" s="3">
        <v>0</v>
      </c>
    </row>
    <row r="197" spans="1:3" x14ac:dyDescent="0.25">
      <c r="A197" t="s">
        <v>98</v>
      </c>
      <c r="B197" s="3">
        <v>1.2</v>
      </c>
      <c r="C197" s="3">
        <v>0</v>
      </c>
    </row>
    <row r="198" spans="1:3" x14ac:dyDescent="0.25">
      <c r="A198" t="s">
        <v>295</v>
      </c>
      <c r="B198" s="3">
        <v>1.2</v>
      </c>
      <c r="C198" s="3">
        <v>0</v>
      </c>
    </row>
    <row r="199" spans="1:3" x14ac:dyDescent="0.25">
      <c r="A199" t="s">
        <v>123</v>
      </c>
      <c r="B199" s="3">
        <v>1.2</v>
      </c>
      <c r="C199" s="3">
        <v>0</v>
      </c>
    </row>
    <row r="200" spans="1:3" x14ac:dyDescent="0.25">
      <c r="A200" t="s">
        <v>296</v>
      </c>
      <c r="B200" s="3">
        <v>1.2</v>
      </c>
      <c r="C200" s="3">
        <v>0</v>
      </c>
    </row>
    <row r="201" spans="1:3" x14ac:dyDescent="0.25">
      <c r="A201" t="s">
        <v>297</v>
      </c>
      <c r="B201" s="3">
        <v>1.2</v>
      </c>
      <c r="C201" s="3">
        <v>0</v>
      </c>
    </row>
    <row r="202" spans="1:3" x14ac:dyDescent="0.25">
      <c r="A202" t="s">
        <v>298</v>
      </c>
      <c r="B202" s="3">
        <v>1.1000000000000001</v>
      </c>
      <c r="C202" s="3">
        <v>0</v>
      </c>
    </row>
    <row r="203" spans="1:3" x14ac:dyDescent="0.25">
      <c r="A203" t="s">
        <v>299</v>
      </c>
      <c r="B203" s="3">
        <v>1.1000000000000001</v>
      </c>
      <c r="C203" s="3">
        <v>0</v>
      </c>
    </row>
    <row r="204" spans="1:3" x14ac:dyDescent="0.25">
      <c r="A204" t="s">
        <v>300</v>
      </c>
      <c r="B204" s="3">
        <v>1.1000000000000001</v>
      </c>
      <c r="C204" s="3">
        <v>0</v>
      </c>
    </row>
    <row r="205" spans="1:3" x14ac:dyDescent="0.25">
      <c r="A205" t="s">
        <v>301</v>
      </c>
      <c r="B205" s="3">
        <v>1.1000000000000001</v>
      </c>
      <c r="C205" s="3">
        <v>0</v>
      </c>
    </row>
    <row r="206" spans="1:3" x14ac:dyDescent="0.25">
      <c r="A206" t="s">
        <v>302</v>
      </c>
      <c r="B206" s="3">
        <v>1.1000000000000001</v>
      </c>
      <c r="C206" s="3">
        <v>0</v>
      </c>
    </row>
    <row r="207" spans="1:3" x14ac:dyDescent="0.25">
      <c r="A207" t="s">
        <v>303</v>
      </c>
      <c r="B207" s="3">
        <v>1.1000000000000001</v>
      </c>
      <c r="C207" s="3">
        <v>0</v>
      </c>
    </row>
    <row r="208" spans="1:3" x14ac:dyDescent="0.25">
      <c r="A208" t="s">
        <v>304</v>
      </c>
      <c r="B208" s="3">
        <v>1.1000000000000001</v>
      </c>
      <c r="C208" s="3">
        <v>0</v>
      </c>
    </row>
    <row r="209" spans="1:3" x14ac:dyDescent="0.25">
      <c r="A209" t="s">
        <v>305</v>
      </c>
      <c r="B209" s="3">
        <v>1.1000000000000001</v>
      </c>
      <c r="C209" s="3">
        <v>0</v>
      </c>
    </row>
    <row r="210" spans="1:3" x14ac:dyDescent="0.25">
      <c r="A210" t="s">
        <v>306</v>
      </c>
      <c r="B210" s="3">
        <v>1.1000000000000001</v>
      </c>
      <c r="C210" s="3">
        <v>0</v>
      </c>
    </row>
    <row r="211" spans="1:3" x14ac:dyDescent="0.25">
      <c r="A211" t="s">
        <v>148</v>
      </c>
      <c r="B211" s="3">
        <v>1.1000000000000001</v>
      </c>
      <c r="C211" s="3">
        <v>0</v>
      </c>
    </row>
    <row r="212" spans="1:3" x14ac:dyDescent="0.25">
      <c r="A212" t="s">
        <v>307</v>
      </c>
      <c r="B212" s="3">
        <v>1.1000000000000001</v>
      </c>
      <c r="C212" s="3">
        <v>0</v>
      </c>
    </row>
    <row r="213" spans="1:3" x14ac:dyDescent="0.25">
      <c r="A213" t="s">
        <v>308</v>
      </c>
      <c r="B213" s="3">
        <v>1.1000000000000001</v>
      </c>
      <c r="C213" s="3">
        <v>1.2</v>
      </c>
    </row>
    <row r="214" spans="1:3" x14ac:dyDescent="0.25">
      <c r="A214" t="s">
        <v>61</v>
      </c>
      <c r="B214" s="3">
        <v>1.1000000000000001</v>
      </c>
      <c r="C214" s="3">
        <v>0</v>
      </c>
    </row>
    <row r="215" spans="1:3" x14ac:dyDescent="0.25">
      <c r="A215" t="s">
        <v>308</v>
      </c>
      <c r="B215" s="3">
        <v>1.1000000000000001</v>
      </c>
      <c r="C215" s="3">
        <v>0</v>
      </c>
    </row>
    <row r="216" spans="1:3" x14ac:dyDescent="0.25">
      <c r="A216" t="s">
        <v>309</v>
      </c>
      <c r="B216" s="3">
        <v>1.1000000000000001</v>
      </c>
      <c r="C216" s="3">
        <v>0</v>
      </c>
    </row>
    <row r="217" spans="1:3" x14ac:dyDescent="0.25">
      <c r="A217" t="s">
        <v>310</v>
      </c>
      <c r="B217" s="3">
        <v>1.1000000000000001</v>
      </c>
      <c r="C217" s="3">
        <v>0</v>
      </c>
    </row>
    <row r="218" spans="1:3" x14ac:dyDescent="0.25">
      <c r="A218" t="s">
        <v>200</v>
      </c>
      <c r="B218" s="3">
        <v>1</v>
      </c>
      <c r="C218" s="3">
        <v>0</v>
      </c>
    </row>
    <row r="219" spans="1:3" x14ac:dyDescent="0.25">
      <c r="A219" t="s">
        <v>41</v>
      </c>
      <c r="B219" s="3">
        <v>1</v>
      </c>
      <c r="C219" s="3">
        <v>0</v>
      </c>
    </row>
    <row r="220" spans="1:3" x14ac:dyDescent="0.25">
      <c r="A220" t="s">
        <v>211</v>
      </c>
      <c r="B220" s="3">
        <v>1</v>
      </c>
      <c r="C220" s="3">
        <v>0</v>
      </c>
    </row>
    <row r="221" spans="1:3" x14ac:dyDescent="0.25">
      <c r="A221" t="s">
        <v>311</v>
      </c>
      <c r="B221" s="3">
        <v>1</v>
      </c>
      <c r="C221" s="3">
        <v>0</v>
      </c>
    </row>
    <row r="222" spans="1:3" x14ac:dyDescent="0.25">
      <c r="A222" t="s">
        <v>312</v>
      </c>
      <c r="B222" s="3">
        <v>1</v>
      </c>
      <c r="C222" s="3">
        <v>0</v>
      </c>
    </row>
    <row r="223" spans="1:3" x14ac:dyDescent="0.25">
      <c r="A223" t="s">
        <v>313</v>
      </c>
      <c r="B223" s="3">
        <v>1</v>
      </c>
      <c r="C223" s="3">
        <v>0</v>
      </c>
    </row>
    <row r="224" spans="1:3" x14ac:dyDescent="0.25">
      <c r="A224" t="s">
        <v>314</v>
      </c>
      <c r="B224" s="3">
        <v>1</v>
      </c>
      <c r="C224" s="3">
        <v>0</v>
      </c>
    </row>
    <row r="225" spans="1:3" x14ac:dyDescent="0.25">
      <c r="A225" t="s">
        <v>315</v>
      </c>
      <c r="B225" s="3">
        <v>1</v>
      </c>
      <c r="C225" s="3">
        <v>1.4</v>
      </c>
    </row>
    <row r="226" spans="1:3" x14ac:dyDescent="0.25">
      <c r="A226" t="s">
        <v>316</v>
      </c>
      <c r="B226" s="3">
        <v>1</v>
      </c>
      <c r="C226" s="3">
        <v>1.3</v>
      </c>
    </row>
    <row r="227" spans="1:3" x14ac:dyDescent="0.25">
      <c r="A227" t="s">
        <v>317</v>
      </c>
      <c r="B227" s="3">
        <v>1</v>
      </c>
      <c r="C227" s="3">
        <v>0</v>
      </c>
    </row>
    <row r="228" spans="1:3" x14ac:dyDescent="0.25">
      <c r="A228" t="s">
        <v>318</v>
      </c>
      <c r="B228" s="3">
        <v>1</v>
      </c>
      <c r="C228" s="3">
        <v>0</v>
      </c>
    </row>
    <row r="229" spans="1:3" x14ac:dyDescent="0.25">
      <c r="A229" t="s">
        <v>319</v>
      </c>
      <c r="B229" s="3">
        <v>1</v>
      </c>
      <c r="C229" s="3">
        <v>0</v>
      </c>
    </row>
    <row r="230" spans="1:3" x14ac:dyDescent="0.25">
      <c r="A230" t="s">
        <v>320</v>
      </c>
      <c r="B230" s="3">
        <v>1</v>
      </c>
      <c r="C230" s="3">
        <v>0</v>
      </c>
    </row>
    <row r="231" spans="1:3" x14ac:dyDescent="0.25">
      <c r="A231" t="s">
        <v>321</v>
      </c>
      <c r="B231" s="3">
        <v>1</v>
      </c>
      <c r="C231" s="3">
        <v>1.1000000000000001</v>
      </c>
    </row>
    <row r="232" spans="1:3" x14ac:dyDescent="0.25">
      <c r="A232" t="s">
        <v>322</v>
      </c>
      <c r="B232" s="3">
        <v>1</v>
      </c>
    </row>
    <row r="233" spans="1:3" x14ac:dyDescent="0.25">
      <c r="A233" t="s">
        <v>323</v>
      </c>
      <c r="B233" s="3">
        <v>1</v>
      </c>
    </row>
    <row r="234" spans="1:3" x14ac:dyDescent="0.25">
      <c r="A234" t="s">
        <v>324</v>
      </c>
      <c r="B234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Player Level</vt:lpstr>
      <vt:lpstr>Weekly Scoring</vt:lpstr>
      <vt:lpstr>Draft Pick Order</vt:lpstr>
      <vt:lpstr>Team Level</vt:lpstr>
      <vt:lpstr>Default Auction Values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2016-09-07T15:26:43Z</dcterms:created>
  <dcterms:modified xsi:type="dcterms:W3CDTF">2016-10-28T14:50:52Z</dcterms:modified>
</cp:coreProperties>
</file>