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GomGuard\Downloads\곰가드의 라이브러리\로스쿨 분석 t4p\"/>
    </mc:Choice>
  </mc:AlternateContent>
  <xr:revisionPtr revIDLastSave="0" documentId="10_ncr:8100000_{64C9CD27-6DF4-4101-835B-19E8B5A70E1D}" xr6:coauthVersionLast="32" xr6:coauthVersionMax="32" xr10:uidLastSave="{00000000-0000-0000-0000-000000000000}"/>
  <bookViews>
    <workbookView xWindow="0" yWindow="0" windowWidth="19200" windowHeight="7476" activeTab="3" xr2:uid="{00000000-000D-0000-FFFF-FFFF00000000}"/>
  </bookViews>
  <sheets>
    <sheet name="pct" sheetId="7" r:id="rId1"/>
    <sheet name="Sheet2" sheetId="5" r:id="rId2"/>
    <sheet name="pivot" sheetId="6" r:id="rId3"/>
    <sheet name="모집요강" sheetId="1" r:id="rId4"/>
    <sheet name="학교 인덱스" sheetId="3" r:id="rId5"/>
  </sheets>
  <definedNames>
    <definedName name="info">#REF!</definedName>
    <definedName name="학교정보">'학교 인덱스'!$A$1:$B$26</definedName>
  </definedNames>
  <calcPr calcId="162913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R152" i="1" l="1"/>
  <c r="R153" i="1" s="1"/>
  <c r="R154" i="1"/>
  <c r="R155" i="1"/>
  <c r="R156" i="1"/>
  <c r="R157" i="1" s="1"/>
  <c r="R158" i="1"/>
  <c r="R159" i="1"/>
  <c r="R160" i="1"/>
  <c r="R161" i="1" s="1"/>
  <c r="R162" i="1"/>
  <c r="R163" i="1"/>
  <c r="R164" i="1"/>
  <c r="R165" i="1" s="1"/>
  <c r="R166" i="1"/>
  <c r="R167" i="1"/>
  <c r="R168" i="1"/>
  <c r="R169" i="1" s="1"/>
  <c r="R170" i="1"/>
  <c r="R171" i="1"/>
  <c r="R172" i="1"/>
  <c r="R173" i="1" s="1"/>
  <c r="R174" i="1"/>
  <c r="R175" i="1"/>
  <c r="R176" i="1"/>
  <c r="R177" i="1" s="1"/>
  <c r="R178" i="1"/>
  <c r="R179" i="1"/>
  <c r="R180" i="1"/>
  <c r="R181" i="1" s="1"/>
  <c r="R182" i="1"/>
  <c r="R183" i="1"/>
  <c r="R184" i="1"/>
  <c r="R185" i="1" s="1"/>
  <c r="R186" i="1"/>
  <c r="R187" i="1"/>
  <c r="R188" i="1"/>
  <c r="R189" i="1" s="1"/>
  <c r="R190" i="1"/>
  <c r="R191" i="1"/>
  <c r="R192" i="1"/>
  <c r="R193" i="1" s="1"/>
  <c r="R194" i="1"/>
  <c r="R195" i="1"/>
  <c r="R196" i="1"/>
  <c r="R197" i="1" s="1"/>
  <c r="R198" i="1"/>
  <c r="R199" i="1"/>
  <c r="R200" i="1"/>
  <c r="R201" i="1" s="1"/>
  <c r="R202" i="1"/>
  <c r="R203" i="1"/>
  <c r="C152" i="1"/>
  <c r="C153" i="1"/>
  <c r="C154" i="1"/>
  <c r="C156" i="1"/>
  <c r="C168" i="1"/>
  <c r="C176" i="1"/>
  <c r="C184" i="1"/>
  <c r="D153" i="1"/>
  <c r="D155" i="1" s="1"/>
  <c r="D157" i="1" s="1"/>
  <c r="D159" i="1" s="1"/>
  <c r="D161" i="1" s="1"/>
  <c r="D163" i="1" s="1"/>
  <c r="D165" i="1" s="1"/>
  <c r="D169" i="1" s="1"/>
  <c r="D171" i="1" s="1"/>
  <c r="D173" i="1" s="1"/>
  <c r="D175" i="1" s="1"/>
  <c r="D177" i="1" s="1"/>
  <c r="D179" i="1" s="1"/>
  <c r="D181" i="1" s="1"/>
  <c r="D183" i="1" s="1"/>
  <c r="D185" i="1" s="1"/>
  <c r="D187" i="1" s="1"/>
  <c r="D189" i="1" s="1"/>
  <c r="D191" i="1" s="1"/>
  <c r="D193" i="1" s="1"/>
  <c r="D195" i="1" s="1"/>
  <c r="D197" i="1" s="1"/>
  <c r="D199" i="1" s="1"/>
  <c r="D201" i="1" s="1"/>
  <c r="D203" i="1" s="1"/>
  <c r="D154" i="1"/>
  <c r="D156" i="1"/>
  <c r="D158" i="1" s="1"/>
  <c r="D160" i="1" s="1"/>
  <c r="D162" i="1" s="1"/>
  <c r="D164" i="1" s="1"/>
  <c r="D168" i="1" s="1"/>
  <c r="D170" i="1" s="1"/>
  <c r="D172" i="1" s="1"/>
  <c r="D174" i="1" s="1"/>
  <c r="D176" i="1" s="1"/>
  <c r="D178" i="1" s="1"/>
  <c r="D180" i="1" s="1"/>
  <c r="D182" i="1" s="1"/>
  <c r="D184" i="1" s="1"/>
  <c r="D186" i="1" s="1"/>
  <c r="D188" i="1" s="1"/>
  <c r="D190" i="1" s="1"/>
  <c r="D192" i="1" s="1"/>
  <c r="D194" i="1" s="1"/>
  <c r="D196" i="1" s="1"/>
  <c r="D198" i="1" s="1"/>
  <c r="D200" i="1" s="1"/>
  <c r="D202" i="1" s="1"/>
  <c r="D152" i="1"/>
  <c r="A155" i="1"/>
  <c r="A157" i="1" s="1"/>
  <c r="A159" i="1" s="1"/>
  <c r="A161" i="1" s="1"/>
  <c r="A163" i="1" s="1"/>
  <c r="A165" i="1" s="1"/>
  <c r="A169" i="1" s="1"/>
  <c r="A171" i="1" s="1"/>
  <c r="A173" i="1" s="1"/>
  <c r="A175" i="1" s="1"/>
  <c r="A177" i="1" s="1"/>
  <c r="A179" i="1" s="1"/>
  <c r="A181" i="1" s="1"/>
  <c r="A183" i="1" s="1"/>
  <c r="A185" i="1" s="1"/>
  <c r="A187" i="1" s="1"/>
  <c r="A189" i="1" s="1"/>
  <c r="A191" i="1" s="1"/>
  <c r="A193" i="1" s="1"/>
  <c r="A195" i="1" s="1"/>
  <c r="A197" i="1" s="1"/>
  <c r="A199" i="1" s="1"/>
  <c r="A201" i="1" s="1"/>
  <c r="A203" i="1" s="1"/>
  <c r="B155" i="1"/>
  <c r="C155" i="1" s="1"/>
  <c r="A156" i="1"/>
  <c r="A158" i="1" s="1"/>
  <c r="A160" i="1" s="1"/>
  <c r="A162" i="1" s="1"/>
  <c r="A164" i="1" s="1"/>
  <c r="A168" i="1" s="1"/>
  <c r="A170" i="1" s="1"/>
  <c r="A172" i="1" s="1"/>
  <c r="A174" i="1" s="1"/>
  <c r="A176" i="1" s="1"/>
  <c r="A178" i="1" s="1"/>
  <c r="A180" i="1" s="1"/>
  <c r="A182" i="1" s="1"/>
  <c r="A184" i="1" s="1"/>
  <c r="A186" i="1" s="1"/>
  <c r="A188" i="1" s="1"/>
  <c r="A190" i="1" s="1"/>
  <c r="A192" i="1" s="1"/>
  <c r="A194" i="1" s="1"/>
  <c r="A196" i="1" s="1"/>
  <c r="A198" i="1" s="1"/>
  <c r="A200" i="1" s="1"/>
  <c r="A202" i="1" s="1"/>
  <c r="B156" i="1"/>
  <c r="B158" i="1" s="1"/>
  <c r="B160" i="1" s="1"/>
  <c r="B162" i="1" s="1"/>
  <c r="B164" i="1" s="1"/>
  <c r="B168" i="1" s="1"/>
  <c r="B170" i="1" s="1"/>
  <c r="B172" i="1" s="1"/>
  <c r="B174" i="1" s="1"/>
  <c r="B176" i="1" s="1"/>
  <c r="B178" i="1" s="1"/>
  <c r="B180" i="1" s="1"/>
  <c r="B182" i="1" s="1"/>
  <c r="B184" i="1" s="1"/>
  <c r="B186" i="1" s="1"/>
  <c r="B188" i="1" s="1"/>
  <c r="B157" i="1"/>
  <c r="C157" i="1" s="1"/>
  <c r="B159" i="1"/>
  <c r="C159" i="1" s="1"/>
  <c r="B154" i="1"/>
  <c r="A154" i="1"/>
  <c r="C182" i="1" l="1"/>
  <c r="C174" i="1"/>
  <c r="C164" i="1"/>
  <c r="C180" i="1"/>
  <c r="C172" i="1"/>
  <c r="C162" i="1"/>
  <c r="C186" i="1"/>
  <c r="C178" i="1"/>
  <c r="C170" i="1"/>
  <c r="C160" i="1"/>
  <c r="B190" i="1"/>
  <c r="C188" i="1"/>
  <c r="B161" i="1"/>
  <c r="C158" i="1"/>
  <c r="T8" i="7"/>
  <c r="T9" i="7"/>
  <c r="T10" i="7"/>
  <c r="T11" i="7"/>
  <c r="T12" i="7"/>
  <c r="T13" i="7"/>
  <c r="T14" i="7"/>
  <c r="T15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1" i="7"/>
  <c r="T7" i="7"/>
  <c r="C161" i="1" l="1"/>
  <c r="B163" i="1"/>
  <c r="B192" i="1"/>
  <c r="C190" i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2" i="7"/>
  <c r="Q3" i="5"/>
  <c r="R3" i="5"/>
  <c r="S3" i="5"/>
  <c r="T3" i="5"/>
  <c r="U3" i="5"/>
  <c r="V3" i="5"/>
  <c r="W3" i="5"/>
  <c r="X3" i="5"/>
  <c r="Q4" i="5"/>
  <c r="R4" i="5"/>
  <c r="S4" i="5"/>
  <c r="T4" i="5"/>
  <c r="U4" i="5"/>
  <c r="V4" i="5"/>
  <c r="W4" i="5"/>
  <c r="X4" i="5"/>
  <c r="Y4" i="5"/>
  <c r="Q5" i="5"/>
  <c r="R5" i="5"/>
  <c r="S5" i="5"/>
  <c r="T5" i="5"/>
  <c r="U5" i="5"/>
  <c r="V5" i="5"/>
  <c r="W5" i="5"/>
  <c r="X5" i="5"/>
  <c r="Q6" i="5"/>
  <c r="R6" i="5"/>
  <c r="S6" i="5"/>
  <c r="T6" i="5"/>
  <c r="U6" i="5"/>
  <c r="V6" i="5"/>
  <c r="W6" i="5"/>
  <c r="X6" i="5"/>
  <c r="Q7" i="5"/>
  <c r="R7" i="5"/>
  <c r="S7" i="5"/>
  <c r="T7" i="5"/>
  <c r="U7" i="5"/>
  <c r="V7" i="5"/>
  <c r="W7" i="5"/>
  <c r="X7" i="5"/>
  <c r="Q8" i="5"/>
  <c r="R8" i="5"/>
  <c r="S8" i="5"/>
  <c r="T8" i="5"/>
  <c r="U8" i="5"/>
  <c r="V8" i="5"/>
  <c r="W8" i="5"/>
  <c r="X8" i="5"/>
  <c r="Y8" i="5"/>
  <c r="AB8" i="5"/>
  <c r="AC8" i="5"/>
  <c r="Q9" i="5"/>
  <c r="R9" i="5"/>
  <c r="S9" i="5"/>
  <c r="T9" i="5"/>
  <c r="U9" i="5"/>
  <c r="V9" i="5"/>
  <c r="W9" i="5"/>
  <c r="X9" i="5"/>
  <c r="Y9" i="5"/>
  <c r="Z9" i="5" s="1"/>
  <c r="AC9" i="5"/>
  <c r="AD9" i="5"/>
  <c r="Q10" i="5"/>
  <c r="R10" i="5"/>
  <c r="S10" i="5"/>
  <c r="T10" i="5"/>
  <c r="U10" i="5"/>
  <c r="V10" i="5"/>
  <c r="W10" i="5"/>
  <c r="X10" i="5"/>
  <c r="Q11" i="5"/>
  <c r="R11" i="5"/>
  <c r="S11" i="5"/>
  <c r="T11" i="5"/>
  <c r="U11" i="5"/>
  <c r="V11" i="5"/>
  <c r="W11" i="5"/>
  <c r="X11" i="5"/>
  <c r="Q12" i="5"/>
  <c r="R12" i="5"/>
  <c r="S12" i="5"/>
  <c r="T12" i="5"/>
  <c r="U12" i="5"/>
  <c r="V12" i="5"/>
  <c r="W12" i="5"/>
  <c r="X12" i="5"/>
  <c r="Y12" i="5"/>
  <c r="Q13" i="5"/>
  <c r="R13" i="5"/>
  <c r="S13" i="5"/>
  <c r="T13" i="5"/>
  <c r="U13" i="5"/>
  <c r="V13" i="5"/>
  <c r="W13" i="5"/>
  <c r="X13" i="5"/>
  <c r="Q14" i="5"/>
  <c r="R14" i="5"/>
  <c r="S14" i="5"/>
  <c r="T14" i="5"/>
  <c r="U14" i="5"/>
  <c r="V14" i="5"/>
  <c r="W14" i="5"/>
  <c r="X14" i="5"/>
  <c r="Q15" i="5"/>
  <c r="R15" i="5"/>
  <c r="S15" i="5"/>
  <c r="T15" i="5"/>
  <c r="U15" i="5"/>
  <c r="V15" i="5"/>
  <c r="W15" i="5"/>
  <c r="X15" i="5"/>
  <c r="Q16" i="5"/>
  <c r="R16" i="5"/>
  <c r="S16" i="5"/>
  <c r="T16" i="5"/>
  <c r="U16" i="5"/>
  <c r="V16" i="5"/>
  <c r="W16" i="5"/>
  <c r="X16" i="5"/>
  <c r="Y16" i="5" s="1"/>
  <c r="AC16" i="5" s="1"/>
  <c r="Q17" i="5"/>
  <c r="R17" i="5"/>
  <c r="S17" i="5"/>
  <c r="T17" i="5"/>
  <c r="U17" i="5"/>
  <c r="V17" i="5"/>
  <c r="W17" i="5"/>
  <c r="X17" i="5"/>
  <c r="Y17" i="5"/>
  <c r="Z17" i="5" s="1"/>
  <c r="AC17" i="5"/>
  <c r="AD17" i="5"/>
  <c r="Q18" i="5"/>
  <c r="R18" i="5"/>
  <c r="S18" i="5"/>
  <c r="T18" i="5"/>
  <c r="U18" i="5"/>
  <c r="V18" i="5"/>
  <c r="W18" i="5"/>
  <c r="X18" i="5"/>
  <c r="Q19" i="5"/>
  <c r="R19" i="5"/>
  <c r="S19" i="5"/>
  <c r="T19" i="5"/>
  <c r="U19" i="5"/>
  <c r="V19" i="5"/>
  <c r="W19" i="5"/>
  <c r="X19" i="5"/>
  <c r="Q20" i="5"/>
  <c r="R20" i="5"/>
  <c r="S20" i="5"/>
  <c r="T20" i="5"/>
  <c r="U20" i="5"/>
  <c r="V20" i="5"/>
  <c r="W20" i="5"/>
  <c r="X20" i="5"/>
  <c r="Q21" i="5"/>
  <c r="R21" i="5"/>
  <c r="S21" i="5"/>
  <c r="T21" i="5"/>
  <c r="U21" i="5"/>
  <c r="V21" i="5"/>
  <c r="Y21" i="5" s="1"/>
  <c r="W21" i="5"/>
  <c r="X21" i="5"/>
  <c r="Q22" i="5"/>
  <c r="R22" i="5"/>
  <c r="S22" i="5"/>
  <c r="T22" i="5"/>
  <c r="U22" i="5"/>
  <c r="V22" i="5"/>
  <c r="W22" i="5"/>
  <c r="X22" i="5"/>
  <c r="Q23" i="5"/>
  <c r="R23" i="5"/>
  <c r="S23" i="5"/>
  <c r="T23" i="5"/>
  <c r="U23" i="5"/>
  <c r="V23" i="5"/>
  <c r="W23" i="5"/>
  <c r="X23" i="5"/>
  <c r="Q24" i="5"/>
  <c r="R24" i="5"/>
  <c r="S24" i="5"/>
  <c r="T24" i="5"/>
  <c r="Y24" i="5" s="1"/>
  <c r="U24" i="5"/>
  <c r="V24" i="5"/>
  <c r="W24" i="5"/>
  <c r="X24" i="5"/>
  <c r="AB24" i="5"/>
  <c r="Q25" i="5"/>
  <c r="R25" i="5"/>
  <c r="S25" i="5"/>
  <c r="T25" i="5"/>
  <c r="U25" i="5"/>
  <c r="V25" i="5"/>
  <c r="W25" i="5"/>
  <c r="X25" i="5"/>
  <c r="Y25" i="5"/>
  <c r="Z25" i="5" s="1"/>
  <c r="AC25" i="5"/>
  <c r="AD25" i="5"/>
  <c r="Q26" i="5"/>
  <c r="R26" i="5"/>
  <c r="S26" i="5"/>
  <c r="T26" i="5"/>
  <c r="U26" i="5"/>
  <c r="V26" i="5"/>
  <c r="W26" i="5"/>
  <c r="X26" i="5"/>
  <c r="Q27" i="5"/>
  <c r="R27" i="5"/>
  <c r="S27" i="5"/>
  <c r="T27" i="5"/>
  <c r="U27" i="5"/>
  <c r="V27" i="5"/>
  <c r="W27" i="5"/>
  <c r="X27" i="5"/>
  <c r="Q28" i="5"/>
  <c r="R28" i="5"/>
  <c r="S28" i="5"/>
  <c r="T28" i="5"/>
  <c r="U28" i="5"/>
  <c r="V28" i="5"/>
  <c r="W28" i="5"/>
  <c r="X28" i="5"/>
  <c r="Y28" i="5"/>
  <c r="Q29" i="5"/>
  <c r="R29" i="5"/>
  <c r="S29" i="5"/>
  <c r="T29" i="5"/>
  <c r="U29" i="5"/>
  <c r="V29" i="5"/>
  <c r="W29" i="5"/>
  <c r="X29" i="5"/>
  <c r="Q30" i="5"/>
  <c r="R30" i="5"/>
  <c r="S30" i="5"/>
  <c r="T30" i="5"/>
  <c r="U30" i="5"/>
  <c r="V30" i="5"/>
  <c r="W30" i="5"/>
  <c r="X30" i="5"/>
  <c r="Q31" i="5"/>
  <c r="R31" i="5"/>
  <c r="S31" i="5"/>
  <c r="T31" i="5"/>
  <c r="U31" i="5"/>
  <c r="V31" i="5"/>
  <c r="W31" i="5"/>
  <c r="X31" i="5"/>
  <c r="Q32" i="5"/>
  <c r="R32" i="5"/>
  <c r="S32" i="5"/>
  <c r="T32" i="5"/>
  <c r="Y32" i="5" s="1"/>
  <c r="U32" i="5"/>
  <c r="V32" i="5"/>
  <c r="W32" i="5"/>
  <c r="X32" i="5"/>
  <c r="AB32" i="5"/>
  <c r="AC32" i="5"/>
  <c r="Q33" i="5"/>
  <c r="R33" i="5"/>
  <c r="S33" i="5"/>
  <c r="T33" i="5"/>
  <c r="U33" i="5"/>
  <c r="V33" i="5"/>
  <c r="W33" i="5"/>
  <c r="X33" i="5"/>
  <c r="Y33" i="5"/>
  <c r="Z33" i="5" s="1"/>
  <c r="AC33" i="5"/>
  <c r="AD33" i="5"/>
  <c r="Q34" i="5"/>
  <c r="R34" i="5"/>
  <c r="S34" i="5"/>
  <c r="T34" i="5"/>
  <c r="U34" i="5"/>
  <c r="V34" i="5"/>
  <c r="W34" i="5"/>
  <c r="X34" i="5"/>
  <c r="Q35" i="5"/>
  <c r="R35" i="5"/>
  <c r="S35" i="5"/>
  <c r="T35" i="5"/>
  <c r="U35" i="5"/>
  <c r="V35" i="5"/>
  <c r="W35" i="5"/>
  <c r="X35" i="5"/>
  <c r="Q36" i="5"/>
  <c r="R36" i="5"/>
  <c r="S36" i="5"/>
  <c r="T36" i="5"/>
  <c r="U36" i="5"/>
  <c r="V36" i="5"/>
  <c r="W36" i="5"/>
  <c r="X36" i="5"/>
  <c r="Y36" i="5"/>
  <c r="Q37" i="5"/>
  <c r="R37" i="5"/>
  <c r="S37" i="5"/>
  <c r="T37" i="5"/>
  <c r="U37" i="5"/>
  <c r="V37" i="5"/>
  <c r="W37" i="5"/>
  <c r="X37" i="5"/>
  <c r="Y37" i="5"/>
  <c r="Q38" i="5"/>
  <c r="R38" i="5"/>
  <c r="S38" i="5"/>
  <c r="T38" i="5"/>
  <c r="U38" i="5"/>
  <c r="V38" i="5"/>
  <c r="W38" i="5"/>
  <c r="X38" i="5"/>
  <c r="Q39" i="5"/>
  <c r="R39" i="5"/>
  <c r="S39" i="5"/>
  <c r="T39" i="5"/>
  <c r="U39" i="5"/>
  <c r="V39" i="5"/>
  <c r="W39" i="5"/>
  <c r="X39" i="5"/>
  <c r="Q40" i="5"/>
  <c r="R40" i="5"/>
  <c r="S40" i="5"/>
  <c r="T40" i="5"/>
  <c r="Y40" i="5" s="1"/>
  <c r="U40" i="5"/>
  <c r="V40" i="5"/>
  <c r="W40" i="5"/>
  <c r="X40" i="5"/>
  <c r="AB40" i="5"/>
  <c r="AC40" i="5"/>
  <c r="Q41" i="5"/>
  <c r="R41" i="5"/>
  <c r="S41" i="5"/>
  <c r="T41" i="5"/>
  <c r="U41" i="5"/>
  <c r="V41" i="5"/>
  <c r="W41" i="5"/>
  <c r="X41" i="5"/>
  <c r="Y41" i="5"/>
  <c r="Z41" i="5" s="1"/>
  <c r="AC41" i="5"/>
  <c r="AD41" i="5"/>
  <c r="Q42" i="5"/>
  <c r="R42" i="5"/>
  <c r="S42" i="5"/>
  <c r="T42" i="5"/>
  <c r="U42" i="5"/>
  <c r="V42" i="5"/>
  <c r="W42" i="5"/>
  <c r="X42" i="5"/>
  <c r="Q43" i="5"/>
  <c r="R43" i="5"/>
  <c r="S43" i="5"/>
  <c r="T43" i="5"/>
  <c r="U43" i="5"/>
  <c r="V43" i="5"/>
  <c r="W43" i="5"/>
  <c r="X43" i="5"/>
  <c r="Q44" i="5"/>
  <c r="R44" i="5"/>
  <c r="S44" i="5"/>
  <c r="T44" i="5"/>
  <c r="U44" i="5"/>
  <c r="V44" i="5"/>
  <c r="W44" i="5"/>
  <c r="X44" i="5"/>
  <c r="Y44" i="5"/>
  <c r="Q45" i="5"/>
  <c r="R45" i="5"/>
  <c r="S45" i="5"/>
  <c r="T45" i="5"/>
  <c r="U45" i="5"/>
  <c r="V45" i="5"/>
  <c r="W45" i="5"/>
  <c r="X45" i="5"/>
  <c r="Q46" i="5"/>
  <c r="R46" i="5"/>
  <c r="S46" i="5"/>
  <c r="T46" i="5"/>
  <c r="U46" i="5"/>
  <c r="V46" i="5"/>
  <c r="W46" i="5"/>
  <c r="X46" i="5"/>
  <c r="Q47" i="5"/>
  <c r="R47" i="5"/>
  <c r="S47" i="5"/>
  <c r="T47" i="5"/>
  <c r="U47" i="5"/>
  <c r="V47" i="5"/>
  <c r="W47" i="5"/>
  <c r="X47" i="5"/>
  <c r="Y47" i="5"/>
  <c r="AC47" i="5" s="1"/>
  <c r="Q48" i="5"/>
  <c r="R48" i="5"/>
  <c r="S48" i="5"/>
  <c r="T48" i="5"/>
  <c r="U48" i="5"/>
  <c r="V48" i="5"/>
  <c r="W48" i="5"/>
  <c r="X48" i="5"/>
  <c r="Q49" i="5"/>
  <c r="R49" i="5"/>
  <c r="S49" i="5"/>
  <c r="T49" i="5"/>
  <c r="U49" i="5"/>
  <c r="V49" i="5"/>
  <c r="W49" i="5"/>
  <c r="X49" i="5"/>
  <c r="Q50" i="5"/>
  <c r="R50" i="5"/>
  <c r="S50" i="5"/>
  <c r="T50" i="5"/>
  <c r="U50" i="5"/>
  <c r="V50" i="5"/>
  <c r="W50" i="5"/>
  <c r="X50" i="5"/>
  <c r="Q51" i="5"/>
  <c r="R51" i="5"/>
  <c r="S51" i="5"/>
  <c r="T51" i="5"/>
  <c r="U51" i="5"/>
  <c r="V51" i="5"/>
  <c r="W51" i="5"/>
  <c r="X51" i="5"/>
  <c r="Q52" i="5"/>
  <c r="R52" i="5"/>
  <c r="S52" i="5"/>
  <c r="T52" i="5"/>
  <c r="AA52" i="5" s="1"/>
  <c r="U52" i="5"/>
  <c r="V52" i="5"/>
  <c r="Y52" i="5" s="1"/>
  <c r="W52" i="5"/>
  <c r="X52" i="5"/>
  <c r="AE52" i="5" s="1"/>
  <c r="AD52" i="5"/>
  <c r="Q53" i="5"/>
  <c r="R53" i="5"/>
  <c r="S53" i="5"/>
  <c r="T53" i="5"/>
  <c r="U53" i="5"/>
  <c r="V53" i="5"/>
  <c r="W53" i="5"/>
  <c r="X53" i="5"/>
  <c r="Q54" i="5"/>
  <c r="R54" i="5"/>
  <c r="S54" i="5"/>
  <c r="T54" i="5"/>
  <c r="U54" i="5"/>
  <c r="V54" i="5"/>
  <c r="W54" i="5"/>
  <c r="X54" i="5"/>
  <c r="Q55" i="5"/>
  <c r="R55" i="5"/>
  <c r="S55" i="5"/>
  <c r="T55" i="5"/>
  <c r="U55" i="5"/>
  <c r="V55" i="5"/>
  <c r="W55" i="5"/>
  <c r="X55" i="5"/>
  <c r="Y55" i="5"/>
  <c r="AC55" i="5" s="1"/>
  <c r="Q56" i="5"/>
  <c r="R56" i="5"/>
  <c r="S56" i="5"/>
  <c r="T56" i="5"/>
  <c r="U56" i="5"/>
  <c r="V56" i="5"/>
  <c r="W56" i="5"/>
  <c r="X56" i="5"/>
  <c r="Q57" i="5"/>
  <c r="R57" i="5"/>
  <c r="S57" i="5"/>
  <c r="T57" i="5"/>
  <c r="U57" i="5"/>
  <c r="V57" i="5"/>
  <c r="W57" i="5"/>
  <c r="X57" i="5"/>
  <c r="Q58" i="5"/>
  <c r="R58" i="5"/>
  <c r="S58" i="5"/>
  <c r="T58" i="5"/>
  <c r="U58" i="5"/>
  <c r="V58" i="5"/>
  <c r="W58" i="5"/>
  <c r="X58" i="5"/>
  <c r="Q59" i="5"/>
  <c r="R59" i="5"/>
  <c r="S59" i="5"/>
  <c r="T59" i="5"/>
  <c r="U59" i="5"/>
  <c r="V59" i="5"/>
  <c r="W59" i="5"/>
  <c r="X59" i="5"/>
  <c r="Q60" i="5"/>
  <c r="R60" i="5"/>
  <c r="S60" i="5"/>
  <c r="T60" i="5"/>
  <c r="U60" i="5"/>
  <c r="V60" i="5"/>
  <c r="W60" i="5"/>
  <c r="X60" i="5"/>
  <c r="Q61" i="5"/>
  <c r="R61" i="5"/>
  <c r="S61" i="5"/>
  <c r="T61" i="5"/>
  <c r="U61" i="5"/>
  <c r="V61" i="5"/>
  <c r="W61" i="5"/>
  <c r="X61" i="5"/>
  <c r="Q62" i="5"/>
  <c r="R62" i="5"/>
  <c r="S62" i="5"/>
  <c r="T62" i="5"/>
  <c r="U62" i="5"/>
  <c r="V62" i="5"/>
  <c r="W62" i="5"/>
  <c r="X62" i="5"/>
  <c r="Q63" i="5"/>
  <c r="R63" i="5"/>
  <c r="S63" i="5"/>
  <c r="T63" i="5"/>
  <c r="U63" i="5"/>
  <c r="V63" i="5"/>
  <c r="W63" i="5"/>
  <c r="X63" i="5"/>
  <c r="Y63" i="5"/>
  <c r="AC63" i="5" s="1"/>
  <c r="Q64" i="5"/>
  <c r="R64" i="5"/>
  <c r="S64" i="5"/>
  <c r="T64" i="5"/>
  <c r="U64" i="5"/>
  <c r="V64" i="5"/>
  <c r="W64" i="5"/>
  <c r="X64" i="5"/>
  <c r="Q65" i="5"/>
  <c r="R65" i="5"/>
  <c r="S65" i="5"/>
  <c r="T65" i="5"/>
  <c r="U65" i="5"/>
  <c r="V65" i="5"/>
  <c r="W65" i="5"/>
  <c r="X65" i="5"/>
  <c r="Q66" i="5"/>
  <c r="R66" i="5"/>
  <c r="S66" i="5"/>
  <c r="Y66" i="5" s="1"/>
  <c r="T66" i="5"/>
  <c r="U66" i="5"/>
  <c r="V66" i="5"/>
  <c r="W66" i="5"/>
  <c r="AD66" i="5" s="1"/>
  <c r="X66" i="5"/>
  <c r="Q67" i="5"/>
  <c r="R67" i="5"/>
  <c r="S67" i="5"/>
  <c r="T67" i="5"/>
  <c r="U67" i="5"/>
  <c r="V67" i="5"/>
  <c r="W67" i="5"/>
  <c r="X67" i="5"/>
  <c r="Y67" i="5"/>
  <c r="AC67" i="5"/>
  <c r="Q68" i="5"/>
  <c r="R68" i="5"/>
  <c r="S68" i="5"/>
  <c r="T68" i="5"/>
  <c r="U68" i="5"/>
  <c r="V68" i="5"/>
  <c r="W68" i="5"/>
  <c r="X68" i="5"/>
  <c r="Q69" i="5"/>
  <c r="R69" i="5"/>
  <c r="S69" i="5"/>
  <c r="T69" i="5"/>
  <c r="U69" i="5"/>
  <c r="V69" i="5"/>
  <c r="W69" i="5"/>
  <c r="X69" i="5"/>
  <c r="Q70" i="5"/>
  <c r="R70" i="5"/>
  <c r="S70" i="5"/>
  <c r="T70" i="5"/>
  <c r="U70" i="5"/>
  <c r="V70" i="5"/>
  <c r="W70" i="5"/>
  <c r="X70" i="5"/>
  <c r="Q71" i="5"/>
  <c r="R71" i="5"/>
  <c r="S71" i="5"/>
  <c r="T71" i="5"/>
  <c r="U71" i="5"/>
  <c r="V71" i="5"/>
  <c r="W71" i="5"/>
  <c r="X71" i="5"/>
  <c r="Y71" i="5"/>
  <c r="AC71" i="5"/>
  <c r="Q72" i="5"/>
  <c r="R72" i="5"/>
  <c r="S72" i="5"/>
  <c r="T72" i="5"/>
  <c r="U72" i="5"/>
  <c r="V72" i="5"/>
  <c r="W72" i="5"/>
  <c r="X72" i="5"/>
  <c r="Q73" i="5"/>
  <c r="R73" i="5"/>
  <c r="S73" i="5"/>
  <c r="T73" i="5"/>
  <c r="U73" i="5"/>
  <c r="V73" i="5"/>
  <c r="W73" i="5"/>
  <c r="X73" i="5"/>
  <c r="Q74" i="5"/>
  <c r="R74" i="5"/>
  <c r="S74" i="5"/>
  <c r="T74" i="5"/>
  <c r="U74" i="5"/>
  <c r="V74" i="5"/>
  <c r="W74" i="5"/>
  <c r="X74" i="5"/>
  <c r="Q75" i="5"/>
  <c r="R75" i="5"/>
  <c r="S75" i="5"/>
  <c r="T75" i="5"/>
  <c r="AA75" i="5" s="1"/>
  <c r="U75" i="5"/>
  <c r="V75" i="5"/>
  <c r="W75" i="5"/>
  <c r="X75" i="5"/>
  <c r="AE75" i="5" s="1"/>
  <c r="Y75" i="5"/>
  <c r="AC75" i="5"/>
  <c r="Q76" i="5"/>
  <c r="R76" i="5"/>
  <c r="S76" i="5"/>
  <c r="T76" i="5"/>
  <c r="U76" i="5"/>
  <c r="V76" i="5"/>
  <c r="W76" i="5"/>
  <c r="X76" i="5"/>
  <c r="AA2" i="5"/>
  <c r="AB2" i="5"/>
  <c r="AC2" i="5"/>
  <c r="AD2" i="5"/>
  <c r="AE2" i="5"/>
  <c r="Z2" i="5"/>
  <c r="Y2" i="5"/>
  <c r="R2" i="5"/>
  <c r="Q2" i="5"/>
  <c r="X2" i="5"/>
  <c r="W2" i="5"/>
  <c r="V2" i="5"/>
  <c r="U2" i="5"/>
  <c r="T2" i="5"/>
  <c r="S2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4" i="5"/>
  <c r="B3" i="5"/>
  <c r="B2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2" i="1"/>
  <c r="R4" i="1"/>
  <c r="R5" i="1" s="1"/>
  <c r="R6" i="1"/>
  <c r="R7" i="1" s="1"/>
  <c r="R8" i="1"/>
  <c r="R9" i="1" s="1"/>
  <c r="R10" i="1"/>
  <c r="R11" i="1"/>
  <c r="R12" i="1"/>
  <c r="R13" i="1" s="1"/>
  <c r="R14" i="1"/>
  <c r="R15" i="1"/>
  <c r="R16" i="1"/>
  <c r="R17" i="1" s="1"/>
  <c r="R18" i="1"/>
  <c r="R19" i="1" s="1"/>
  <c r="R20" i="1"/>
  <c r="R21" i="1" s="1"/>
  <c r="R22" i="1"/>
  <c r="R23" i="1" s="1"/>
  <c r="R24" i="1"/>
  <c r="R25" i="1" s="1"/>
  <c r="R26" i="1"/>
  <c r="R27" i="1"/>
  <c r="R28" i="1"/>
  <c r="R29" i="1" s="1"/>
  <c r="R30" i="1"/>
  <c r="R31" i="1"/>
  <c r="R32" i="1"/>
  <c r="R33" i="1" s="1"/>
  <c r="R34" i="1"/>
  <c r="R35" i="1" s="1"/>
  <c r="R36" i="1"/>
  <c r="R37" i="1" s="1"/>
  <c r="R38" i="1"/>
  <c r="R39" i="1" s="1"/>
  <c r="R40" i="1"/>
  <c r="R41" i="1" s="1"/>
  <c r="R42" i="1"/>
  <c r="R43" i="1"/>
  <c r="R44" i="1"/>
  <c r="R45" i="1" s="1"/>
  <c r="R46" i="1"/>
  <c r="R47" i="1"/>
  <c r="R48" i="1"/>
  <c r="R49" i="1" s="1"/>
  <c r="R50" i="1"/>
  <c r="R51" i="1" s="1"/>
  <c r="R52" i="1"/>
  <c r="R53" i="1" s="1"/>
  <c r="R54" i="1"/>
  <c r="R55" i="1" s="1"/>
  <c r="R56" i="1"/>
  <c r="R57" i="1" s="1"/>
  <c r="R58" i="1"/>
  <c r="R59" i="1"/>
  <c r="R60" i="1"/>
  <c r="R61" i="1" s="1"/>
  <c r="R62" i="1"/>
  <c r="R63" i="1"/>
  <c r="R64" i="1"/>
  <c r="R65" i="1" s="1"/>
  <c r="R66" i="1"/>
  <c r="R67" i="1" s="1"/>
  <c r="R68" i="1"/>
  <c r="R69" i="1" s="1"/>
  <c r="R70" i="1"/>
  <c r="R71" i="1" s="1"/>
  <c r="R72" i="1"/>
  <c r="R73" i="1" s="1"/>
  <c r="R74" i="1"/>
  <c r="R75" i="1"/>
  <c r="R76" i="1"/>
  <c r="R77" i="1" s="1"/>
  <c r="R78" i="1"/>
  <c r="R79" i="1"/>
  <c r="R80" i="1"/>
  <c r="R81" i="1" s="1"/>
  <c r="R82" i="1"/>
  <c r="R83" i="1" s="1"/>
  <c r="R84" i="1"/>
  <c r="R85" i="1" s="1"/>
  <c r="R86" i="1"/>
  <c r="R87" i="1" s="1"/>
  <c r="R88" i="1"/>
  <c r="R89" i="1" s="1"/>
  <c r="R90" i="1"/>
  <c r="R91" i="1"/>
  <c r="R92" i="1"/>
  <c r="R93" i="1" s="1"/>
  <c r="R94" i="1"/>
  <c r="R95" i="1"/>
  <c r="R96" i="1"/>
  <c r="R97" i="1" s="1"/>
  <c r="R98" i="1"/>
  <c r="R99" i="1" s="1"/>
  <c r="R100" i="1"/>
  <c r="R101" i="1" s="1"/>
  <c r="R102" i="1"/>
  <c r="R103" i="1" s="1"/>
  <c r="R104" i="1"/>
  <c r="R105" i="1" s="1"/>
  <c r="R106" i="1"/>
  <c r="R107" i="1"/>
  <c r="R108" i="1"/>
  <c r="R109" i="1" s="1"/>
  <c r="R110" i="1"/>
  <c r="R111" i="1"/>
  <c r="R112" i="1"/>
  <c r="R113" i="1" s="1"/>
  <c r="R114" i="1"/>
  <c r="R115" i="1" s="1"/>
  <c r="R116" i="1"/>
  <c r="R117" i="1" s="1"/>
  <c r="R118" i="1"/>
  <c r="R119" i="1" s="1"/>
  <c r="R120" i="1"/>
  <c r="R121" i="1" s="1"/>
  <c r="R122" i="1"/>
  <c r="R123" i="1"/>
  <c r="R124" i="1"/>
  <c r="R125" i="1" s="1"/>
  <c r="R126" i="1"/>
  <c r="R127" i="1"/>
  <c r="R128" i="1"/>
  <c r="R129" i="1" s="1"/>
  <c r="R130" i="1"/>
  <c r="R131" i="1" s="1"/>
  <c r="R132" i="1"/>
  <c r="R133" i="1" s="1"/>
  <c r="R134" i="1"/>
  <c r="R135" i="1" s="1"/>
  <c r="R136" i="1"/>
  <c r="R137" i="1" s="1"/>
  <c r="R138" i="1"/>
  <c r="R139" i="1"/>
  <c r="R140" i="1"/>
  <c r="R141" i="1" s="1"/>
  <c r="R142" i="1"/>
  <c r="R143" i="1"/>
  <c r="R144" i="1"/>
  <c r="R145" i="1" s="1"/>
  <c r="R146" i="1"/>
  <c r="R147" i="1" s="1"/>
  <c r="R148" i="1"/>
  <c r="R149" i="1" s="1"/>
  <c r="R150" i="1"/>
  <c r="R151" i="1" s="1"/>
  <c r="R2" i="1"/>
  <c r="R3" i="1" s="1"/>
  <c r="C192" i="1" l="1"/>
  <c r="B194" i="1"/>
  <c r="C163" i="1"/>
  <c r="B165" i="1"/>
  <c r="Y76" i="5"/>
  <c r="AC76" i="5"/>
  <c r="AC66" i="5"/>
  <c r="AB66" i="5"/>
  <c r="AB63" i="5"/>
  <c r="Y60" i="5"/>
  <c r="AC45" i="5"/>
  <c r="Y45" i="5"/>
  <c r="AB72" i="5"/>
  <c r="Y56" i="5"/>
  <c r="AB47" i="5"/>
  <c r="Y73" i="5"/>
  <c r="AC69" i="5"/>
  <c r="Y59" i="5"/>
  <c r="Z59" i="5" s="1"/>
  <c r="AB76" i="5"/>
  <c r="AC73" i="5"/>
  <c r="Y70" i="5"/>
  <c r="Z67" i="5"/>
  <c r="AD67" i="5"/>
  <c r="AB67" i="5"/>
  <c r="Y64" i="5"/>
  <c r="AE63" i="5"/>
  <c r="AA63" i="5"/>
  <c r="Y61" i="5"/>
  <c r="AD61" i="5" s="1"/>
  <c r="AE47" i="5"/>
  <c r="Y35" i="5"/>
  <c r="Z35" i="5" s="1"/>
  <c r="AD18" i="5"/>
  <c r="Y74" i="5"/>
  <c r="Z71" i="5"/>
  <c r="AD71" i="5"/>
  <c r="AB71" i="5"/>
  <c r="Y68" i="5"/>
  <c r="AE67" i="5"/>
  <c r="AA67" i="5"/>
  <c r="Y65" i="5"/>
  <c r="AC65" i="5" s="1"/>
  <c r="AD63" i="5"/>
  <c r="Z63" i="5"/>
  <c r="AE62" i="5"/>
  <c r="AC61" i="5"/>
  <c r="AA60" i="5"/>
  <c r="AB55" i="5"/>
  <c r="AA37" i="5"/>
  <c r="AE37" i="5"/>
  <c r="AD37" i="5"/>
  <c r="Z37" i="5"/>
  <c r="AB37" i="5"/>
  <c r="AA21" i="5"/>
  <c r="AE21" i="5"/>
  <c r="AD21" i="5"/>
  <c r="Z21" i="5"/>
  <c r="Z75" i="5"/>
  <c r="AD75" i="5"/>
  <c r="AB75" i="5"/>
  <c r="Y72" i="5"/>
  <c r="AC72" i="5"/>
  <c r="AE71" i="5"/>
  <c r="AA71" i="5"/>
  <c r="Z69" i="5"/>
  <c r="Y69" i="5"/>
  <c r="AB68" i="5"/>
  <c r="AE66" i="5"/>
  <c r="AA66" i="5"/>
  <c r="AE64" i="5"/>
  <c r="AD62" i="5"/>
  <c r="Y62" i="5"/>
  <c r="AB62" i="5" s="1"/>
  <c r="AB61" i="5"/>
  <c r="AC52" i="5"/>
  <c r="Z52" i="5"/>
  <c r="Y3" i="5"/>
  <c r="Z3" i="5" s="1"/>
  <c r="Z74" i="5"/>
  <c r="Z66" i="5"/>
  <c r="Z62" i="5"/>
  <c r="AE56" i="5"/>
  <c r="AD55" i="5"/>
  <c r="Z55" i="5"/>
  <c r="AC49" i="5"/>
  <c r="AA48" i="5"/>
  <c r="Y48" i="5"/>
  <c r="Z44" i="5"/>
  <c r="AD44" i="5"/>
  <c r="AC44" i="5"/>
  <c r="AB44" i="5"/>
  <c r="AE36" i="5"/>
  <c r="AA36" i="5"/>
  <c r="Y34" i="5"/>
  <c r="Z34" i="5"/>
  <c r="Z32" i="5"/>
  <c r="AD32" i="5"/>
  <c r="AA27" i="5"/>
  <c r="AB21" i="5"/>
  <c r="AD19" i="5"/>
  <c r="Y19" i="5"/>
  <c r="Z19" i="5"/>
  <c r="Z12" i="5"/>
  <c r="AD12" i="5"/>
  <c r="AC12" i="5"/>
  <c r="AB12" i="5"/>
  <c r="AC6" i="5"/>
  <c r="Z4" i="5"/>
  <c r="AD4" i="5"/>
  <c r="AC4" i="5"/>
  <c r="AB4" i="5"/>
  <c r="Z28" i="5"/>
  <c r="AD28" i="5"/>
  <c r="AC28" i="5"/>
  <c r="AB28" i="5"/>
  <c r="AA20" i="5"/>
  <c r="Y18" i="5"/>
  <c r="Z18" i="5"/>
  <c r="Z16" i="5"/>
  <c r="AD16" i="5"/>
  <c r="AA3" i="5"/>
  <c r="AB56" i="5"/>
  <c r="AE55" i="5"/>
  <c r="AA55" i="5"/>
  <c r="Y54" i="5"/>
  <c r="AB54" i="5" s="1"/>
  <c r="Y53" i="5"/>
  <c r="AD49" i="5"/>
  <c r="Y49" i="5"/>
  <c r="AA47" i="5"/>
  <c r="AB45" i="5"/>
  <c r="Y43" i="5"/>
  <c r="AC38" i="5"/>
  <c r="Z36" i="5"/>
  <c r="AD36" i="5"/>
  <c r="AC36" i="5"/>
  <c r="AB36" i="5"/>
  <c r="AE28" i="5"/>
  <c r="AA28" i="5"/>
  <c r="Y26" i="5"/>
  <c r="Z26" i="5"/>
  <c r="Z24" i="5"/>
  <c r="AD24" i="5"/>
  <c r="AC21" i="5"/>
  <c r="AA19" i="5"/>
  <c r="Y13" i="5"/>
  <c r="AB13" i="5"/>
  <c r="Y11" i="5"/>
  <c r="Z11" i="5" s="1"/>
  <c r="Y5" i="5"/>
  <c r="AD3" i="5"/>
  <c r="Y58" i="5"/>
  <c r="Y57" i="5"/>
  <c r="AB53" i="5"/>
  <c r="AB52" i="5"/>
  <c r="AD51" i="5"/>
  <c r="Y51" i="5"/>
  <c r="Z49" i="5"/>
  <c r="AE44" i="5"/>
  <c r="AA44" i="5"/>
  <c r="Y42" i="5"/>
  <c r="Z40" i="5"/>
  <c r="AD40" i="5"/>
  <c r="AC37" i="5"/>
  <c r="Y29" i="5"/>
  <c r="AC29" i="5" s="1"/>
  <c r="AD27" i="5"/>
  <c r="Y27" i="5"/>
  <c r="Z27" i="5"/>
  <c r="AC24" i="5"/>
  <c r="AC22" i="5"/>
  <c r="Y20" i="5"/>
  <c r="AE20" i="5" s="1"/>
  <c r="AB20" i="5"/>
  <c r="AB16" i="5"/>
  <c r="AE12" i="5"/>
  <c r="AA12" i="5"/>
  <c r="Y10" i="5"/>
  <c r="Z10" i="5" s="1"/>
  <c r="AE4" i="5"/>
  <c r="AA4" i="5"/>
  <c r="Y50" i="5"/>
  <c r="AB49" i="5"/>
  <c r="AD47" i="5"/>
  <c r="Z47" i="5"/>
  <c r="AC42" i="5"/>
  <c r="AC34" i="5"/>
  <c r="AC26" i="5"/>
  <c r="AC18" i="5"/>
  <c r="AC10" i="5"/>
  <c r="Z8" i="5"/>
  <c r="AD8" i="5"/>
  <c r="Y46" i="5"/>
  <c r="AC46" i="5" s="1"/>
  <c r="AA41" i="5"/>
  <c r="AE41" i="5"/>
  <c r="AB41" i="5"/>
  <c r="AE40" i="5"/>
  <c r="AA40" i="5"/>
  <c r="AD39" i="5"/>
  <c r="Y39" i="5"/>
  <c r="Z39" i="5"/>
  <c r="Y38" i="5"/>
  <c r="AA33" i="5"/>
  <c r="AE33" i="5"/>
  <c r="AB33" i="5"/>
  <c r="AE32" i="5"/>
  <c r="AA32" i="5"/>
  <c r="Y31" i="5"/>
  <c r="Z31" i="5" s="1"/>
  <c r="Y30" i="5"/>
  <c r="AA25" i="5"/>
  <c r="AE25" i="5"/>
  <c r="AB25" i="5"/>
  <c r="AE24" i="5"/>
  <c r="AA24" i="5"/>
  <c r="AD23" i="5"/>
  <c r="Y23" i="5"/>
  <c r="Z23" i="5"/>
  <c r="Y22" i="5"/>
  <c r="AA17" i="5"/>
  <c r="AE17" i="5"/>
  <c r="AB17" i="5"/>
  <c r="AE16" i="5"/>
  <c r="AA16" i="5"/>
  <c r="Y15" i="5"/>
  <c r="Y14" i="5"/>
  <c r="AA9" i="5"/>
  <c r="AE9" i="5"/>
  <c r="AB9" i="5"/>
  <c r="AE8" i="5"/>
  <c r="AA8" i="5"/>
  <c r="AD7" i="5"/>
  <c r="Y7" i="5"/>
  <c r="Z7" i="5"/>
  <c r="Y6" i="5"/>
  <c r="C165" i="1" l="1"/>
  <c r="B169" i="1"/>
  <c r="B196" i="1"/>
  <c r="C194" i="1"/>
  <c r="AC15" i="5"/>
  <c r="AE15" i="5"/>
  <c r="AA15" i="5"/>
  <c r="AB15" i="5"/>
  <c r="AB30" i="5"/>
  <c r="AD30" i="5"/>
  <c r="AE30" i="5"/>
  <c r="Z30" i="5"/>
  <c r="AA30" i="5"/>
  <c r="AB42" i="5"/>
  <c r="AA42" i="5"/>
  <c r="AD42" i="5"/>
  <c r="AE42" i="5"/>
  <c r="AB51" i="5"/>
  <c r="AC51" i="5"/>
  <c r="AA58" i="5"/>
  <c r="AB58" i="5"/>
  <c r="AA5" i="5"/>
  <c r="AE5" i="5"/>
  <c r="AD5" i="5"/>
  <c r="Z5" i="5"/>
  <c r="AC43" i="5"/>
  <c r="AB43" i="5"/>
  <c r="AD53" i="5"/>
  <c r="AA53" i="5"/>
  <c r="AE53" i="5"/>
  <c r="AC54" i="5"/>
  <c r="AA43" i="5"/>
  <c r="AD65" i="5"/>
  <c r="AA68" i="5"/>
  <c r="AE68" i="5"/>
  <c r="Z68" i="5"/>
  <c r="AD68" i="5"/>
  <c r="AC74" i="5"/>
  <c r="AB74" i="5"/>
  <c r="AC30" i="5"/>
  <c r="Z64" i="5"/>
  <c r="AD64" i="5"/>
  <c r="AC70" i="5"/>
  <c r="AB70" i="5"/>
  <c r="AE74" i="5"/>
  <c r="AE11" i="5"/>
  <c r="Z60" i="5"/>
  <c r="AD60" i="5"/>
  <c r="AA70" i="5"/>
  <c r="AB6" i="5"/>
  <c r="AD6" i="5"/>
  <c r="AE6" i="5"/>
  <c r="Z6" i="5"/>
  <c r="AA6" i="5"/>
  <c r="AD15" i="5"/>
  <c r="AC23" i="5"/>
  <c r="AE23" i="5"/>
  <c r="AB23" i="5"/>
  <c r="AA23" i="5"/>
  <c r="AB38" i="5"/>
  <c r="AD38" i="5"/>
  <c r="AE38" i="5"/>
  <c r="AA38" i="5"/>
  <c r="Z38" i="5"/>
  <c r="AB29" i="5"/>
  <c r="Z51" i="5"/>
  <c r="Z53" i="5"/>
  <c r="AD58" i="5"/>
  <c r="AA13" i="5"/>
  <c r="AE13" i="5"/>
  <c r="AD13" i="5"/>
  <c r="Z13" i="5"/>
  <c r="AD43" i="5"/>
  <c r="AE49" i="5"/>
  <c r="AA49" i="5"/>
  <c r="Z54" i="5"/>
  <c r="AC5" i="5"/>
  <c r="AC19" i="5"/>
  <c r="AB19" i="5"/>
  <c r="AE19" i="5"/>
  <c r="AB34" i="5"/>
  <c r="AA34" i="5"/>
  <c r="AE34" i="5"/>
  <c r="AD34" i="5"/>
  <c r="AD48" i="5"/>
  <c r="Z48" i="5"/>
  <c r="AB48" i="5"/>
  <c r="AC48" i="5"/>
  <c r="AA51" i="5"/>
  <c r="AE43" i="5"/>
  <c r="AA54" i="5"/>
  <c r="AB69" i="5"/>
  <c r="AA69" i="5"/>
  <c r="AE69" i="5"/>
  <c r="AC58" i="5"/>
  <c r="AA62" i="5"/>
  <c r="AB64" i="5"/>
  <c r="AD74" i="5"/>
  <c r="AB60" i="5"/>
  <c r="AD70" i="5"/>
  <c r="AE58" i="5"/>
  <c r="AA45" i="5"/>
  <c r="AE45" i="5"/>
  <c r="AD45" i="5"/>
  <c r="Z45" i="5"/>
  <c r="AE70" i="5"/>
  <c r="AC62" i="5"/>
  <c r="AB14" i="5"/>
  <c r="AD14" i="5"/>
  <c r="AE14" i="5"/>
  <c r="Z14" i="5"/>
  <c r="AA14" i="5"/>
  <c r="AC31" i="5"/>
  <c r="AE31" i="5"/>
  <c r="AA31" i="5"/>
  <c r="AB31" i="5"/>
  <c r="AB46" i="5"/>
  <c r="Z46" i="5"/>
  <c r="AE46" i="5"/>
  <c r="AA46" i="5"/>
  <c r="AB50" i="5"/>
  <c r="AD50" i="5"/>
  <c r="Z50" i="5"/>
  <c r="AB10" i="5"/>
  <c r="AA10" i="5"/>
  <c r="AD10" i="5"/>
  <c r="AE10" i="5"/>
  <c r="AA29" i="5"/>
  <c r="AE29" i="5"/>
  <c r="AD29" i="5"/>
  <c r="Z29" i="5"/>
  <c r="AD57" i="5"/>
  <c r="Z57" i="5"/>
  <c r="AE57" i="5"/>
  <c r="AA57" i="5"/>
  <c r="AC11" i="5"/>
  <c r="AB11" i="5"/>
  <c r="AA11" i="5"/>
  <c r="AE51" i="5"/>
  <c r="AC3" i="5"/>
  <c r="AB3" i="5"/>
  <c r="AE50" i="5"/>
  <c r="AE54" i="5"/>
  <c r="AE65" i="5"/>
  <c r="AA65" i="5"/>
  <c r="AC35" i="5"/>
  <c r="AB35" i="5"/>
  <c r="AE35" i="5"/>
  <c r="AA61" i="5"/>
  <c r="AE61" i="5"/>
  <c r="AC59" i="5"/>
  <c r="AA59" i="5"/>
  <c r="AE59" i="5"/>
  <c r="AB59" i="5"/>
  <c r="AB73" i="5"/>
  <c r="AA73" i="5"/>
  <c r="AE73" i="5"/>
  <c r="AD56" i="5"/>
  <c r="Z56" i="5"/>
  <c r="AB65" i="5"/>
  <c r="AC7" i="5"/>
  <c r="AE7" i="5"/>
  <c r="AA7" i="5"/>
  <c r="AB7" i="5"/>
  <c r="Z15" i="5"/>
  <c r="AB22" i="5"/>
  <c r="AD22" i="5"/>
  <c r="AE22" i="5"/>
  <c r="AA22" i="5"/>
  <c r="Z22" i="5"/>
  <c r="AD31" i="5"/>
  <c r="AC39" i="5"/>
  <c r="AE39" i="5"/>
  <c r="AB39" i="5"/>
  <c r="AA39" i="5"/>
  <c r="AC50" i="5"/>
  <c r="Z20" i="5"/>
  <c r="AD20" i="5"/>
  <c r="AC20" i="5"/>
  <c r="AC27" i="5"/>
  <c r="AB27" i="5"/>
  <c r="AE27" i="5"/>
  <c r="AA35" i="5"/>
  <c r="Z42" i="5"/>
  <c r="Z58" i="5"/>
  <c r="AB5" i="5"/>
  <c r="AD11" i="5"/>
  <c r="AB26" i="5"/>
  <c r="AA26" i="5"/>
  <c r="AE26" i="5"/>
  <c r="Z43" i="5"/>
  <c r="AD46" i="5"/>
  <c r="AA50" i="5"/>
  <c r="AD54" i="5"/>
  <c r="AB57" i="5"/>
  <c r="AC13" i="5"/>
  <c r="AB18" i="5"/>
  <c r="AA18" i="5"/>
  <c r="AE18" i="5"/>
  <c r="AC14" i="5"/>
  <c r="AE48" i="5"/>
  <c r="AC53" i="5"/>
  <c r="AA56" i="5"/>
  <c r="Z70" i="5"/>
  <c r="AE3" i="5"/>
  <c r="AC57" i="5"/>
  <c r="AA64" i="5"/>
  <c r="AD69" i="5"/>
  <c r="AA72" i="5"/>
  <c r="AE72" i="5"/>
  <c r="AD72" i="5"/>
  <c r="Z72" i="5"/>
  <c r="AE60" i="5"/>
  <c r="Z65" i="5"/>
  <c r="AC68" i="5"/>
  <c r="AD26" i="5"/>
  <c r="AD35" i="5"/>
  <c r="Z61" i="5"/>
  <c r="AC64" i="5"/>
  <c r="AA74" i="5"/>
  <c r="AD59" i="5"/>
  <c r="Z73" i="5"/>
  <c r="AC56" i="5"/>
  <c r="AC60" i="5"/>
  <c r="AA76" i="5"/>
  <c r="AE76" i="5"/>
  <c r="Z76" i="5"/>
  <c r="AD76" i="5"/>
  <c r="AD73" i="5"/>
  <c r="B198" i="1" l="1"/>
  <c r="C196" i="1"/>
  <c r="C169" i="1"/>
  <c r="B171" i="1"/>
  <c r="C171" i="1" l="1"/>
  <c r="B173" i="1"/>
  <c r="B200" i="1"/>
  <c r="C198" i="1"/>
  <c r="C200" i="1" l="1"/>
  <c r="B202" i="1"/>
  <c r="C202" i="1" s="1"/>
  <c r="C173" i="1"/>
  <c r="B175" i="1"/>
  <c r="C175" i="1" l="1"/>
  <c r="B177" i="1"/>
  <c r="C177" i="1" l="1"/>
  <c r="B179" i="1"/>
  <c r="C179" i="1" l="1"/>
  <c r="B181" i="1"/>
  <c r="C181" i="1" l="1"/>
  <c r="B183" i="1"/>
  <c r="B185" i="1" l="1"/>
  <c r="C183" i="1"/>
  <c r="B187" i="1" l="1"/>
  <c r="C185" i="1"/>
  <c r="C187" i="1" l="1"/>
  <c r="B189" i="1"/>
  <c r="B191" i="1" l="1"/>
  <c r="C189" i="1"/>
  <c r="B193" i="1" l="1"/>
  <c r="C191" i="1"/>
  <c r="B195" i="1" l="1"/>
  <c r="C193" i="1"/>
  <c r="B197" i="1" l="1"/>
  <c r="C195" i="1"/>
  <c r="B199" i="1" l="1"/>
  <c r="C197" i="1"/>
  <c r="B201" i="1" l="1"/>
  <c r="C199" i="1"/>
  <c r="C201" i="1" l="1"/>
  <c r="B203" i="1"/>
  <c r="C203" i="1" s="1"/>
</calcChain>
</file>

<file path=xl/sharedStrings.xml><?xml version="1.0" encoding="utf-8"?>
<sst xmlns="http://schemas.openxmlformats.org/spreadsheetml/2006/main" count="271" uniqueCount="82">
  <si>
    <t>index</t>
  </si>
  <si>
    <t>year</t>
  </si>
  <si>
    <t>schoolindex</t>
  </si>
  <si>
    <t>level</t>
  </si>
  <si>
    <t>leet</t>
  </si>
  <si>
    <t>leet_base</t>
  </si>
  <si>
    <t>gpa</t>
  </si>
  <si>
    <t>gpa_base</t>
  </si>
  <si>
    <t>lang</t>
  </si>
  <si>
    <t>lang_base</t>
  </si>
  <si>
    <t>doc</t>
  </si>
  <si>
    <t>doc_base</t>
  </si>
  <si>
    <t>essay</t>
  </si>
  <si>
    <t>essay_base</t>
  </si>
  <si>
    <t>interview</t>
  </si>
  <si>
    <t>interview_base</t>
  </si>
  <si>
    <t>sum</t>
  </si>
  <si>
    <t>mutiple</t>
  </si>
  <si>
    <t>sum</t>
    <phoneticPr fontId="18" type="noConversion"/>
  </si>
  <si>
    <t>schoolname</t>
  </si>
  <si>
    <t>행 레이블</t>
  </si>
  <si>
    <t>총합계</t>
  </si>
  <si>
    <t>schoolname</t>
    <phoneticPr fontId="18" type="noConversion"/>
  </si>
  <si>
    <t>강원대학교</t>
  </si>
  <si>
    <t>건국대학교</t>
  </si>
  <si>
    <t>경북대학교</t>
  </si>
  <si>
    <t>경희대학교</t>
  </si>
  <si>
    <t>고려대학교</t>
  </si>
  <si>
    <t>동아대학교</t>
  </si>
  <si>
    <t>부산대학교</t>
  </si>
  <si>
    <t>서강대학교</t>
  </si>
  <si>
    <t>서울대학교</t>
  </si>
  <si>
    <t>서울시립대학교</t>
  </si>
  <si>
    <t>성균관대학교</t>
  </si>
  <si>
    <t>아주대학교</t>
  </si>
  <si>
    <t>연세대학교</t>
  </si>
  <si>
    <t>영남대학교</t>
  </si>
  <si>
    <t>원광대학교</t>
  </si>
  <si>
    <t>이화여대학교</t>
  </si>
  <si>
    <t>인하대학교</t>
  </si>
  <si>
    <t>전남대학교</t>
  </si>
  <si>
    <t>전북대학교</t>
  </si>
  <si>
    <t>제주대학교</t>
  </si>
  <si>
    <t>중앙대학교</t>
    <phoneticPr fontId="22" type="noConversion"/>
  </si>
  <si>
    <t>충남대학교</t>
  </si>
  <si>
    <t>충북대학교</t>
  </si>
  <si>
    <t>한국외대학교</t>
  </si>
  <si>
    <t>한양대학교</t>
  </si>
  <si>
    <t>중앙대학교</t>
  </si>
  <si>
    <t>합계 : leet</t>
  </si>
  <si>
    <t>합계 : leet_base</t>
  </si>
  <si>
    <t>합계 : gpa</t>
  </si>
  <si>
    <t>합계 : gpa_base</t>
  </si>
  <si>
    <t>합계 : lang</t>
  </si>
  <si>
    <t>합계 : lang_base</t>
  </si>
  <si>
    <t>합계 : doc</t>
  </si>
  <si>
    <t>합계 : doc_base</t>
  </si>
  <si>
    <t>합계 : essay</t>
  </si>
  <si>
    <t>합계 : essay_base</t>
  </si>
  <si>
    <t>합계 : interview</t>
  </si>
  <si>
    <t>합계 : interview_base</t>
  </si>
  <si>
    <t>leet</t>
    <phoneticPr fontId="18" type="noConversion"/>
  </si>
  <si>
    <t>gpa</t>
    <phoneticPr fontId="18" type="noConversion"/>
  </si>
  <si>
    <t>lang</t>
    <phoneticPr fontId="18" type="noConversion"/>
  </si>
  <si>
    <t>doc</t>
    <phoneticPr fontId="18" type="noConversion"/>
  </si>
  <si>
    <t>essay</t>
    <phoneticPr fontId="18" type="noConversion"/>
  </si>
  <si>
    <t>interview</t>
    <phoneticPr fontId="18" type="noConversion"/>
  </si>
  <si>
    <t>schoolname</t>
    <phoneticPr fontId="18" type="noConversion"/>
  </si>
  <si>
    <t>year</t>
    <phoneticPr fontId="18" type="noConversion"/>
  </si>
  <si>
    <t>balance</t>
    <phoneticPr fontId="18" type="noConversion"/>
  </si>
  <si>
    <t>평균 : leet</t>
  </si>
  <si>
    <t>평균 : gpa</t>
  </si>
  <si>
    <t>평균 : lang</t>
  </si>
  <si>
    <t>평균 : doc</t>
  </si>
  <si>
    <t>평균 : essay</t>
  </si>
  <si>
    <t>평균 : interview</t>
  </si>
  <si>
    <t>평균</t>
    <phoneticPr fontId="18" type="noConversion"/>
  </si>
  <si>
    <t>시립</t>
    <phoneticPr fontId="18" type="noConversion"/>
  </si>
  <si>
    <t>외대</t>
    <phoneticPr fontId="18" type="noConversion"/>
  </si>
  <si>
    <t>type</t>
    <phoneticPr fontId="18" type="noConversion"/>
  </si>
  <si>
    <t>가</t>
    <phoneticPr fontId="18" type="noConversion"/>
  </si>
  <si>
    <t>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</si>
</sst>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3" x14ac:knownFonts="1">
    <font>
      <sz val="11"/>
      <color theme="1"/>
      <name val="a고딕16"/>
      <family val="2"/>
      <charset val="129"/>
    </font>
    <font>
      <sz val="11"/>
      <color theme="1"/>
      <name val="a고딕16"/>
      <family val="2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a고딕16"/>
      <family val="2"/>
      <charset val="129"/>
    </font>
    <font>
      <b/>
      <sz val="13"/>
      <color theme="3"/>
      <name val="a고딕16"/>
      <family val="2"/>
      <charset val="129"/>
    </font>
    <font>
      <b/>
      <sz val="11"/>
      <color theme="3"/>
      <name val="a고딕16"/>
      <family val="2"/>
      <charset val="129"/>
    </font>
    <font>
      <sz val="11"/>
      <color rgb="FF006100"/>
      <name val="a고딕16"/>
      <family val="2"/>
      <charset val="129"/>
    </font>
    <font>
      <sz val="11"/>
      <color rgb="FF9C0006"/>
      <name val="a고딕16"/>
      <family val="2"/>
      <charset val="129"/>
    </font>
    <font>
      <sz val="11"/>
      <color rgb="FF9C5700"/>
      <name val="a고딕16"/>
      <family val="2"/>
      <charset val="129"/>
    </font>
    <font>
      <sz val="11"/>
      <color rgb="FF3F3F76"/>
      <name val="a고딕16"/>
      <family val="2"/>
      <charset val="129"/>
    </font>
    <font>
      <b/>
      <sz val="11"/>
      <color rgb="FF3F3F3F"/>
      <name val="a고딕16"/>
      <family val="2"/>
      <charset val="129"/>
    </font>
    <font>
      <b/>
      <sz val="11"/>
      <color rgb="FFFA7D00"/>
      <name val="a고딕16"/>
      <family val="2"/>
      <charset val="129"/>
    </font>
    <font>
      <sz val="11"/>
      <color rgb="FFFA7D00"/>
      <name val="a고딕16"/>
      <family val="2"/>
      <charset val="129"/>
    </font>
    <font>
      <b/>
      <sz val="11"/>
      <color theme="0"/>
      <name val="a고딕16"/>
      <family val="2"/>
      <charset val="129"/>
    </font>
    <font>
      <sz val="11"/>
      <color rgb="FFFF0000"/>
      <name val="a고딕16"/>
      <family val="2"/>
      <charset val="129"/>
    </font>
    <font>
      <i/>
      <sz val="11"/>
      <color rgb="FF7F7F7F"/>
      <name val="a고딕16"/>
      <family val="2"/>
      <charset val="129"/>
    </font>
    <font>
      <b/>
      <sz val="11"/>
      <color theme="1"/>
      <name val="a고딕16"/>
      <family val="2"/>
      <charset val="129"/>
    </font>
    <font>
      <sz val="11"/>
      <color theme="0"/>
      <name val="a고딕16"/>
      <family val="2"/>
      <charset val="129"/>
    </font>
    <font>
      <sz val="8"/>
      <name val="a고딕16"/>
      <family val="2"/>
      <charset val="129"/>
    </font>
    <font>
      <sz val="10"/>
      <color theme="1"/>
      <name val="a고딕14"/>
      <family val="1"/>
      <charset val="129"/>
    </font>
    <font>
      <sz val="10"/>
      <color rgb="FF000000"/>
      <name val="Arial"/>
      <family val="2"/>
    </font>
    <font>
      <sz val="10"/>
      <name val="a고딕14"/>
      <family val="1"/>
      <charset val="129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/>
  </cellStyleXfs>
  <cellXfs count="2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9" fillId="0" borderId="10" xfId="0" applyFont="1" applyBorder="1" applyAlignment="1">
      <alignment horizontal="right"/>
    </xf>
    <xf numFmtId="0" fontId="19" fillId="0" borderId="0" xfId="0" applyFont="1" applyBorder="1" applyAlignment="1">
      <alignment horizontal="right"/>
    </xf>
    <xf numFmtId="0" fontId="21" fillId="0" borderId="0" xfId="42" applyFont="1" applyAlignment="1">
      <alignment horizontal="right"/>
    </xf>
    <xf numFmtId="0" fontId="19" fillId="0" borderId="11" xfId="0" applyFont="1" applyBorder="1" applyAlignment="1">
      <alignment horizontal="right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3" xfId="0" applyBorder="1">
      <alignment vertical="center"/>
    </xf>
    <xf numFmtId="10" fontId="0" fillId="0" borderId="10" xfId="0" applyNumberFormat="1" applyBorder="1">
      <alignment vertical="center"/>
    </xf>
    <xf numFmtId="10" fontId="0" fillId="0" borderId="14" xfId="0" applyNumberFormat="1" applyBorder="1">
      <alignment vertical="center"/>
    </xf>
    <xf numFmtId="0" fontId="0" fillId="0" borderId="15" xfId="0" applyBorder="1">
      <alignment vertical="center"/>
    </xf>
    <xf numFmtId="10" fontId="0" fillId="0" borderId="0" xfId="0" applyNumberFormat="1" applyBorder="1">
      <alignment vertical="center"/>
    </xf>
    <xf numFmtId="10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10" fontId="0" fillId="0" borderId="11" xfId="0" applyNumberFormat="1" applyBorder="1">
      <alignment vertical="center"/>
    </xf>
    <xf numFmtId="10" fontId="0" fillId="0" borderId="18" xfId="0" applyNumberFormat="1" applyBorder="1">
      <alignment vertical="center"/>
    </xf>
    <xf numFmtId="0" fontId="0" fillId="0" borderId="19" xfId="0" applyBorder="1">
      <alignment vertical="center"/>
    </xf>
    <xf numFmtId="10" fontId="0" fillId="0" borderId="20" xfId="0" applyNumberFormat="1" applyBorder="1">
      <alignment vertical="center"/>
    </xf>
    <xf numFmtId="10" fontId="0" fillId="0" borderId="21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3" xfId="42" xr:uid="{C5792D1F-145A-483A-9172-3CB37DDAD356}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pct!$A$2:$B$2</c:f>
              <c:strCache>
                <c:ptCount val="2"/>
                <c:pt idx="0">
                  <c:v>강원대학교</c:v>
                </c:pt>
                <c:pt idx="1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pct!$C$1:$H$1</c:f>
              <c:strCache>
                <c:ptCount val="6"/>
                <c:pt idx="0">
                  <c:v>leet</c:v>
                </c:pt>
                <c:pt idx="1">
                  <c:v>gpa</c:v>
                </c:pt>
                <c:pt idx="2">
                  <c:v>lang</c:v>
                </c:pt>
                <c:pt idx="3">
                  <c:v>doc</c:v>
                </c:pt>
                <c:pt idx="4">
                  <c:v>essay</c:v>
                </c:pt>
                <c:pt idx="5">
                  <c:v>interview</c:v>
                </c:pt>
              </c:strCache>
            </c:strRef>
          </c:cat>
          <c:val>
            <c:numRef>
              <c:f>pct!$C$2:$H$2</c:f>
              <c:numCache>
                <c:formatCode>0.00%</c:formatCode>
                <c:ptCount val="6"/>
                <c:pt idx="0">
                  <c:v>0.22222222222222221</c:v>
                </c:pt>
                <c:pt idx="1">
                  <c:v>0.22222222222222221</c:v>
                </c:pt>
                <c:pt idx="2">
                  <c:v>0</c:v>
                </c:pt>
                <c:pt idx="3">
                  <c:v>0.22222222222222221</c:v>
                </c:pt>
                <c:pt idx="4">
                  <c:v>0.1111111111111111</c:v>
                </c:pt>
                <c:pt idx="5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E-40C3-B5C5-D80AE2AA2C58}"/>
            </c:ext>
          </c:extLst>
        </c:ser>
        <c:ser>
          <c:idx val="1"/>
          <c:order val="1"/>
          <c:tx>
            <c:strRef>
              <c:f>pct!$A$3:$B$3</c:f>
              <c:strCache>
                <c:ptCount val="2"/>
                <c:pt idx="0">
                  <c:v>강원대학교</c:v>
                </c:pt>
                <c:pt idx="1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pct!$C$1:$H$1</c:f>
              <c:strCache>
                <c:ptCount val="6"/>
                <c:pt idx="0">
                  <c:v>leet</c:v>
                </c:pt>
                <c:pt idx="1">
                  <c:v>gpa</c:v>
                </c:pt>
                <c:pt idx="2">
                  <c:v>lang</c:v>
                </c:pt>
                <c:pt idx="3">
                  <c:v>doc</c:v>
                </c:pt>
                <c:pt idx="4">
                  <c:v>essay</c:v>
                </c:pt>
                <c:pt idx="5">
                  <c:v>interview</c:v>
                </c:pt>
              </c:strCache>
            </c:strRef>
          </c:cat>
          <c:val>
            <c:numRef>
              <c:f>pct!$C$3:$H$3</c:f>
              <c:numCache>
                <c:formatCode>0.00%</c:formatCode>
                <c:ptCount val="6"/>
                <c:pt idx="0">
                  <c:v>0.2857142857142857</c:v>
                </c:pt>
                <c:pt idx="1">
                  <c:v>0.14285714285714285</c:v>
                </c:pt>
                <c:pt idx="2">
                  <c:v>0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E-40C3-B5C5-D80AE2AA2C58}"/>
            </c:ext>
          </c:extLst>
        </c:ser>
        <c:ser>
          <c:idx val="2"/>
          <c:order val="2"/>
          <c:tx>
            <c:strRef>
              <c:f>pct!$A$4:$B$4</c:f>
              <c:strCache>
                <c:ptCount val="2"/>
                <c:pt idx="0">
                  <c:v>강원대학교</c:v>
                </c:pt>
                <c:pt idx="1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pct!$C$1:$H$1</c:f>
              <c:strCache>
                <c:ptCount val="6"/>
                <c:pt idx="0">
                  <c:v>leet</c:v>
                </c:pt>
                <c:pt idx="1">
                  <c:v>gpa</c:v>
                </c:pt>
                <c:pt idx="2">
                  <c:v>lang</c:v>
                </c:pt>
                <c:pt idx="3">
                  <c:v>doc</c:v>
                </c:pt>
                <c:pt idx="4">
                  <c:v>essay</c:v>
                </c:pt>
                <c:pt idx="5">
                  <c:v>interview</c:v>
                </c:pt>
              </c:strCache>
            </c:strRef>
          </c:cat>
          <c:val>
            <c:numRef>
              <c:f>pct!$C$4:$H$4</c:f>
              <c:numCache>
                <c:formatCode>0.00%</c:formatCode>
                <c:ptCount val="6"/>
                <c:pt idx="0">
                  <c:v>0.35714285714285715</c:v>
                </c:pt>
                <c:pt idx="1">
                  <c:v>0.23809523809523808</c:v>
                </c:pt>
                <c:pt idx="2">
                  <c:v>0</c:v>
                </c:pt>
                <c:pt idx="3">
                  <c:v>0.16666666666666666</c:v>
                </c:pt>
                <c:pt idx="4">
                  <c:v>0.11904761904761904</c:v>
                </c:pt>
                <c:pt idx="5">
                  <c:v>0.11904761904761904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E-40C3-B5C5-D80AE2AA2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304560"/>
        <c:axId val="655295704"/>
      </c:barChart>
      <c:catAx>
        <c:axId val="65530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5295704"/>
        <c:crosses val="autoZero"/>
        <c:auto val="1"/>
        <c:lblAlgn val="ctr"/>
        <c:lblOffset val="100"/>
        <c:noMultiLvlLbl val="0"/>
      </c:catAx>
      <c:valAx>
        <c:axId val="65529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53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155864</xdr:colOff>
      <xdr:row>19</xdr:row>
      <xdr:rowOff>152400</xdr:rowOff>
    </xdr:from>
    <xdr:to>
      <xdr:col>18</xdr:col>
      <xdr:colOff>710046</xdr:colOff>
      <xdr:row>35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4CDBF5A-0AD7-44D5-AA42-DFC0F8CCC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mGuard" refreshedDate="43223.599278125002" createdVersion="6" refreshedVersion="6" minRefreshableVersion="3" recordCount="150" xr:uid="{59BA3F7F-F8C7-431E-9522-2C3E2DC34CEC}">
  <cacheSource type="worksheet">
    <worksheetSource ref="A1:S151" sheet="모집요강"/>
  </cacheSource>
  <cacheFields count="18">
    <cacheField name="year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schoolindex" numFmtId="0">
      <sharedItems containsSemiMixedTypes="0" containsString="0" containsNumber="1" containsInteger="1" minValue="1" maxValue="25"/>
    </cacheField>
    <cacheField name="schoolname" numFmtId="0">
      <sharedItems count="25">
        <s v="강원대학교"/>
        <s v="건국대학교"/>
        <s v="경북대학교"/>
        <s v="경희대학교"/>
        <s v="고려대학교"/>
        <s v="동아대학교"/>
        <s v="부산대학교"/>
        <s v="서강대학교"/>
        <s v="서울대학교"/>
        <s v="서울시립대학교"/>
        <s v="성균관대학교"/>
        <s v="아주대학교"/>
        <s v="연세대학교"/>
        <s v="영남대학교"/>
        <s v="원광대학교"/>
        <s v="이화여대학교"/>
        <s v="인하대학교"/>
        <s v="전남대학교"/>
        <s v="전북대학교"/>
        <s v="제주대학교"/>
        <s v="중앙대학교"/>
        <s v="충남대학교"/>
        <s v="충북대학교"/>
        <s v="한국외대학교"/>
        <s v="한양대학교"/>
      </sharedItems>
    </cacheField>
    <cacheField name="level" numFmtId="0">
      <sharedItems containsSemiMixedTypes="0" containsString="0" containsNumber="1" containsInteger="1" minValue="1" maxValue="2"/>
    </cacheField>
    <cacheField name="leet" numFmtId="0">
      <sharedItems containsString="0" containsBlank="1" containsNumber="1" containsInteger="1" minValue="15" maxValue="300"/>
    </cacheField>
    <cacheField name="leet_base" numFmtId="0">
      <sharedItems containsString="0" containsBlank="1" containsNumber="1" containsInteger="1" minValue="5" maxValue="240"/>
    </cacheField>
    <cacheField name="gpa" numFmtId="0">
      <sharedItems containsString="0" containsBlank="1" containsNumber="1" containsInteger="1" minValue="15" maxValue="220"/>
    </cacheField>
    <cacheField name="gpa_base" numFmtId="0">
      <sharedItems containsString="0" containsBlank="1" containsNumber="1" containsInteger="1" minValue="5" maxValue="104"/>
    </cacheField>
    <cacheField name="lang" numFmtId="0">
      <sharedItems containsString="0" containsBlank="1" containsNumber="1" containsInteger="1" minValue="10" maxValue="200"/>
    </cacheField>
    <cacheField name="lang_base" numFmtId="0">
      <sharedItems containsString="0" containsBlank="1" containsNumber="1" containsInteger="1" minValue="1" maxValue="185"/>
    </cacheField>
    <cacheField name="doc" numFmtId="0">
      <sharedItems containsString="0" containsBlank="1" containsNumber="1" containsInteger="1" minValue="10" maxValue="220"/>
    </cacheField>
    <cacheField name="doc_base" numFmtId="0">
      <sharedItems containsString="0" containsBlank="1" containsNumber="1" containsInteger="1" minValue="5" maxValue="180"/>
    </cacheField>
    <cacheField name="essay" numFmtId="0">
      <sharedItems containsString="0" containsBlank="1" containsNumber="1" containsInteger="1" minValue="4" maxValue="150"/>
    </cacheField>
    <cacheField name="essay_base" numFmtId="0">
      <sharedItems containsString="0" containsBlank="1" containsNumber="1" minValue="8.8000000000000007" maxValue="80" count="7">
        <m/>
        <n v="80"/>
        <n v="60"/>
        <n v="8.8000000000000007"/>
        <n v="50"/>
        <n v="30"/>
        <n v="35"/>
      </sharedItems>
    </cacheField>
    <cacheField name="interview" numFmtId="0">
      <sharedItems containsString="0" containsBlank="1" containsNumber="1" containsInteger="1" minValue="10" maxValue="200"/>
    </cacheField>
    <cacheField name="interview_base" numFmtId="0">
      <sharedItems containsString="0" containsBlank="1" containsNumber="1" containsInteger="1" minValue="3" maxValue="160"/>
    </cacheField>
    <cacheField name="sum" numFmtId="0">
      <sharedItems containsSemiMixedTypes="0" containsString="0" containsNumber="1" containsInteger="1" minValue="60" maxValue="1000"/>
    </cacheField>
    <cacheField name="mutiple" numFmtId="0">
      <sharedItems containsString="0" containsBlank="1" containsNumber="1" containsInteger="1" minValue="200" maxValue="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mGuard" refreshedDate="43228.675901273149" createdVersion="6" refreshedVersion="6" minRefreshableVersion="3" recordCount="75" xr:uid="{457292BD-6F0A-4460-9BC6-C2C61D895DBA}">
  <cacheSource type="worksheet">
    <worksheetSource ref="A1:I76" sheet="pct"/>
  </cacheSource>
  <cacheFields count="9">
    <cacheField name="schoolname" numFmtId="0">
      <sharedItems count="25">
        <s v="강원대학교"/>
        <s v="건국대학교"/>
        <s v="경북대학교"/>
        <s v="경희대학교"/>
        <s v="고려대학교"/>
        <s v="동아대학교"/>
        <s v="부산대학교"/>
        <s v="서강대학교"/>
        <s v="서울대학교"/>
        <s v="서울시립대학교"/>
        <s v="성균관대학교"/>
        <s v="아주대학교"/>
        <s v="연세대학교"/>
        <s v="영남대학교"/>
        <s v="원광대학교"/>
        <s v="이화여대학교"/>
        <s v="인하대학교"/>
        <s v="전남대학교"/>
        <s v="전북대학교"/>
        <s v="제주대학교"/>
        <s v="중앙대학교"/>
        <s v="충남대학교"/>
        <s v="충북대학교"/>
        <s v="한국외대학교"/>
        <s v="한양대학교"/>
      </sharedItems>
    </cacheField>
    <cacheField name="year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leet" numFmtId="10">
      <sharedItems containsSemiMixedTypes="0" containsString="0" containsNumber="1" minValue="0.15" maxValue="0.5"/>
    </cacheField>
    <cacheField name="gpa" numFmtId="10">
      <sharedItems containsSemiMixedTypes="0" containsString="0" containsNumber="1" minValue="2.5000000000000001E-2" maxValue="0.33333333333333331"/>
    </cacheField>
    <cacheField name="lang" numFmtId="10">
      <sharedItems containsSemiMixedTypes="0" containsString="0" containsNumber="1" minValue="0" maxValue="0.25"/>
    </cacheField>
    <cacheField name="doc" numFmtId="10">
      <sharedItems containsSemiMixedTypes="0" containsString="0" containsNumber="1" minValue="0" maxValue="0.4"/>
    </cacheField>
    <cacheField name="essay" numFmtId="10">
      <sharedItems containsSemiMixedTypes="0" containsString="0" containsNumber="1" minValue="0" maxValue="0.28000000000000003"/>
    </cacheField>
    <cacheField name="interview" numFmtId="10">
      <sharedItems containsSemiMixedTypes="0" containsString="0" containsNumber="1" minValue="0" maxValue="0.43333333333333335"/>
    </cacheField>
    <cacheField name="balance" numFmtId="10">
      <sharedItems containsSemiMixedTypes="0" containsString="0" containsNumber="1" minValue="-7.0000000000000007E-2" maxValue="0.474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n v="1"/>
    <x v="0"/>
    <n v="1"/>
    <n v="100"/>
    <m/>
    <n v="100"/>
    <m/>
    <m/>
    <m/>
    <n v="100"/>
    <m/>
    <m/>
    <x v="0"/>
    <m/>
    <m/>
    <n v="300"/>
    <n v="300"/>
  </r>
  <r>
    <x v="0"/>
    <n v="1"/>
    <x v="0"/>
    <n v="2"/>
    <m/>
    <m/>
    <m/>
    <m/>
    <m/>
    <m/>
    <m/>
    <m/>
    <n v="50"/>
    <x v="0"/>
    <n v="100"/>
    <m/>
    <n v="450"/>
    <m/>
  </r>
  <r>
    <x v="1"/>
    <n v="1"/>
    <x v="0"/>
    <n v="1"/>
    <n v="100"/>
    <m/>
    <n v="50"/>
    <m/>
    <m/>
    <m/>
    <n v="50"/>
    <m/>
    <m/>
    <x v="0"/>
    <m/>
    <m/>
    <n v="200"/>
    <n v="300"/>
  </r>
  <r>
    <x v="1"/>
    <n v="1"/>
    <x v="0"/>
    <n v="2"/>
    <m/>
    <m/>
    <m/>
    <m/>
    <m/>
    <m/>
    <m/>
    <m/>
    <n v="50"/>
    <x v="0"/>
    <n v="100"/>
    <m/>
    <n v="350"/>
    <m/>
  </r>
  <r>
    <x v="2"/>
    <n v="1"/>
    <x v="0"/>
    <n v="1"/>
    <n v="150"/>
    <m/>
    <n v="100"/>
    <m/>
    <m/>
    <m/>
    <n v="70"/>
    <m/>
    <m/>
    <x v="0"/>
    <m/>
    <m/>
    <n v="320"/>
    <n v="300"/>
  </r>
  <r>
    <x v="2"/>
    <n v="1"/>
    <x v="0"/>
    <n v="2"/>
    <m/>
    <m/>
    <m/>
    <m/>
    <m/>
    <m/>
    <m/>
    <m/>
    <n v="50"/>
    <x v="0"/>
    <n v="50"/>
    <m/>
    <n v="420"/>
    <m/>
  </r>
  <r>
    <x v="0"/>
    <n v="2"/>
    <x v="1"/>
    <n v="1"/>
    <n v="300"/>
    <m/>
    <n v="150"/>
    <m/>
    <n v="200"/>
    <m/>
    <m/>
    <m/>
    <m/>
    <x v="0"/>
    <m/>
    <m/>
    <n v="650"/>
    <n v="300"/>
  </r>
  <r>
    <x v="0"/>
    <n v="2"/>
    <x v="1"/>
    <n v="2"/>
    <m/>
    <m/>
    <m/>
    <m/>
    <m/>
    <m/>
    <n v="100"/>
    <m/>
    <n v="100"/>
    <x v="0"/>
    <n v="150"/>
    <m/>
    <n v="1000"/>
    <m/>
  </r>
  <r>
    <x v="1"/>
    <n v="2"/>
    <x v="1"/>
    <n v="1"/>
    <n v="300"/>
    <m/>
    <n v="150"/>
    <m/>
    <n v="200"/>
    <n v="106"/>
    <m/>
    <m/>
    <m/>
    <x v="0"/>
    <m/>
    <m/>
    <n v="650"/>
    <n v="300"/>
  </r>
  <r>
    <x v="1"/>
    <n v="2"/>
    <x v="1"/>
    <n v="2"/>
    <m/>
    <m/>
    <m/>
    <m/>
    <m/>
    <m/>
    <n v="100"/>
    <n v="76"/>
    <n v="100"/>
    <x v="0"/>
    <n v="150"/>
    <n v="45"/>
    <n v="1000"/>
    <m/>
  </r>
  <r>
    <x v="2"/>
    <n v="2"/>
    <x v="1"/>
    <n v="1"/>
    <n v="300"/>
    <m/>
    <n v="100"/>
    <n v="55"/>
    <n v="200"/>
    <n v="90"/>
    <n v="150"/>
    <n v="78"/>
    <m/>
    <x v="0"/>
    <m/>
    <m/>
    <n v="750"/>
    <n v="300"/>
  </r>
  <r>
    <x v="2"/>
    <n v="2"/>
    <x v="1"/>
    <n v="2"/>
    <m/>
    <m/>
    <m/>
    <m/>
    <m/>
    <m/>
    <m/>
    <m/>
    <n v="100"/>
    <x v="0"/>
    <n v="150"/>
    <n v="45"/>
    <n v="1000"/>
    <m/>
  </r>
  <r>
    <x v="0"/>
    <n v="3"/>
    <x v="2"/>
    <n v="1"/>
    <n v="150"/>
    <m/>
    <n v="100"/>
    <m/>
    <n v="100"/>
    <m/>
    <n v="50"/>
    <m/>
    <m/>
    <x v="0"/>
    <m/>
    <m/>
    <n v="400"/>
    <n v="300"/>
  </r>
  <r>
    <x v="0"/>
    <n v="3"/>
    <x v="2"/>
    <n v="2"/>
    <m/>
    <m/>
    <m/>
    <m/>
    <m/>
    <m/>
    <m/>
    <m/>
    <n v="70"/>
    <x v="0"/>
    <n v="30"/>
    <m/>
    <n v="500"/>
    <m/>
  </r>
  <r>
    <x v="1"/>
    <n v="3"/>
    <x v="2"/>
    <n v="1"/>
    <n v="150"/>
    <n v="95"/>
    <n v="100"/>
    <n v="65"/>
    <n v="100"/>
    <n v="70"/>
    <n v="50"/>
    <n v="20"/>
    <m/>
    <x v="0"/>
    <m/>
    <m/>
    <n v="400"/>
    <n v="300"/>
  </r>
  <r>
    <x v="1"/>
    <n v="3"/>
    <x v="2"/>
    <n v="2"/>
    <m/>
    <m/>
    <m/>
    <m/>
    <m/>
    <m/>
    <m/>
    <m/>
    <n v="70"/>
    <x v="0"/>
    <n v="30"/>
    <m/>
    <n v="500"/>
    <m/>
  </r>
  <r>
    <x v="2"/>
    <n v="3"/>
    <x v="2"/>
    <n v="1"/>
    <n v="150"/>
    <n v="95"/>
    <n v="100"/>
    <n v="65"/>
    <n v="100"/>
    <n v="70"/>
    <n v="50"/>
    <n v="20"/>
    <m/>
    <x v="0"/>
    <m/>
    <m/>
    <n v="400"/>
    <n v="300"/>
  </r>
  <r>
    <x v="2"/>
    <n v="3"/>
    <x v="2"/>
    <n v="2"/>
    <m/>
    <m/>
    <m/>
    <m/>
    <m/>
    <m/>
    <m/>
    <m/>
    <n v="70"/>
    <x v="0"/>
    <n v="30"/>
    <m/>
    <n v="500"/>
    <m/>
  </r>
  <r>
    <x v="0"/>
    <n v="4"/>
    <x v="3"/>
    <n v="1"/>
    <n v="150"/>
    <m/>
    <n v="150"/>
    <m/>
    <n v="100"/>
    <m/>
    <n v="100"/>
    <m/>
    <m/>
    <x v="0"/>
    <m/>
    <m/>
    <n v="500"/>
    <n v="400"/>
  </r>
  <r>
    <x v="0"/>
    <n v="4"/>
    <x v="3"/>
    <n v="2"/>
    <m/>
    <m/>
    <m/>
    <m/>
    <m/>
    <m/>
    <m/>
    <m/>
    <m/>
    <x v="0"/>
    <n v="100"/>
    <m/>
    <n v="600"/>
    <m/>
  </r>
  <r>
    <x v="1"/>
    <n v="4"/>
    <x v="3"/>
    <n v="1"/>
    <n v="100"/>
    <n v="70"/>
    <n v="100"/>
    <n v="80"/>
    <m/>
    <m/>
    <n v="100"/>
    <n v="80"/>
    <m/>
    <x v="0"/>
    <m/>
    <m/>
    <n v="300"/>
    <n v="400"/>
  </r>
  <r>
    <x v="1"/>
    <n v="4"/>
    <x v="3"/>
    <n v="2"/>
    <m/>
    <m/>
    <m/>
    <m/>
    <m/>
    <m/>
    <m/>
    <m/>
    <m/>
    <x v="0"/>
    <n v="100"/>
    <n v="85"/>
    <n v="400"/>
    <m/>
  </r>
  <r>
    <x v="2"/>
    <n v="4"/>
    <x v="3"/>
    <n v="1"/>
    <n v="100"/>
    <n v="70"/>
    <n v="100"/>
    <n v="80"/>
    <m/>
    <m/>
    <n v="100"/>
    <n v="80"/>
    <m/>
    <x v="0"/>
    <m/>
    <m/>
    <n v="300"/>
    <n v="400"/>
  </r>
  <r>
    <x v="2"/>
    <n v="4"/>
    <x v="3"/>
    <n v="2"/>
    <m/>
    <m/>
    <m/>
    <m/>
    <m/>
    <m/>
    <m/>
    <m/>
    <m/>
    <x v="0"/>
    <n v="100"/>
    <n v="90"/>
    <n v="400"/>
    <m/>
  </r>
  <r>
    <x v="0"/>
    <n v="5"/>
    <x v="4"/>
    <n v="1"/>
    <n v="200"/>
    <m/>
    <n v="200"/>
    <m/>
    <n v="100"/>
    <m/>
    <n v="100"/>
    <m/>
    <m/>
    <x v="0"/>
    <m/>
    <m/>
    <n v="600"/>
    <n v="300"/>
  </r>
  <r>
    <x v="0"/>
    <n v="5"/>
    <x v="4"/>
    <n v="2"/>
    <m/>
    <m/>
    <m/>
    <m/>
    <m/>
    <m/>
    <m/>
    <m/>
    <m/>
    <x v="0"/>
    <n v="100"/>
    <m/>
    <n v="700"/>
    <m/>
  </r>
  <r>
    <x v="1"/>
    <n v="5"/>
    <x v="4"/>
    <n v="1"/>
    <n v="200"/>
    <m/>
    <n v="200"/>
    <m/>
    <n v="100"/>
    <m/>
    <n v="100"/>
    <m/>
    <m/>
    <x v="0"/>
    <m/>
    <m/>
    <n v="600"/>
    <n v="300"/>
  </r>
  <r>
    <x v="1"/>
    <n v="5"/>
    <x v="4"/>
    <n v="2"/>
    <m/>
    <m/>
    <m/>
    <m/>
    <m/>
    <m/>
    <m/>
    <m/>
    <m/>
    <x v="0"/>
    <n v="100"/>
    <m/>
    <n v="700"/>
    <m/>
  </r>
  <r>
    <x v="2"/>
    <n v="5"/>
    <x v="4"/>
    <n v="1"/>
    <n v="200"/>
    <n v="104"/>
    <n v="200"/>
    <n v="104"/>
    <m/>
    <m/>
    <n v="100"/>
    <n v="65"/>
    <m/>
    <x v="0"/>
    <m/>
    <m/>
    <n v="500"/>
    <n v="300"/>
  </r>
  <r>
    <x v="2"/>
    <n v="5"/>
    <x v="4"/>
    <n v="2"/>
    <m/>
    <m/>
    <m/>
    <m/>
    <m/>
    <m/>
    <m/>
    <m/>
    <m/>
    <x v="0"/>
    <n v="100"/>
    <m/>
    <n v="600"/>
    <m/>
  </r>
  <r>
    <x v="0"/>
    <n v="6"/>
    <x v="5"/>
    <n v="1"/>
    <n v="300"/>
    <m/>
    <n v="100"/>
    <m/>
    <n v="200"/>
    <m/>
    <n v="200"/>
    <m/>
    <m/>
    <x v="0"/>
    <m/>
    <m/>
    <n v="800"/>
    <n v="300"/>
  </r>
  <r>
    <x v="0"/>
    <n v="6"/>
    <x v="5"/>
    <n v="2"/>
    <m/>
    <m/>
    <m/>
    <m/>
    <m/>
    <m/>
    <m/>
    <m/>
    <m/>
    <x v="0"/>
    <n v="200"/>
    <m/>
    <n v="1000"/>
    <m/>
  </r>
  <r>
    <x v="1"/>
    <n v="6"/>
    <x v="5"/>
    <n v="1"/>
    <n v="300"/>
    <n v="240"/>
    <n v="100"/>
    <n v="80"/>
    <n v="200"/>
    <n v="160"/>
    <m/>
    <m/>
    <m/>
    <x v="0"/>
    <m/>
    <m/>
    <n v="600"/>
    <n v="300"/>
  </r>
  <r>
    <x v="1"/>
    <n v="6"/>
    <x v="5"/>
    <n v="2"/>
    <m/>
    <m/>
    <m/>
    <m/>
    <m/>
    <m/>
    <n v="100"/>
    <n v="80"/>
    <n v="100"/>
    <x v="1"/>
    <n v="200"/>
    <n v="160"/>
    <n v="1000"/>
    <m/>
  </r>
  <r>
    <x v="2"/>
    <n v="6"/>
    <x v="5"/>
    <n v="1"/>
    <n v="300"/>
    <n v="200"/>
    <n v="100"/>
    <n v="95"/>
    <n v="200"/>
    <n v="185"/>
    <m/>
    <m/>
    <m/>
    <x v="0"/>
    <m/>
    <m/>
    <n v="600"/>
    <n v="300"/>
  </r>
  <r>
    <x v="2"/>
    <n v="6"/>
    <x v="5"/>
    <n v="2"/>
    <m/>
    <m/>
    <m/>
    <m/>
    <m/>
    <m/>
    <n v="200"/>
    <n v="165"/>
    <n v="100"/>
    <x v="2"/>
    <n v="100"/>
    <n v="95"/>
    <n v="1000"/>
    <m/>
  </r>
  <r>
    <x v="0"/>
    <n v="7"/>
    <x v="6"/>
    <n v="1"/>
    <n v="200"/>
    <m/>
    <n v="100"/>
    <m/>
    <n v="100"/>
    <m/>
    <m/>
    <m/>
    <m/>
    <x v="0"/>
    <m/>
    <m/>
    <n v="400"/>
    <n v="300"/>
  </r>
  <r>
    <x v="0"/>
    <n v="7"/>
    <x v="6"/>
    <n v="2"/>
    <m/>
    <m/>
    <m/>
    <m/>
    <m/>
    <m/>
    <n v="20"/>
    <m/>
    <n v="20"/>
    <x v="0"/>
    <n v="20"/>
    <m/>
    <n v="460"/>
    <m/>
  </r>
  <r>
    <x v="1"/>
    <n v="7"/>
    <x v="6"/>
    <n v="1"/>
    <n v="30"/>
    <n v="5"/>
    <n v="20"/>
    <m/>
    <n v="10"/>
    <n v="8"/>
    <m/>
    <m/>
    <m/>
    <x v="0"/>
    <m/>
    <m/>
    <n v="60"/>
    <n v="300"/>
  </r>
  <r>
    <x v="1"/>
    <n v="7"/>
    <x v="6"/>
    <n v="2"/>
    <m/>
    <m/>
    <m/>
    <m/>
    <m/>
    <m/>
    <n v="20"/>
    <m/>
    <n v="10"/>
    <x v="0"/>
    <n v="10"/>
    <m/>
    <n v="100"/>
    <m/>
  </r>
  <r>
    <x v="2"/>
    <n v="7"/>
    <x v="6"/>
    <n v="1"/>
    <n v="30"/>
    <n v="5"/>
    <n v="20"/>
    <m/>
    <n v="10"/>
    <n v="8"/>
    <m/>
    <m/>
    <m/>
    <x v="0"/>
    <m/>
    <m/>
    <n v="60"/>
    <n v="300"/>
  </r>
  <r>
    <x v="2"/>
    <n v="7"/>
    <x v="6"/>
    <n v="2"/>
    <m/>
    <m/>
    <m/>
    <m/>
    <m/>
    <m/>
    <n v="20"/>
    <m/>
    <n v="10"/>
    <x v="0"/>
    <n v="10"/>
    <m/>
    <n v="100"/>
    <m/>
  </r>
  <r>
    <x v="0"/>
    <n v="8"/>
    <x v="7"/>
    <n v="1"/>
    <n v="30"/>
    <m/>
    <n v="30"/>
    <m/>
    <n v="20"/>
    <m/>
    <n v="20"/>
    <m/>
    <m/>
    <x v="0"/>
    <m/>
    <m/>
    <n v="100"/>
    <n v="500"/>
  </r>
  <r>
    <x v="0"/>
    <n v="8"/>
    <x v="7"/>
    <n v="2"/>
    <m/>
    <m/>
    <m/>
    <m/>
    <m/>
    <m/>
    <m/>
    <m/>
    <m/>
    <x v="0"/>
    <n v="20"/>
    <m/>
    <n v="120"/>
    <m/>
  </r>
  <r>
    <x v="1"/>
    <n v="8"/>
    <x v="7"/>
    <n v="1"/>
    <n v="30"/>
    <n v="10"/>
    <n v="30"/>
    <n v="10"/>
    <n v="20"/>
    <n v="15"/>
    <n v="20"/>
    <n v="5"/>
    <m/>
    <x v="0"/>
    <m/>
    <m/>
    <n v="100"/>
    <n v="500"/>
  </r>
  <r>
    <x v="1"/>
    <n v="8"/>
    <x v="7"/>
    <n v="2"/>
    <m/>
    <m/>
    <m/>
    <m/>
    <m/>
    <m/>
    <m/>
    <m/>
    <m/>
    <x v="0"/>
    <n v="20"/>
    <m/>
    <n v="120"/>
    <m/>
  </r>
  <r>
    <x v="2"/>
    <n v="8"/>
    <x v="7"/>
    <n v="1"/>
    <n v="30"/>
    <m/>
    <n v="30"/>
    <n v="20"/>
    <n v="20"/>
    <n v="15"/>
    <n v="20"/>
    <n v="5"/>
    <m/>
    <x v="0"/>
    <m/>
    <m/>
    <n v="100"/>
    <n v="500"/>
  </r>
  <r>
    <x v="2"/>
    <n v="8"/>
    <x v="7"/>
    <n v="2"/>
    <m/>
    <m/>
    <m/>
    <m/>
    <m/>
    <m/>
    <m/>
    <m/>
    <m/>
    <x v="0"/>
    <n v="20"/>
    <m/>
    <n v="120"/>
    <m/>
  </r>
  <r>
    <x v="0"/>
    <n v="9"/>
    <x v="8"/>
    <n v="1"/>
    <n v="80"/>
    <m/>
    <n v="100"/>
    <m/>
    <m/>
    <m/>
    <n v="120"/>
    <m/>
    <m/>
    <x v="0"/>
    <m/>
    <m/>
    <n v="300"/>
    <n v="300"/>
  </r>
  <r>
    <x v="0"/>
    <n v="9"/>
    <x v="8"/>
    <n v="2"/>
    <m/>
    <m/>
    <m/>
    <m/>
    <m/>
    <m/>
    <m/>
    <m/>
    <n v="100"/>
    <x v="0"/>
    <n v="100"/>
    <m/>
    <n v="500"/>
    <m/>
  </r>
  <r>
    <x v="1"/>
    <n v="9"/>
    <x v="8"/>
    <n v="1"/>
    <n v="100"/>
    <m/>
    <n v="100"/>
    <m/>
    <m/>
    <m/>
    <m/>
    <m/>
    <m/>
    <x v="0"/>
    <m/>
    <m/>
    <n v="200"/>
    <n v="250"/>
  </r>
  <r>
    <x v="1"/>
    <n v="9"/>
    <x v="8"/>
    <n v="2"/>
    <m/>
    <m/>
    <m/>
    <m/>
    <m/>
    <m/>
    <n v="50"/>
    <m/>
    <n v="50"/>
    <x v="0"/>
    <m/>
    <m/>
    <n v="300"/>
    <m/>
  </r>
  <r>
    <x v="2"/>
    <n v="9"/>
    <x v="8"/>
    <n v="1"/>
    <n v="100"/>
    <m/>
    <n v="100"/>
    <m/>
    <m/>
    <m/>
    <m/>
    <m/>
    <m/>
    <x v="0"/>
    <m/>
    <m/>
    <n v="200"/>
    <n v="250"/>
  </r>
  <r>
    <x v="2"/>
    <n v="9"/>
    <x v="8"/>
    <n v="2"/>
    <m/>
    <m/>
    <m/>
    <m/>
    <m/>
    <m/>
    <n v="50"/>
    <m/>
    <n v="50"/>
    <x v="0"/>
    <m/>
    <m/>
    <n v="300"/>
    <m/>
  </r>
  <r>
    <x v="0"/>
    <n v="10"/>
    <x v="9"/>
    <n v="1"/>
    <n v="20"/>
    <m/>
    <n v="15"/>
    <m/>
    <n v="15"/>
    <m/>
    <n v="20"/>
    <m/>
    <m/>
    <x v="0"/>
    <m/>
    <m/>
    <n v="70"/>
    <n v="400"/>
  </r>
  <r>
    <x v="0"/>
    <n v="10"/>
    <x v="9"/>
    <n v="2"/>
    <m/>
    <m/>
    <m/>
    <m/>
    <m/>
    <m/>
    <m/>
    <m/>
    <n v="10"/>
    <x v="0"/>
    <n v="20"/>
    <m/>
    <n v="100"/>
    <m/>
  </r>
  <r>
    <x v="1"/>
    <n v="10"/>
    <x v="9"/>
    <n v="1"/>
    <n v="20"/>
    <m/>
    <n v="15"/>
    <m/>
    <n v="15"/>
    <n v="1"/>
    <n v="20"/>
    <n v="10"/>
    <m/>
    <x v="0"/>
    <m/>
    <m/>
    <n v="70"/>
    <n v="300"/>
  </r>
  <r>
    <x v="1"/>
    <n v="10"/>
    <x v="9"/>
    <n v="2"/>
    <m/>
    <m/>
    <m/>
    <m/>
    <m/>
    <m/>
    <m/>
    <m/>
    <n v="10"/>
    <x v="0"/>
    <n v="20"/>
    <m/>
    <n v="100"/>
    <m/>
  </r>
  <r>
    <x v="2"/>
    <n v="10"/>
    <x v="9"/>
    <n v="1"/>
    <n v="15"/>
    <m/>
    <n v="20"/>
    <m/>
    <n v="20"/>
    <n v="6"/>
    <n v="20"/>
    <n v="10"/>
    <m/>
    <x v="0"/>
    <m/>
    <m/>
    <n v="75"/>
    <n v="300"/>
  </r>
  <r>
    <x v="2"/>
    <n v="10"/>
    <x v="9"/>
    <n v="2"/>
    <m/>
    <m/>
    <m/>
    <m/>
    <m/>
    <m/>
    <m/>
    <m/>
    <n v="5"/>
    <x v="0"/>
    <n v="20"/>
    <m/>
    <n v="100"/>
    <m/>
  </r>
  <r>
    <x v="0"/>
    <n v="11"/>
    <x v="10"/>
    <n v="1"/>
    <n v="25"/>
    <m/>
    <n v="15"/>
    <m/>
    <m/>
    <m/>
    <n v="40"/>
    <m/>
    <m/>
    <x v="0"/>
    <m/>
    <m/>
    <n v="80"/>
    <n v="200"/>
  </r>
  <r>
    <x v="0"/>
    <n v="11"/>
    <x v="10"/>
    <n v="2"/>
    <m/>
    <m/>
    <m/>
    <m/>
    <m/>
    <m/>
    <m/>
    <m/>
    <m/>
    <x v="0"/>
    <n v="20"/>
    <m/>
    <n v="100"/>
    <m/>
  </r>
  <r>
    <x v="1"/>
    <n v="11"/>
    <x v="10"/>
    <n v="1"/>
    <n v="25"/>
    <m/>
    <n v="20"/>
    <n v="10"/>
    <n v="10"/>
    <m/>
    <n v="15"/>
    <m/>
    <n v="10"/>
    <x v="3"/>
    <m/>
    <m/>
    <n v="80"/>
    <n v="200"/>
  </r>
  <r>
    <x v="1"/>
    <n v="11"/>
    <x v="10"/>
    <n v="2"/>
    <m/>
    <m/>
    <m/>
    <m/>
    <m/>
    <m/>
    <m/>
    <m/>
    <m/>
    <x v="0"/>
    <n v="20"/>
    <m/>
    <n v="100"/>
    <m/>
  </r>
  <r>
    <x v="2"/>
    <n v="11"/>
    <x v="10"/>
    <n v="1"/>
    <n v="30"/>
    <m/>
    <n v="25"/>
    <n v="12"/>
    <n v="10"/>
    <m/>
    <n v="20"/>
    <m/>
    <m/>
    <x v="0"/>
    <m/>
    <m/>
    <n v="85"/>
    <n v="200"/>
  </r>
  <r>
    <x v="2"/>
    <n v="11"/>
    <x v="10"/>
    <n v="2"/>
    <m/>
    <m/>
    <m/>
    <m/>
    <m/>
    <m/>
    <m/>
    <m/>
    <m/>
    <x v="0"/>
    <n v="15"/>
    <m/>
    <n v="100"/>
    <m/>
  </r>
  <r>
    <x v="0"/>
    <n v="12"/>
    <x v="11"/>
    <n v="1"/>
    <n v="30"/>
    <m/>
    <n v="20"/>
    <m/>
    <n v="20"/>
    <m/>
    <m/>
    <m/>
    <m/>
    <x v="0"/>
    <m/>
    <m/>
    <n v="70"/>
    <n v="700"/>
  </r>
  <r>
    <x v="0"/>
    <n v="12"/>
    <x v="11"/>
    <n v="2"/>
    <m/>
    <m/>
    <m/>
    <m/>
    <m/>
    <m/>
    <n v="10"/>
    <m/>
    <n v="5"/>
    <x v="0"/>
    <n v="15"/>
    <m/>
    <n v="100"/>
    <m/>
  </r>
  <r>
    <x v="1"/>
    <n v="12"/>
    <x v="11"/>
    <n v="1"/>
    <n v="25"/>
    <n v="5"/>
    <n v="20"/>
    <n v="10"/>
    <n v="20"/>
    <n v="10"/>
    <m/>
    <m/>
    <m/>
    <x v="0"/>
    <m/>
    <m/>
    <n v="65"/>
    <n v="500"/>
  </r>
  <r>
    <x v="1"/>
    <n v="12"/>
    <x v="11"/>
    <n v="2"/>
    <m/>
    <m/>
    <m/>
    <m/>
    <m/>
    <m/>
    <n v="10"/>
    <m/>
    <n v="5"/>
    <x v="0"/>
    <n v="15"/>
    <n v="3"/>
    <n v="95"/>
    <m/>
  </r>
  <r>
    <x v="2"/>
    <n v="12"/>
    <x v="11"/>
    <n v="1"/>
    <n v="30"/>
    <n v="5"/>
    <n v="20"/>
    <n v="5"/>
    <n v="20"/>
    <n v="8"/>
    <m/>
    <m/>
    <m/>
    <x v="0"/>
    <m/>
    <m/>
    <n v="70"/>
    <n v="300"/>
  </r>
  <r>
    <x v="2"/>
    <n v="12"/>
    <x v="11"/>
    <n v="2"/>
    <m/>
    <m/>
    <m/>
    <m/>
    <m/>
    <m/>
    <n v="10"/>
    <m/>
    <n v="5"/>
    <x v="0"/>
    <n v="15"/>
    <m/>
    <n v="100"/>
    <m/>
  </r>
  <r>
    <x v="0"/>
    <n v="13"/>
    <x v="12"/>
    <n v="1"/>
    <n v="20"/>
    <m/>
    <n v="20"/>
    <m/>
    <n v="20"/>
    <m/>
    <n v="25"/>
    <m/>
    <m/>
    <x v="0"/>
    <m/>
    <m/>
    <n v="85"/>
    <n v="300"/>
  </r>
  <r>
    <x v="0"/>
    <n v="13"/>
    <x v="12"/>
    <n v="2"/>
    <m/>
    <m/>
    <m/>
    <m/>
    <m/>
    <m/>
    <m/>
    <m/>
    <m/>
    <x v="0"/>
    <n v="15"/>
    <m/>
    <n v="100"/>
    <m/>
  </r>
  <r>
    <x v="1"/>
    <n v="13"/>
    <x v="12"/>
    <n v="1"/>
    <n v="25"/>
    <m/>
    <n v="25"/>
    <m/>
    <n v="15"/>
    <m/>
    <n v="25"/>
    <m/>
    <m/>
    <x v="0"/>
    <m/>
    <m/>
    <n v="90"/>
    <n v="250"/>
  </r>
  <r>
    <x v="1"/>
    <n v="13"/>
    <x v="12"/>
    <n v="2"/>
    <m/>
    <m/>
    <m/>
    <m/>
    <m/>
    <m/>
    <m/>
    <m/>
    <m/>
    <x v="0"/>
    <n v="10"/>
    <m/>
    <n v="100"/>
    <m/>
  </r>
  <r>
    <x v="2"/>
    <n v="13"/>
    <x v="12"/>
    <n v="1"/>
    <n v="25"/>
    <m/>
    <n v="25"/>
    <m/>
    <n v="15"/>
    <m/>
    <n v="25"/>
    <m/>
    <m/>
    <x v="0"/>
    <m/>
    <m/>
    <n v="90"/>
    <n v="250"/>
  </r>
  <r>
    <x v="2"/>
    <n v="13"/>
    <x v="12"/>
    <n v="2"/>
    <m/>
    <m/>
    <m/>
    <m/>
    <m/>
    <m/>
    <m/>
    <m/>
    <m/>
    <x v="0"/>
    <n v="10"/>
    <m/>
    <n v="100"/>
    <m/>
  </r>
  <r>
    <x v="0"/>
    <n v="14"/>
    <x v="13"/>
    <n v="1"/>
    <n v="300"/>
    <m/>
    <n v="100"/>
    <m/>
    <n v="100"/>
    <m/>
    <n v="200"/>
    <m/>
    <m/>
    <x v="0"/>
    <m/>
    <m/>
    <n v="700"/>
    <n v="500"/>
  </r>
  <r>
    <x v="0"/>
    <n v="14"/>
    <x v="13"/>
    <n v="2"/>
    <m/>
    <m/>
    <m/>
    <m/>
    <m/>
    <m/>
    <m/>
    <m/>
    <n v="100"/>
    <x v="0"/>
    <n v="200"/>
    <m/>
    <n v="1000"/>
    <m/>
  </r>
  <r>
    <x v="1"/>
    <n v="14"/>
    <x v="13"/>
    <n v="1"/>
    <n v="300"/>
    <m/>
    <n v="100"/>
    <n v="80"/>
    <n v="100"/>
    <n v="90"/>
    <n v="200"/>
    <n v="180"/>
    <m/>
    <x v="0"/>
    <m/>
    <m/>
    <n v="700"/>
    <n v="500"/>
  </r>
  <r>
    <x v="1"/>
    <n v="14"/>
    <x v="13"/>
    <n v="2"/>
    <m/>
    <m/>
    <m/>
    <m/>
    <m/>
    <m/>
    <m/>
    <m/>
    <n v="100"/>
    <x v="0"/>
    <n v="200"/>
    <m/>
    <n v="1000"/>
    <m/>
  </r>
  <r>
    <x v="2"/>
    <n v="14"/>
    <x v="13"/>
    <n v="1"/>
    <n v="300"/>
    <m/>
    <n v="100"/>
    <n v="80"/>
    <n v="100"/>
    <n v="90"/>
    <n v="200"/>
    <n v="180"/>
    <m/>
    <x v="0"/>
    <m/>
    <m/>
    <n v="700"/>
    <n v="500"/>
  </r>
  <r>
    <x v="2"/>
    <n v="14"/>
    <x v="13"/>
    <n v="2"/>
    <m/>
    <m/>
    <m/>
    <m/>
    <m/>
    <m/>
    <m/>
    <m/>
    <n v="100"/>
    <x v="0"/>
    <n v="200"/>
    <m/>
    <n v="1000"/>
    <m/>
  </r>
  <r>
    <x v="0"/>
    <n v="15"/>
    <x v="14"/>
    <n v="1"/>
    <n v="35"/>
    <m/>
    <n v="20"/>
    <m/>
    <n v="15"/>
    <m/>
    <m/>
    <m/>
    <m/>
    <x v="0"/>
    <m/>
    <m/>
    <n v="70"/>
    <n v="500"/>
  </r>
  <r>
    <x v="0"/>
    <n v="15"/>
    <x v="14"/>
    <n v="2"/>
    <m/>
    <m/>
    <m/>
    <m/>
    <m/>
    <m/>
    <m/>
    <m/>
    <m/>
    <x v="0"/>
    <n v="30"/>
    <m/>
    <n v="100"/>
    <m/>
  </r>
  <r>
    <x v="1"/>
    <n v="15"/>
    <x v="14"/>
    <n v="1"/>
    <n v="40"/>
    <n v="30"/>
    <n v="20"/>
    <n v="17"/>
    <n v="20"/>
    <n v="16"/>
    <m/>
    <m/>
    <m/>
    <x v="0"/>
    <m/>
    <m/>
    <n v="80"/>
    <n v="500"/>
  </r>
  <r>
    <x v="1"/>
    <n v="15"/>
    <x v="14"/>
    <n v="2"/>
    <m/>
    <m/>
    <m/>
    <m/>
    <m/>
    <m/>
    <m/>
    <m/>
    <m/>
    <x v="0"/>
    <n v="20"/>
    <n v="7"/>
    <n v="100"/>
    <m/>
  </r>
  <r>
    <x v="2"/>
    <n v="15"/>
    <x v="14"/>
    <n v="1"/>
    <n v="40"/>
    <n v="30"/>
    <n v="20"/>
    <n v="17"/>
    <n v="20"/>
    <n v="16"/>
    <m/>
    <m/>
    <m/>
    <x v="0"/>
    <m/>
    <m/>
    <n v="80"/>
    <n v="500"/>
  </r>
  <r>
    <x v="2"/>
    <n v="15"/>
    <x v="14"/>
    <n v="2"/>
    <m/>
    <m/>
    <m/>
    <m/>
    <m/>
    <m/>
    <m/>
    <m/>
    <m/>
    <x v="0"/>
    <n v="20"/>
    <n v="7"/>
    <n v="100"/>
    <m/>
  </r>
  <r>
    <x v="0"/>
    <n v="16"/>
    <x v="15"/>
    <n v="1"/>
    <n v="150"/>
    <m/>
    <n v="200"/>
    <m/>
    <n v="150"/>
    <m/>
    <n v="200"/>
    <m/>
    <m/>
    <x v="0"/>
    <m/>
    <m/>
    <n v="700"/>
    <n v="400"/>
  </r>
  <r>
    <x v="0"/>
    <n v="16"/>
    <x v="15"/>
    <n v="2"/>
    <m/>
    <m/>
    <m/>
    <m/>
    <m/>
    <m/>
    <m/>
    <m/>
    <n v="150"/>
    <x v="0"/>
    <n v="150"/>
    <m/>
    <n v="1000"/>
    <m/>
  </r>
  <r>
    <x v="1"/>
    <n v="16"/>
    <x v="15"/>
    <n v="1"/>
    <n v="60"/>
    <m/>
    <n v="40"/>
    <m/>
    <n v="30"/>
    <m/>
    <n v="50"/>
    <m/>
    <m/>
    <x v="0"/>
    <m/>
    <m/>
    <n v="180"/>
    <n v="400"/>
  </r>
  <r>
    <x v="1"/>
    <n v="16"/>
    <x v="15"/>
    <n v="2"/>
    <m/>
    <m/>
    <m/>
    <m/>
    <m/>
    <m/>
    <m/>
    <m/>
    <n v="10"/>
    <x v="0"/>
    <n v="10"/>
    <m/>
    <n v="200"/>
    <m/>
  </r>
  <r>
    <x v="2"/>
    <n v="16"/>
    <x v="15"/>
    <n v="1"/>
    <n v="60"/>
    <m/>
    <n v="40"/>
    <m/>
    <n v="30"/>
    <m/>
    <n v="50"/>
    <m/>
    <m/>
    <x v="0"/>
    <m/>
    <m/>
    <n v="180"/>
    <n v="300"/>
  </r>
  <r>
    <x v="2"/>
    <n v="16"/>
    <x v="15"/>
    <n v="2"/>
    <m/>
    <m/>
    <m/>
    <m/>
    <m/>
    <m/>
    <m/>
    <m/>
    <n v="10"/>
    <x v="0"/>
    <n v="10"/>
    <m/>
    <n v="200"/>
    <m/>
  </r>
  <r>
    <x v="0"/>
    <n v="17"/>
    <x v="16"/>
    <n v="1"/>
    <n v="200"/>
    <m/>
    <n v="200"/>
    <m/>
    <n v="150"/>
    <m/>
    <n v="200"/>
    <m/>
    <m/>
    <x v="0"/>
    <m/>
    <m/>
    <n v="750"/>
    <n v="400"/>
  </r>
  <r>
    <x v="0"/>
    <n v="17"/>
    <x v="16"/>
    <n v="2"/>
    <m/>
    <m/>
    <m/>
    <m/>
    <m/>
    <m/>
    <m/>
    <m/>
    <n v="50"/>
    <x v="0"/>
    <n v="200"/>
    <m/>
    <n v="1000"/>
    <m/>
  </r>
  <r>
    <x v="1"/>
    <n v="17"/>
    <x v="16"/>
    <n v="1"/>
    <n v="250"/>
    <m/>
    <n v="200"/>
    <n v="100"/>
    <n v="100"/>
    <n v="50"/>
    <m/>
    <m/>
    <m/>
    <x v="0"/>
    <m/>
    <m/>
    <n v="550"/>
    <n v="600"/>
  </r>
  <r>
    <x v="1"/>
    <n v="17"/>
    <x v="16"/>
    <n v="2"/>
    <m/>
    <m/>
    <m/>
    <m/>
    <m/>
    <m/>
    <n v="150"/>
    <n v="50"/>
    <n v="100"/>
    <x v="4"/>
    <n v="200"/>
    <n v="50"/>
    <n v="1000"/>
    <m/>
  </r>
  <r>
    <x v="2"/>
    <n v="17"/>
    <x v="16"/>
    <n v="1"/>
    <n v="250"/>
    <n v="50"/>
    <n v="200"/>
    <n v="100"/>
    <n v="100"/>
    <n v="50"/>
    <n v="200"/>
    <n v="50"/>
    <m/>
    <x v="0"/>
    <m/>
    <m/>
    <n v="750"/>
    <n v="500"/>
  </r>
  <r>
    <x v="2"/>
    <n v="17"/>
    <x v="16"/>
    <n v="2"/>
    <m/>
    <m/>
    <m/>
    <m/>
    <m/>
    <m/>
    <m/>
    <m/>
    <n v="100"/>
    <x v="4"/>
    <n v="150"/>
    <n v="50"/>
    <n v="1000"/>
    <m/>
  </r>
  <r>
    <x v="0"/>
    <n v="18"/>
    <x v="17"/>
    <n v="1"/>
    <n v="100"/>
    <m/>
    <n v="100"/>
    <m/>
    <n v="100"/>
    <m/>
    <n v="100"/>
    <m/>
    <m/>
    <x v="0"/>
    <m/>
    <m/>
    <n v="400"/>
    <n v="300"/>
  </r>
  <r>
    <x v="0"/>
    <n v="18"/>
    <x v="17"/>
    <n v="2"/>
    <m/>
    <m/>
    <m/>
    <m/>
    <m/>
    <m/>
    <m/>
    <m/>
    <n v="50"/>
    <x v="0"/>
    <n v="50"/>
    <m/>
    <n v="500"/>
    <m/>
  </r>
  <r>
    <x v="1"/>
    <n v="18"/>
    <x v="17"/>
    <n v="1"/>
    <n v="100"/>
    <n v="42"/>
    <n v="100"/>
    <n v="76"/>
    <n v="100"/>
    <n v="88"/>
    <n v="100"/>
    <n v="52"/>
    <m/>
    <x v="0"/>
    <m/>
    <m/>
    <n v="400"/>
    <n v="300"/>
  </r>
  <r>
    <x v="1"/>
    <n v="18"/>
    <x v="17"/>
    <n v="2"/>
    <m/>
    <m/>
    <m/>
    <m/>
    <m/>
    <m/>
    <m/>
    <m/>
    <n v="50"/>
    <x v="5"/>
    <n v="50"/>
    <n v="35"/>
    <n v="500"/>
    <m/>
  </r>
  <r>
    <x v="2"/>
    <n v="18"/>
    <x v="17"/>
    <n v="1"/>
    <n v="100"/>
    <n v="30"/>
    <n v="100"/>
    <n v="72"/>
    <n v="100"/>
    <n v="88"/>
    <n v="100"/>
    <n v="52"/>
    <m/>
    <x v="0"/>
    <m/>
    <m/>
    <n v="400"/>
    <n v="300"/>
  </r>
  <r>
    <x v="2"/>
    <n v="18"/>
    <x v="17"/>
    <n v="2"/>
    <m/>
    <m/>
    <m/>
    <m/>
    <m/>
    <m/>
    <m/>
    <m/>
    <n v="50"/>
    <x v="6"/>
    <n v="50"/>
    <n v="40"/>
    <n v="500"/>
    <m/>
  </r>
  <r>
    <x v="0"/>
    <n v="19"/>
    <x v="18"/>
    <n v="1"/>
    <n v="30"/>
    <m/>
    <n v="15"/>
    <m/>
    <n v="10"/>
    <m/>
    <n v="10"/>
    <m/>
    <m/>
    <x v="0"/>
    <m/>
    <m/>
    <n v="65"/>
    <n v="300"/>
  </r>
  <r>
    <x v="0"/>
    <n v="19"/>
    <x v="18"/>
    <n v="2"/>
    <m/>
    <m/>
    <m/>
    <m/>
    <m/>
    <m/>
    <m/>
    <m/>
    <n v="15"/>
    <x v="0"/>
    <n v="20"/>
    <m/>
    <n v="100"/>
    <m/>
  </r>
  <r>
    <x v="1"/>
    <n v="19"/>
    <x v="18"/>
    <n v="1"/>
    <n v="30"/>
    <m/>
    <n v="15"/>
    <m/>
    <n v="10"/>
    <m/>
    <n v="10"/>
    <m/>
    <m/>
    <x v="0"/>
    <m/>
    <m/>
    <n v="65"/>
    <n v="300"/>
  </r>
  <r>
    <x v="1"/>
    <n v="19"/>
    <x v="18"/>
    <n v="2"/>
    <m/>
    <m/>
    <m/>
    <m/>
    <m/>
    <m/>
    <m/>
    <m/>
    <n v="15"/>
    <x v="0"/>
    <n v="20"/>
    <m/>
    <n v="100"/>
    <m/>
  </r>
  <r>
    <x v="2"/>
    <n v="19"/>
    <x v="18"/>
    <n v="1"/>
    <n v="30"/>
    <m/>
    <n v="15"/>
    <m/>
    <n v="10"/>
    <m/>
    <n v="10"/>
    <m/>
    <m/>
    <x v="0"/>
    <m/>
    <m/>
    <n v="65"/>
    <n v="300"/>
  </r>
  <r>
    <x v="2"/>
    <n v="19"/>
    <x v="18"/>
    <n v="2"/>
    <m/>
    <m/>
    <m/>
    <m/>
    <m/>
    <m/>
    <m/>
    <m/>
    <n v="15"/>
    <x v="0"/>
    <n v="20"/>
    <m/>
    <n v="100"/>
    <m/>
  </r>
  <r>
    <x v="0"/>
    <n v="20"/>
    <x v="19"/>
    <n v="1"/>
    <n v="25"/>
    <m/>
    <n v="20"/>
    <m/>
    <n v="15"/>
    <m/>
    <m/>
    <m/>
    <m/>
    <x v="0"/>
    <m/>
    <m/>
    <n v="60"/>
    <n v="400"/>
  </r>
  <r>
    <x v="0"/>
    <n v="20"/>
    <x v="19"/>
    <n v="2"/>
    <m/>
    <m/>
    <m/>
    <m/>
    <m/>
    <m/>
    <n v="16"/>
    <m/>
    <n v="8"/>
    <x v="0"/>
    <n v="16"/>
    <m/>
    <n v="100"/>
    <m/>
  </r>
  <r>
    <x v="1"/>
    <n v="20"/>
    <x v="19"/>
    <n v="1"/>
    <n v="25"/>
    <m/>
    <n v="20"/>
    <m/>
    <n v="15"/>
    <m/>
    <m/>
    <m/>
    <m/>
    <x v="0"/>
    <m/>
    <m/>
    <n v="60"/>
    <n v="400"/>
  </r>
  <r>
    <x v="1"/>
    <n v="20"/>
    <x v="19"/>
    <n v="2"/>
    <m/>
    <m/>
    <m/>
    <m/>
    <m/>
    <m/>
    <n v="16"/>
    <m/>
    <n v="8"/>
    <x v="0"/>
    <n v="16"/>
    <m/>
    <n v="100"/>
    <m/>
  </r>
  <r>
    <x v="2"/>
    <n v="20"/>
    <x v="19"/>
    <n v="1"/>
    <n v="30"/>
    <m/>
    <n v="20"/>
    <m/>
    <n v="10"/>
    <m/>
    <m/>
    <m/>
    <m/>
    <x v="0"/>
    <m/>
    <m/>
    <n v="60"/>
    <n v="300"/>
  </r>
  <r>
    <x v="2"/>
    <n v="20"/>
    <x v="19"/>
    <n v="2"/>
    <m/>
    <m/>
    <m/>
    <m/>
    <m/>
    <m/>
    <n v="20"/>
    <m/>
    <n v="4"/>
    <x v="0"/>
    <n v="16"/>
    <m/>
    <n v="100"/>
    <m/>
  </r>
  <r>
    <x v="0"/>
    <n v="21"/>
    <x v="20"/>
    <n v="1"/>
    <n v="100"/>
    <m/>
    <n v="100"/>
    <m/>
    <n v="100"/>
    <m/>
    <n v="100"/>
    <m/>
    <m/>
    <x v="0"/>
    <m/>
    <m/>
    <n v="400"/>
    <n v="400"/>
  </r>
  <r>
    <x v="0"/>
    <n v="21"/>
    <x v="20"/>
    <n v="2"/>
    <m/>
    <m/>
    <m/>
    <m/>
    <m/>
    <m/>
    <m/>
    <m/>
    <m/>
    <x v="0"/>
    <n v="100"/>
    <m/>
    <n v="500"/>
    <m/>
  </r>
  <r>
    <x v="1"/>
    <n v="21"/>
    <x v="20"/>
    <n v="1"/>
    <n v="100"/>
    <n v="80"/>
    <n v="100"/>
    <n v="80"/>
    <n v="100"/>
    <n v="85"/>
    <n v="100"/>
    <n v="80"/>
    <m/>
    <x v="0"/>
    <m/>
    <m/>
    <n v="400"/>
    <n v="400"/>
  </r>
  <r>
    <x v="1"/>
    <n v="21"/>
    <x v="20"/>
    <n v="2"/>
    <m/>
    <m/>
    <m/>
    <m/>
    <m/>
    <m/>
    <m/>
    <m/>
    <m/>
    <x v="0"/>
    <n v="100"/>
    <n v="90"/>
    <n v="500"/>
    <m/>
  </r>
  <r>
    <x v="2"/>
    <n v="21"/>
    <x v="20"/>
    <n v="1"/>
    <n v="100"/>
    <n v="80"/>
    <n v="100"/>
    <n v="80"/>
    <n v="100"/>
    <n v="85"/>
    <n v="100"/>
    <n v="80"/>
    <m/>
    <x v="0"/>
    <m/>
    <m/>
    <n v="400"/>
    <n v="400"/>
  </r>
  <r>
    <x v="2"/>
    <n v="21"/>
    <x v="20"/>
    <n v="2"/>
    <m/>
    <m/>
    <m/>
    <m/>
    <m/>
    <m/>
    <m/>
    <m/>
    <m/>
    <x v="0"/>
    <n v="100"/>
    <n v="90"/>
    <n v="500"/>
    <m/>
  </r>
  <r>
    <x v="0"/>
    <n v="22"/>
    <x v="21"/>
    <n v="1"/>
    <n v="120"/>
    <m/>
    <n v="50"/>
    <m/>
    <n v="100"/>
    <m/>
    <n v="30"/>
    <m/>
    <m/>
    <x v="0"/>
    <m/>
    <m/>
    <n v="300"/>
    <n v="250"/>
  </r>
  <r>
    <x v="0"/>
    <n v="22"/>
    <x v="21"/>
    <n v="2"/>
    <m/>
    <m/>
    <m/>
    <m/>
    <m/>
    <m/>
    <m/>
    <m/>
    <m/>
    <x v="0"/>
    <n v="100"/>
    <m/>
    <n v="400"/>
    <m/>
  </r>
  <r>
    <x v="1"/>
    <n v="22"/>
    <x v="21"/>
    <n v="1"/>
    <n v="120"/>
    <m/>
    <n v="100"/>
    <m/>
    <n v="100"/>
    <m/>
    <n v="30"/>
    <m/>
    <m/>
    <x v="0"/>
    <m/>
    <m/>
    <n v="350"/>
    <n v="250"/>
  </r>
  <r>
    <x v="1"/>
    <n v="22"/>
    <x v="21"/>
    <n v="2"/>
    <m/>
    <m/>
    <m/>
    <m/>
    <m/>
    <m/>
    <m/>
    <m/>
    <n v="20"/>
    <x v="0"/>
    <n v="40"/>
    <m/>
    <n v="410"/>
    <m/>
  </r>
  <r>
    <x v="2"/>
    <n v="22"/>
    <x v="21"/>
    <n v="1"/>
    <n v="120"/>
    <m/>
    <n v="100"/>
    <m/>
    <n v="100"/>
    <m/>
    <n v="30"/>
    <m/>
    <m/>
    <x v="0"/>
    <m/>
    <m/>
    <n v="350"/>
    <n v="250"/>
  </r>
  <r>
    <x v="2"/>
    <n v="22"/>
    <x v="21"/>
    <n v="2"/>
    <m/>
    <m/>
    <m/>
    <m/>
    <m/>
    <m/>
    <m/>
    <m/>
    <n v="20"/>
    <x v="0"/>
    <n v="40"/>
    <m/>
    <n v="410"/>
    <m/>
  </r>
  <r>
    <x v="0"/>
    <n v="23"/>
    <x v="22"/>
    <n v="1"/>
    <n v="100"/>
    <m/>
    <n v="100"/>
    <m/>
    <n v="100"/>
    <m/>
    <m/>
    <m/>
    <m/>
    <x v="0"/>
    <m/>
    <m/>
    <n v="300"/>
    <n v="400"/>
  </r>
  <r>
    <x v="0"/>
    <n v="23"/>
    <x v="22"/>
    <n v="2"/>
    <m/>
    <m/>
    <m/>
    <m/>
    <m/>
    <m/>
    <n v="30"/>
    <m/>
    <n v="100"/>
    <x v="0"/>
    <n v="70"/>
    <m/>
    <n v="500"/>
    <m/>
  </r>
  <r>
    <x v="1"/>
    <n v="23"/>
    <x v="22"/>
    <n v="1"/>
    <n v="100"/>
    <m/>
    <n v="100"/>
    <m/>
    <n v="100"/>
    <m/>
    <n v="60"/>
    <m/>
    <m/>
    <x v="0"/>
    <m/>
    <m/>
    <n v="360"/>
    <n v="300"/>
  </r>
  <r>
    <x v="1"/>
    <n v="23"/>
    <x v="22"/>
    <n v="2"/>
    <m/>
    <m/>
    <m/>
    <m/>
    <m/>
    <m/>
    <m/>
    <m/>
    <n v="100"/>
    <x v="0"/>
    <n v="40"/>
    <m/>
    <n v="500"/>
    <m/>
  </r>
  <r>
    <x v="2"/>
    <n v="23"/>
    <x v="22"/>
    <n v="1"/>
    <n v="100"/>
    <m/>
    <n v="100"/>
    <m/>
    <n v="100"/>
    <m/>
    <n v="60"/>
    <m/>
    <m/>
    <x v="0"/>
    <m/>
    <m/>
    <n v="360"/>
    <n v="300"/>
  </r>
  <r>
    <x v="2"/>
    <n v="23"/>
    <x v="22"/>
    <n v="2"/>
    <m/>
    <m/>
    <m/>
    <m/>
    <m/>
    <m/>
    <m/>
    <m/>
    <n v="100"/>
    <x v="0"/>
    <n v="40"/>
    <m/>
    <n v="500"/>
    <m/>
  </r>
  <r>
    <x v="0"/>
    <n v="24"/>
    <x v="23"/>
    <n v="1"/>
    <n v="100"/>
    <m/>
    <n v="100"/>
    <m/>
    <n v="100"/>
    <m/>
    <n v="100"/>
    <m/>
    <m/>
    <x v="0"/>
    <m/>
    <m/>
    <n v="400"/>
    <n v="500"/>
  </r>
  <r>
    <x v="0"/>
    <n v="24"/>
    <x v="23"/>
    <n v="2"/>
    <m/>
    <m/>
    <m/>
    <m/>
    <m/>
    <m/>
    <m/>
    <m/>
    <m/>
    <x v="0"/>
    <n v="100"/>
    <m/>
    <n v="500"/>
    <m/>
  </r>
  <r>
    <x v="1"/>
    <n v="24"/>
    <x v="23"/>
    <n v="1"/>
    <n v="200"/>
    <n v="50"/>
    <n v="100"/>
    <n v="50"/>
    <n v="100"/>
    <n v="50"/>
    <n v="100"/>
    <n v="50"/>
    <m/>
    <x v="0"/>
    <m/>
    <m/>
    <n v="500"/>
    <n v="400"/>
  </r>
  <r>
    <x v="1"/>
    <n v="24"/>
    <x v="23"/>
    <n v="2"/>
    <m/>
    <m/>
    <m/>
    <m/>
    <m/>
    <m/>
    <m/>
    <m/>
    <m/>
    <x v="0"/>
    <n v="100"/>
    <n v="60"/>
    <n v="600"/>
    <m/>
  </r>
  <r>
    <x v="2"/>
    <n v="24"/>
    <x v="23"/>
    <n v="1"/>
    <n v="100"/>
    <n v="25"/>
    <n v="100"/>
    <n v="65"/>
    <n v="100"/>
    <n v="70"/>
    <n v="100"/>
    <n v="50"/>
    <m/>
    <x v="0"/>
    <m/>
    <m/>
    <n v="400"/>
    <n v="400"/>
  </r>
  <r>
    <x v="2"/>
    <n v="24"/>
    <x v="23"/>
    <n v="2"/>
    <m/>
    <m/>
    <m/>
    <m/>
    <m/>
    <m/>
    <m/>
    <m/>
    <m/>
    <x v="0"/>
    <n v="100"/>
    <n v="76"/>
    <n v="500"/>
    <m/>
  </r>
  <r>
    <x v="0"/>
    <n v="25"/>
    <x v="24"/>
    <n v="1"/>
    <n v="150"/>
    <m/>
    <n v="220"/>
    <m/>
    <n v="110"/>
    <m/>
    <n v="220"/>
    <m/>
    <m/>
    <x v="0"/>
    <m/>
    <m/>
    <n v="700"/>
    <n v="300"/>
  </r>
  <r>
    <x v="0"/>
    <n v="25"/>
    <x v="24"/>
    <n v="2"/>
    <m/>
    <m/>
    <m/>
    <m/>
    <m/>
    <m/>
    <m/>
    <m/>
    <n v="100"/>
    <x v="0"/>
    <n v="200"/>
    <m/>
    <n v="1000"/>
    <m/>
  </r>
  <r>
    <x v="1"/>
    <n v="25"/>
    <x v="24"/>
    <n v="1"/>
    <n v="30"/>
    <m/>
    <n v="20"/>
    <m/>
    <n v="10"/>
    <m/>
    <n v="20"/>
    <m/>
    <m/>
    <x v="0"/>
    <m/>
    <m/>
    <n v="80"/>
    <n v="350"/>
  </r>
  <r>
    <x v="1"/>
    <n v="25"/>
    <x v="24"/>
    <n v="2"/>
    <m/>
    <m/>
    <m/>
    <m/>
    <m/>
    <m/>
    <m/>
    <m/>
    <n v="10"/>
    <x v="0"/>
    <n v="10"/>
    <m/>
    <n v="100"/>
    <m/>
  </r>
  <r>
    <x v="2"/>
    <n v="25"/>
    <x v="24"/>
    <n v="1"/>
    <n v="30"/>
    <m/>
    <n v="20"/>
    <m/>
    <n v="10"/>
    <m/>
    <n v="20"/>
    <m/>
    <m/>
    <x v="0"/>
    <m/>
    <m/>
    <n v="80"/>
    <n v="350"/>
  </r>
  <r>
    <x v="2"/>
    <n v="25"/>
    <x v="24"/>
    <n v="2"/>
    <m/>
    <m/>
    <m/>
    <m/>
    <m/>
    <m/>
    <m/>
    <m/>
    <n v="10"/>
    <x v="0"/>
    <n v="10"/>
    <m/>
    <n v="10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n v="0.22222222222222221"/>
    <n v="0.22222222222222221"/>
    <n v="0"/>
    <n v="0.22222222222222221"/>
    <n v="0.1111111111111111"/>
    <n v="0.22222222222222221"/>
    <n v="0"/>
  </r>
  <r>
    <x v="0"/>
    <x v="1"/>
    <n v="0.2857142857142857"/>
    <n v="0.14285714285714285"/>
    <n v="0"/>
    <n v="0.14285714285714285"/>
    <n v="0.14285714285714285"/>
    <n v="0.2857142857142857"/>
    <n v="0.14285714285714285"/>
  </r>
  <r>
    <x v="0"/>
    <x v="2"/>
    <n v="0.35714285714285715"/>
    <n v="0.23809523809523808"/>
    <n v="0"/>
    <n v="0.16666666666666666"/>
    <n v="0.11904761904761904"/>
    <n v="0.11904761904761904"/>
    <n v="0.11904761904761907"/>
  </r>
  <r>
    <x v="1"/>
    <x v="0"/>
    <n v="0.3"/>
    <n v="0.15"/>
    <n v="0.2"/>
    <n v="0.1"/>
    <n v="0.1"/>
    <n v="0.15"/>
    <n v="0.15"/>
  </r>
  <r>
    <x v="1"/>
    <x v="1"/>
    <n v="0.38809831824062097"/>
    <n v="0.19404915912031048"/>
    <n v="0.12160413971539456"/>
    <n v="3.1047865459249677E-2"/>
    <n v="0.12936610608020699"/>
    <n v="0.13583441138421734"/>
    <n v="0.19404915912031048"/>
  </r>
  <r>
    <x v="1"/>
    <x v="2"/>
    <n v="0.4098360655737705"/>
    <n v="6.1475409836065573E-2"/>
    <n v="0.15027322404371585"/>
    <n v="9.8360655737704916E-2"/>
    <n v="0.13661202185792351"/>
    <n v="0.14344262295081966"/>
    <n v="0.34836065573770492"/>
  </r>
  <r>
    <x v="2"/>
    <x v="0"/>
    <n v="0.3"/>
    <n v="0.2"/>
    <n v="0.2"/>
    <n v="0.1"/>
    <n v="0.14000000000000001"/>
    <n v="0.06"/>
    <n v="9.9999999999999978E-2"/>
  </r>
  <r>
    <x v="2"/>
    <x v="1"/>
    <n v="0.22"/>
    <n v="0.14000000000000001"/>
    <n v="0.12"/>
    <n v="0.12"/>
    <n v="0.28000000000000003"/>
    <n v="0.12"/>
    <n v="7.9999999999999988E-2"/>
  </r>
  <r>
    <x v="2"/>
    <x v="2"/>
    <n v="0.22"/>
    <n v="0.14000000000000001"/>
    <n v="0.12"/>
    <n v="0.12"/>
    <n v="0.28000000000000003"/>
    <n v="0.12"/>
    <n v="7.9999999999999988E-2"/>
  </r>
  <r>
    <x v="3"/>
    <x v="0"/>
    <n v="0.25"/>
    <n v="0.25"/>
    <n v="0.16666666666666666"/>
    <n v="0.16666666666666666"/>
    <n v="0"/>
    <n v="0.16666666666666666"/>
    <n v="0"/>
  </r>
  <r>
    <x v="3"/>
    <x v="1"/>
    <n v="0.35294117647058826"/>
    <n v="0.23529411764705882"/>
    <n v="0"/>
    <n v="0.23529411764705882"/>
    <n v="0"/>
    <n v="0.17647058823529413"/>
    <n v="0.11764705882352944"/>
  </r>
  <r>
    <x v="3"/>
    <x v="2"/>
    <n v="0.375"/>
    <n v="0.25"/>
    <n v="0"/>
    <n v="0.25"/>
    <n v="0"/>
    <n v="0.125"/>
    <n v="0.125"/>
  </r>
  <r>
    <x v="4"/>
    <x v="0"/>
    <n v="0.2857142857142857"/>
    <n v="0.2857142857142857"/>
    <n v="0.14285714285714285"/>
    <n v="0.14285714285714285"/>
    <n v="0"/>
    <n v="0.14285714285714285"/>
    <n v="0"/>
  </r>
  <r>
    <x v="4"/>
    <x v="1"/>
    <n v="0.2857142857142857"/>
    <n v="0.2857142857142857"/>
    <n v="0.14285714285714285"/>
    <n v="0.14285714285714285"/>
    <n v="0"/>
    <n v="0.14285714285714285"/>
    <n v="0"/>
  </r>
  <r>
    <x v="4"/>
    <x v="2"/>
    <n v="0.29357798165137616"/>
    <n v="0.29357798165137616"/>
    <n v="0"/>
    <n v="0.10703363914373089"/>
    <n v="0"/>
    <n v="0.3058103975535168"/>
    <n v="0"/>
  </r>
  <r>
    <x v="5"/>
    <x v="0"/>
    <n v="0.3"/>
    <n v="0.1"/>
    <n v="0.2"/>
    <n v="0.2"/>
    <n v="0"/>
    <n v="0.2"/>
    <n v="0.19999999999999998"/>
  </r>
  <r>
    <x v="5"/>
    <x v="1"/>
    <n v="0.3"/>
    <n v="0.1"/>
    <n v="0.2"/>
    <n v="0.1"/>
    <n v="0.1"/>
    <n v="0.2"/>
    <n v="0.19999999999999998"/>
  </r>
  <r>
    <x v="5"/>
    <x v="2"/>
    <n v="0.5"/>
    <n v="2.5000000000000001E-2"/>
    <n v="7.4999999999999997E-2"/>
    <n v="0.17499999999999999"/>
    <n v="0.2"/>
    <n v="2.5000000000000001E-2"/>
    <n v="0.47499999999999998"/>
  </r>
  <r>
    <x v="6"/>
    <x v="0"/>
    <n v="0.43478260869565216"/>
    <n v="0.21739130434782608"/>
    <n v="0.21739130434782608"/>
    <n v="4.3478260869565216E-2"/>
    <n v="4.3478260869565216E-2"/>
    <n v="4.3478260869565216E-2"/>
    <n v="0.21739130434782608"/>
  </r>
  <r>
    <x v="6"/>
    <x v="1"/>
    <n v="0.28735632183908044"/>
    <n v="0.22988505747126436"/>
    <n v="2.2988505747126436E-2"/>
    <n v="0.22988505747126436"/>
    <n v="0.11494252873563218"/>
    <n v="0.11494252873563218"/>
    <n v="5.7471264367816077E-2"/>
  </r>
  <r>
    <x v="6"/>
    <x v="2"/>
    <n v="0.28735632183908044"/>
    <n v="0.22988505747126436"/>
    <n v="2.2988505747126436E-2"/>
    <n v="0.22988505747126436"/>
    <n v="0.11494252873563218"/>
    <n v="0.11494252873563218"/>
    <n v="5.7471264367816077E-2"/>
  </r>
  <r>
    <x v="7"/>
    <x v="0"/>
    <n v="0.25"/>
    <n v="0.25"/>
    <n v="0.16666666666666666"/>
    <n v="0.16666666666666666"/>
    <n v="0"/>
    <n v="0.16666666666666666"/>
    <n v="0"/>
  </r>
  <r>
    <x v="7"/>
    <x v="1"/>
    <n v="0.25"/>
    <n v="0.25"/>
    <n v="6.25E-2"/>
    <n v="0.1875"/>
    <n v="0"/>
    <n v="0.25"/>
    <n v="0"/>
  </r>
  <r>
    <x v="7"/>
    <x v="2"/>
    <n v="0.375"/>
    <n v="0.125"/>
    <n v="6.25E-2"/>
    <n v="0.1875"/>
    <n v="0"/>
    <n v="0.25"/>
    <n v="0.25"/>
  </r>
  <r>
    <x v="8"/>
    <x v="0"/>
    <n v="0.16"/>
    <n v="0.2"/>
    <n v="0"/>
    <n v="0.24"/>
    <n v="0.2"/>
    <n v="0.2"/>
    <n v="-4.0000000000000008E-2"/>
  </r>
  <r>
    <x v="8"/>
    <x v="1"/>
    <n v="0.33333333333333331"/>
    <n v="0.33333333333333331"/>
    <n v="0"/>
    <n v="0.16666666666666666"/>
    <n v="0.16666666666666666"/>
    <n v="0"/>
    <n v="0"/>
  </r>
  <r>
    <x v="8"/>
    <x v="2"/>
    <n v="0.33333333333333331"/>
    <n v="0.33333333333333331"/>
    <n v="0"/>
    <n v="0.16666666666666666"/>
    <n v="0.16666666666666666"/>
    <n v="0"/>
    <n v="0"/>
  </r>
  <r>
    <x v="9"/>
    <x v="0"/>
    <n v="0.2"/>
    <n v="0.15"/>
    <n v="0.15"/>
    <n v="0.2"/>
    <n v="0.1"/>
    <n v="0.2"/>
    <n v="5.0000000000000017E-2"/>
  </r>
  <r>
    <x v="9"/>
    <x v="1"/>
    <n v="0.2247191011235955"/>
    <n v="0.16853932584269662"/>
    <n v="0.15730337078651685"/>
    <n v="0.11235955056179775"/>
    <n v="0.11235955056179775"/>
    <n v="0.2247191011235955"/>
    <n v="5.6179775280898875E-2"/>
  </r>
  <r>
    <x v="9"/>
    <x v="2"/>
    <n v="0.17857142857142858"/>
    <n v="0.23809523809523808"/>
    <n v="0.16666666666666666"/>
    <n v="0.11904761904761904"/>
    <n v="5.9523809523809521E-2"/>
    <n v="0.23809523809523808"/>
    <n v="-5.9523809523809507E-2"/>
  </r>
  <r>
    <x v="10"/>
    <x v="0"/>
    <n v="0.25"/>
    <n v="0.15"/>
    <n v="0"/>
    <n v="0.4"/>
    <n v="0"/>
    <n v="0.2"/>
    <n v="0.1"/>
  </r>
  <r>
    <x v="10"/>
    <x v="1"/>
    <n v="0.30788177339901479"/>
    <n v="0.12315270935960591"/>
    <n v="0.12315270935960591"/>
    <n v="0.18472906403940886"/>
    <n v="1.47783251231527E-2"/>
    <n v="0.24630541871921183"/>
    <n v="0.18472906403940886"/>
  </r>
  <r>
    <x v="10"/>
    <x v="2"/>
    <n v="0.34090909090909088"/>
    <n v="0.14772727272727273"/>
    <n v="0.11363636363636363"/>
    <n v="0.22727272727272727"/>
    <n v="0"/>
    <n v="0.17045454545454544"/>
    <n v="0.19318181818181815"/>
  </r>
  <r>
    <x v="11"/>
    <x v="0"/>
    <n v="0.3"/>
    <n v="0.2"/>
    <n v="0.2"/>
    <n v="0.1"/>
    <n v="0.05"/>
    <n v="0.15"/>
    <n v="9.9999999999999978E-2"/>
  </r>
  <r>
    <x v="11"/>
    <x v="1"/>
    <n v="0.29850746268656714"/>
    <n v="0.14925373134328357"/>
    <n v="0.14925373134328357"/>
    <n v="0.14925373134328357"/>
    <n v="7.4626865671641784E-2"/>
    <n v="0.17910447761194029"/>
    <n v="0.14925373134328357"/>
  </r>
  <r>
    <x v="11"/>
    <x v="2"/>
    <n v="0.3048780487804878"/>
    <n v="0.18292682926829268"/>
    <n v="0.14634146341463414"/>
    <n v="0.12195121951219512"/>
    <n v="6.097560975609756E-2"/>
    <n v="0.18292682926829268"/>
    <n v="0.12195121951219512"/>
  </r>
  <r>
    <x v="12"/>
    <x v="0"/>
    <n v="0.2"/>
    <n v="0.2"/>
    <n v="0.2"/>
    <n v="0.25"/>
    <n v="0"/>
    <n v="0.15"/>
    <n v="0"/>
  </r>
  <r>
    <x v="12"/>
    <x v="1"/>
    <n v="0.25"/>
    <n v="0.25"/>
    <n v="0.15"/>
    <n v="0.25"/>
    <n v="0"/>
    <n v="0.1"/>
    <n v="0"/>
  </r>
  <r>
    <x v="12"/>
    <x v="2"/>
    <n v="0.25"/>
    <n v="0.25"/>
    <n v="0.15"/>
    <n v="0.25"/>
    <n v="0"/>
    <n v="0.1"/>
    <n v="0"/>
  </r>
  <r>
    <x v="13"/>
    <x v="0"/>
    <n v="0.3"/>
    <n v="0.1"/>
    <n v="0.1"/>
    <n v="0.2"/>
    <n v="0.1"/>
    <n v="0.2"/>
    <n v="0.19999999999999998"/>
  </r>
  <r>
    <x v="13"/>
    <x v="1"/>
    <n v="0.46153846153846156"/>
    <n v="3.0769230769230771E-2"/>
    <n v="1.5384615384615385E-2"/>
    <n v="3.0769230769230771E-2"/>
    <n v="0.15384615384615385"/>
    <n v="0.30769230769230771"/>
    <n v="0.43076923076923079"/>
  </r>
  <r>
    <x v="13"/>
    <x v="2"/>
    <n v="0.46153846153846156"/>
    <n v="3.0769230769230771E-2"/>
    <n v="1.5384615384615385E-2"/>
    <n v="3.0769230769230771E-2"/>
    <n v="0.15384615384615385"/>
    <n v="0.30769230769230771"/>
    <n v="0.43076923076923079"/>
  </r>
  <r>
    <x v="14"/>
    <x v="0"/>
    <n v="0.35"/>
    <n v="0.2"/>
    <n v="0.15"/>
    <n v="0"/>
    <n v="0"/>
    <n v="0.3"/>
    <n v="0.14999999999999997"/>
  </r>
  <r>
    <x v="14"/>
    <x v="1"/>
    <n v="0.33333333333333331"/>
    <n v="0.1"/>
    <n v="0.13333333333333333"/>
    <n v="0"/>
    <n v="0"/>
    <n v="0.43333333333333335"/>
    <n v="0.23333333333333331"/>
  </r>
  <r>
    <x v="14"/>
    <x v="2"/>
    <n v="0.33333333333333331"/>
    <n v="0.1"/>
    <n v="0.13333333333333333"/>
    <n v="0"/>
    <n v="0"/>
    <n v="0.43333333333333335"/>
    <n v="0.23333333333333331"/>
  </r>
  <r>
    <x v="15"/>
    <x v="0"/>
    <n v="0.15"/>
    <n v="0.2"/>
    <n v="0.15"/>
    <n v="0.2"/>
    <n v="0.15"/>
    <n v="0.15"/>
    <n v="-5.0000000000000017E-2"/>
  </r>
  <r>
    <x v="15"/>
    <x v="1"/>
    <n v="0.3"/>
    <n v="0.2"/>
    <n v="0.15"/>
    <n v="0.25"/>
    <n v="0.05"/>
    <n v="0.05"/>
    <n v="9.9999999999999978E-2"/>
  </r>
  <r>
    <x v="15"/>
    <x v="2"/>
    <n v="0.3"/>
    <n v="0.2"/>
    <n v="0.15"/>
    <n v="0.25"/>
    <n v="0.05"/>
    <n v="0.05"/>
    <n v="9.9999999999999978E-2"/>
  </r>
  <r>
    <x v="16"/>
    <x v="0"/>
    <n v="0.2"/>
    <n v="0.2"/>
    <n v="0.15"/>
    <n v="0.2"/>
    <n v="0.05"/>
    <n v="0.2"/>
    <n v="0"/>
  </r>
  <r>
    <x v="16"/>
    <x v="1"/>
    <n v="0.35714285714285715"/>
    <n v="0.14285714285714285"/>
    <n v="7.1428571428571425E-2"/>
    <n v="0.14285714285714285"/>
    <n v="7.1428571428571425E-2"/>
    <n v="0.21428571428571427"/>
    <n v="0.2142857142857143"/>
  </r>
  <r>
    <x v="16"/>
    <x v="2"/>
    <n v="0.30769230769230771"/>
    <n v="0.15384615384615385"/>
    <n v="7.6923076923076927E-2"/>
    <n v="0.23076923076923078"/>
    <n v="7.6923076923076927E-2"/>
    <n v="0.15384615384615385"/>
    <n v="0.15384615384615385"/>
  </r>
  <r>
    <x v="17"/>
    <x v="0"/>
    <n v="0.2"/>
    <n v="0.2"/>
    <n v="0.2"/>
    <n v="0.2"/>
    <n v="0.1"/>
    <n v="0.1"/>
    <n v="0"/>
  </r>
  <r>
    <x v="17"/>
    <x v="1"/>
    <n v="0.32768361581920902"/>
    <n v="0.13559322033898305"/>
    <n v="6.7796610169491525E-2"/>
    <n v="0.2711864406779661"/>
    <n v="0.11299435028248588"/>
    <n v="8.4745762711864403E-2"/>
    <n v="0.19209039548022597"/>
  </r>
  <r>
    <x v="17"/>
    <x v="2"/>
    <n v="0.38251366120218577"/>
    <n v="0.15300546448087432"/>
    <n v="6.5573770491803282E-2"/>
    <n v="0.26229508196721313"/>
    <n v="8.1967213114754092E-2"/>
    <n v="5.4644808743169397E-2"/>
    <n v="0.22950819672131145"/>
  </r>
  <r>
    <x v="18"/>
    <x v="0"/>
    <n v="0.3"/>
    <n v="0.15"/>
    <n v="0.1"/>
    <n v="0.1"/>
    <n v="0.15"/>
    <n v="0.2"/>
    <n v="0.15"/>
  </r>
  <r>
    <x v="18"/>
    <x v="1"/>
    <n v="0.3"/>
    <n v="0.15"/>
    <n v="0.1"/>
    <n v="0.1"/>
    <n v="0.15"/>
    <n v="0.2"/>
    <n v="0.15"/>
  </r>
  <r>
    <x v="18"/>
    <x v="2"/>
    <n v="0.3"/>
    <n v="0.15"/>
    <n v="0.1"/>
    <n v="0.1"/>
    <n v="0.15"/>
    <n v="0.2"/>
    <n v="0.15"/>
  </r>
  <r>
    <x v="19"/>
    <x v="0"/>
    <n v="0.25"/>
    <n v="0.2"/>
    <n v="0.15"/>
    <n v="0.16"/>
    <n v="0.08"/>
    <n v="0.16"/>
    <n v="4.9999999999999989E-2"/>
  </r>
  <r>
    <x v="19"/>
    <x v="1"/>
    <n v="0.25"/>
    <n v="0.2"/>
    <n v="0.15"/>
    <n v="0.16"/>
    <n v="0.08"/>
    <n v="0.16"/>
    <n v="4.9999999999999989E-2"/>
  </r>
  <r>
    <x v="19"/>
    <x v="2"/>
    <n v="0.3"/>
    <n v="0.2"/>
    <n v="0.1"/>
    <n v="0.2"/>
    <n v="0.04"/>
    <n v="0.16"/>
    <n v="9.9999999999999978E-2"/>
  </r>
  <r>
    <x v="20"/>
    <x v="0"/>
    <n v="0.2"/>
    <n v="0.2"/>
    <n v="0.2"/>
    <n v="0.2"/>
    <n v="0"/>
    <n v="0.2"/>
    <n v="0"/>
  </r>
  <r>
    <x v="20"/>
    <x v="1"/>
    <n v="0.23529411764705882"/>
    <n v="0.23529411764705882"/>
    <n v="0.17647058823529413"/>
    <n v="0.23529411764705882"/>
    <n v="0"/>
    <n v="0.11764705882352941"/>
    <n v="0"/>
  </r>
  <r>
    <x v="20"/>
    <x v="2"/>
    <n v="0.23529411764705882"/>
    <n v="0.23529411764705882"/>
    <n v="0.17647058823529413"/>
    <n v="0.23529411764705882"/>
    <n v="0"/>
    <n v="0.11764705882352941"/>
    <n v="0"/>
  </r>
  <r>
    <x v="21"/>
    <x v="0"/>
    <n v="0.3"/>
    <n v="0.125"/>
    <n v="0.25"/>
    <n v="7.4999999999999997E-2"/>
    <n v="0"/>
    <n v="0.25"/>
    <n v="0.17499999999999999"/>
  </r>
  <r>
    <x v="21"/>
    <x v="1"/>
    <n v="0.29268292682926828"/>
    <n v="0.24390243902439024"/>
    <n v="0.24390243902439024"/>
    <n v="7.3170731707317069E-2"/>
    <n v="4.878048780487805E-2"/>
    <n v="9.7560975609756101E-2"/>
    <n v="4.8780487804878037E-2"/>
  </r>
  <r>
    <x v="21"/>
    <x v="2"/>
    <n v="0.29268292682926828"/>
    <n v="0.24390243902439024"/>
    <n v="0.24390243902439024"/>
    <n v="7.3170731707317069E-2"/>
    <n v="4.878048780487805E-2"/>
    <n v="9.7560975609756101E-2"/>
    <n v="4.8780487804878037E-2"/>
  </r>
  <r>
    <x v="22"/>
    <x v="0"/>
    <n v="0.2"/>
    <n v="0.2"/>
    <n v="0.2"/>
    <n v="0.06"/>
    <n v="0.2"/>
    <n v="0.14000000000000001"/>
    <n v="0"/>
  </r>
  <r>
    <x v="22"/>
    <x v="1"/>
    <n v="0.2"/>
    <n v="0.2"/>
    <n v="0.2"/>
    <n v="0.12"/>
    <n v="0.2"/>
    <n v="0.08"/>
    <n v="0"/>
  </r>
  <r>
    <x v="22"/>
    <x v="2"/>
    <n v="0.2"/>
    <n v="0.2"/>
    <n v="0.2"/>
    <n v="0.12"/>
    <n v="0.2"/>
    <n v="0.08"/>
    <n v="0"/>
  </r>
  <r>
    <x v="23"/>
    <x v="0"/>
    <n v="0.2"/>
    <n v="0.2"/>
    <n v="0.2"/>
    <n v="0.2"/>
    <n v="0"/>
    <n v="0.2"/>
    <n v="0"/>
  </r>
  <r>
    <x v="23"/>
    <x v="1"/>
    <n v="0.44117647058823528"/>
    <n v="0.14705882352941177"/>
    <n v="0.14705882352941177"/>
    <n v="0.14705882352941177"/>
    <n v="0"/>
    <n v="0.11764705882352941"/>
    <n v="0.29411764705882348"/>
  </r>
  <r>
    <x v="23"/>
    <x v="2"/>
    <n v="0.35046728971962615"/>
    <n v="0.16355140186915887"/>
    <n v="0.14018691588785046"/>
    <n v="0.23364485981308411"/>
    <n v="0"/>
    <n v="0.11214953271028037"/>
    <n v="0.18691588785046728"/>
  </r>
  <r>
    <x v="24"/>
    <x v="0"/>
    <n v="0.15"/>
    <n v="0.22"/>
    <n v="0.11"/>
    <n v="0.22"/>
    <n v="0.1"/>
    <n v="0.2"/>
    <n v="-7.0000000000000007E-2"/>
  </r>
  <r>
    <x v="24"/>
    <x v="1"/>
    <n v="0.3"/>
    <n v="0.2"/>
    <n v="0.1"/>
    <n v="0.2"/>
    <n v="0.1"/>
    <n v="0.1"/>
    <n v="9.9999999999999978E-2"/>
  </r>
  <r>
    <x v="24"/>
    <x v="2"/>
    <n v="0.3"/>
    <n v="0.2"/>
    <n v="0.1"/>
    <n v="0.2"/>
    <n v="0.1"/>
    <n v="0.1"/>
    <n v="9.999999999999997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1BBE1-34AC-4A5C-B3DE-BCC8BF1D3066}" name="피벗 테이블1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L6:R10" firstHeaderRow="0" firstDataRow="1" firstDataCol="1"/>
  <pivotFields count="9">
    <pivotField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numFmtId="10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평균 : leet" fld="2" subtotal="average" baseField="1" baseItem="0"/>
    <dataField name="평균 : gpa" fld="3" subtotal="average" baseField="1" baseItem="0"/>
    <dataField name="평균 : lang" fld="4" subtotal="average" baseField="1" baseItem="0"/>
    <dataField name="평균 : doc" fld="5" subtotal="average" baseField="1" baseItem="0"/>
    <dataField name="평균 : essay" fld="6" subtotal="average" baseField="1" baseItem="0"/>
    <dataField name="평균 : interview" fld="7" subtotal="average" baseField="1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460D4-091D-496F-AB61-E1FB50768351}" name="피벗 테이블4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N79" firstHeaderRow="0" firstDataRow="1" firstDataCol="2"/>
  <pivotFields count="18">
    <pivotField axis="axisRow" showAll="0">
      <items count="4">
        <item x="0"/>
        <item x="1"/>
        <item x="2"/>
        <item t="default"/>
      </items>
    </pivotField>
    <pivotField showAll="0"/>
    <pivotField axis="axisRow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8">
        <item x="3"/>
        <item x="5"/>
        <item x="6"/>
        <item x="4"/>
        <item x="2"/>
        <item x="1"/>
        <item x="0"/>
        <item t="default"/>
      </items>
    </pivotField>
    <pivotField dataField="1" showAll="0"/>
    <pivotField dataField="1" showAll="0"/>
    <pivotField showAll="0"/>
    <pivotField showAll="0"/>
  </pivotFields>
  <rowFields count="2">
    <field x="2"/>
    <field x="0"/>
  </rowFields>
  <rowItems count="76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4"/>
      <x/>
    </i>
    <i r="1">
      <x v="1"/>
    </i>
    <i r="1">
      <x v="2"/>
    </i>
    <i>
      <x v="5"/>
      <x/>
    </i>
    <i r="1">
      <x v="1"/>
    </i>
    <i r="1">
      <x v="2"/>
    </i>
    <i>
      <x v="6"/>
      <x/>
    </i>
    <i r="1">
      <x v="1"/>
    </i>
    <i r="1">
      <x v="2"/>
    </i>
    <i>
      <x v="7"/>
      <x/>
    </i>
    <i r="1">
      <x v="1"/>
    </i>
    <i r="1">
      <x v="2"/>
    </i>
    <i>
      <x v="8"/>
      <x/>
    </i>
    <i r="1">
      <x v="1"/>
    </i>
    <i r="1">
      <x v="2"/>
    </i>
    <i>
      <x v="9"/>
      <x/>
    </i>
    <i r="1">
      <x v="1"/>
    </i>
    <i r="1">
      <x v="2"/>
    </i>
    <i>
      <x v="10"/>
      <x/>
    </i>
    <i r="1">
      <x v="1"/>
    </i>
    <i r="1">
      <x v="2"/>
    </i>
    <i>
      <x v="11"/>
      <x/>
    </i>
    <i r="1">
      <x v="1"/>
    </i>
    <i r="1">
      <x v="2"/>
    </i>
    <i>
      <x v="12"/>
      <x/>
    </i>
    <i r="1">
      <x v="1"/>
    </i>
    <i r="1">
      <x v="2"/>
    </i>
    <i>
      <x v="13"/>
      <x/>
    </i>
    <i r="1">
      <x v="1"/>
    </i>
    <i r="1">
      <x v="2"/>
    </i>
    <i>
      <x v="14"/>
      <x/>
    </i>
    <i r="1">
      <x v="1"/>
    </i>
    <i r="1">
      <x v="2"/>
    </i>
    <i>
      <x v="15"/>
      <x/>
    </i>
    <i r="1">
      <x v="1"/>
    </i>
    <i r="1">
      <x v="2"/>
    </i>
    <i>
      <x v="16"/>
      <x/>
    </i>
    <i r="1">
      <x v="1"/>
    </i>
    <i r="1">
      <x v="2"/>
    </i>
    <i>
      <x v="17"/>
      <x/>
    </i>
    <i r="1">
      <x v="1"/>
    </i>
    <i r="1">
      <x v="2"/>
    </i>
    <i>
      <x v="18"/>
      <x/>
    </i>
    <i r="1">
      <x v="1"/>
    </i>
    <i r="1">
      <x v="2"/>
    </i>
    <i>
      <x v="19"/>
      <x/>
    </i>
    <i r="1">
      <x v="1"/>
    </i>
    <i r="1">
      <x v="2"/>
    </i>
    <i>
      <x v="20"/>
      <x/>
    </i>
    <i r="1">
      <x v="1"/>
    </i>
    <i r="1">
      <x v="2"/>
    </i>
    <i>
      <x v="21"/>
      <x/>
    </i>
    <i r="1">
      <x v="1"/>
    </i>
    <i r="1">
      <x v="2"/>
    </i>
    <i>
      <x v="22"/>
      <x/>
    </i>
    <i r="1">
      <x v="1"/>
    </i>
    <i r="1">
      <x v="2"/>
    </i>
    <i>
      <x v="23"/>
      <x/>
    </i>
    <i r="1">
      <x v="1"/>
    </i>
    <i r="1">
      <x v="2"/>
    </i>
    <i>
      <x v="24"/>
      <x/>
    </i>
    <i r="1">
      <x v="1"/>
    </i>
    <i r="1">
      <x v="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합계 : leet" fld="4" baseField="0" baseItem="0"/>
    <dataField name="합계 : leet_base" fld="5" baseField="0" baseItem="0"/>
    <dataField name="합계 : gpa" fld="6" baseField="0" baseItem="0"/>
    <dataField name="합계 : gpa_base" fld="7" baseField="0" baseItem="0"/>
    <dataField name="합계 : lang" fld="8" baseField="0" baseItem="0"/>
    <dataField name="합계 : lang_base" fld="9" baseField="0" baseItem="0"/>
    <dataField name="합계 : doc" fld="10" baseField="0" baseItem="0"/>
    <dataField name="합계 : doc_base" fld="11" baseField="0" baseItem="0"/>
    <dataField name="합계 : essay" fld="12" baseField="0" baseItem="0"/>
    <dataField name="합계 : essay_base" fld="13" baseField="0" baseItem="0"/>
    <dataField name="합계 : interview" fld="14" baseField="0" baseItem="0"/>
    <dataField name="합계 : interview_bas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사용자 지정 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7979"/>
      </a:accent1>
      <a:accent2>
        <a:srgbClr val="F0A36B"/>
      </a:accent2>
      <a:accent3>
        <a:srgbClr val="FED459"/>
      </a:accent3>
      <a:accent4>
        <a:srgbClr val="A4CD88"/>
      </a:accent4>
      <a:accent5>
        <a:srgbClr val="819FD7"/>
      </a:accent5>
      <a:accent6>
        <a:srgbClr val="D7B5C6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BEB8-C3DE-460D-B447-EB297371255B}">
  <dimension ref="A1:W76"/>
  <sheetViews>
    <sheetView zoomScale="55" zoomScaleNormal="55" workbookViewId="0">
      <selection activeCell="I25" sqref="I25"/>
    </sheetView>
  </sheetViews>
  <sheetFormatPr defaultRowHeight="15" x14ac:dyDescent="0.3"/>
  <cols>
    <col min="3" max="8" width="8.69921875" style="9"/>
    <col min="12" max="12" width="14.19921875" bestFit="1" customWidth="1"/>
    <col min="13" max="13" width="12.59765625" bestFit="1" customWidth="1"/>
    <col min="14" max="14" width="12.09765625" bestFit="1" customWidth="1"/>
    <col min="15" max="15" width="12.8984375" bestFit="1" customWidth="1"/>
    <col min="16" max="16" width="12.09765625" bestFit="1" customWidth="1"/>
    <col min="17" max="17" width="14.59765625" bestFit="1" customWidth="1"/>
    <col min="18" max="18" width="13.09765625" customWidth="1"/>
    <col min="19" max="19" width="14" bestFit="1" customWidth="1"/>
  </cols>
  <sheetData>
    <row r="1" spans="1:23" ht="15.6" thickBot="1" x14ac:dyDescent="0.35">
      <c r="A1" s="19" t="s">
        <v>19</v>
      </c>
      <c r="B1" s="22" t="s">
        <v>1</v>
      </c>
      <c r="C1" s="20" t="s">
        <v>4</v>
      </c>
      <c r="D1" s="20" t="s">
        <v>6</v>
      </c>
      <c r="E1" s="20" t="s">
        <v>8</v>
      </c>
      <c r="F1" s="20" t="s">
        <v>10</v>
      </c>
      <c r="G1" s="20" t="s">
        <v>12</v>
      </c>
      <c r="H1" s="20" t="s">
        <v>14</v>
      </c>
      <c r="I1" s="21" t="s">
        <v>69</v>
      </c>
    </row>
    <row r="2" spans="1:23" x14ac:dyDescent="0.3">
      <c r="A2" s="10" t="s">
        <v>23</v>
      </c>
      <c r="B2" s="23">
        <v>2016</v>
      </c>
      <c r="C2" s="11">
        <v>0.22222222222222221</v>
      </c>
      <c r="D2" s="11">
        <v>0.22222222222222221</v>
      </c>
      <c r="E2" s="11">
        <v>0</v>
      </c>
      <c r="F2" s="11">
        <v>0.22222222222222221</v>
      </c>
      <c r="G2" s="11">
        <v>0.1111111111111111</v>
      </c>
      <c r="H2" s="11">
        <v>0.22222222222222221</v>
      </c>
      <c r="I2" s="12">
        <f>C2-D2</f>
        <v>0</v>
      </c>
    </row>
    <row r="3" spans="1:23" x14ac:dyDescent="0.3">
      <c r="A3" s="13" t="s">
        <v>23</v>
      </c>
      <c r="B3" s="24">
        <v>2017</v>
      </c>
      <c r="C3" s="14">
        <v>0.2857142857142857</v>
      </c>
      <c r="D3" s="14">
        <v>0.14285714285714285</v>
      </c>
      <c r="E3" s="14">
        <v>0</v>
      </c>
      <c r="F3" s="14">
        <v>0.14285714285714285</v>
      </c>
      <c r="G3" s="14">
        <v>0.14285714285714285</v>
      </c>
      <c r="H3" s="14">
        <v>0.2857142857142857</v>
      </c>
      <c r="I3" s="15">
        <f t="shared" ref="I3:I66" si="0">C3-D3</f>
        <v>0.14285714285714285</v>
      </c>
    </row>
    <row r="4" spans="1:23" ht="15.6" thickBot="1" x14ac:dyDescent="0.35">
      <c r="A4" s="16" t="s">
        <v>23</v>
      </c>
      <c r="B4" s="25">
        <v>2018</v>
      </c>
      <c r="C4" s="17">
        <v>0.35714285714285715</v>
      </c>
      <c r="D4" s="17">
        <v>0.23809523809523808</v>
      </c>
      <c r="E4" s="17">
        <v>0</v>
      </c>
      <c r="F4" s="17">
        <v>0.16666666666666666</v>
      </c>
      <c r="G4" s="17">
        <v>0.11904761904761904</v>
      </c>
      <c r="H4" s="17">
        <v>0.11904761904761904</v>
      </c>
      <c r="I4" s="18">
        <f t="shared" si="0"/>
        <v>0.11904761904761907</v>
      </c>
    </row>
    <row r="5" spans="1:23" x14ac:dyDescent="0.3">
      <c r="A5" s="13" t="s">
        <v>24</v>
      </c>
      <c r="B5" s="24">
        <v>2016</v>
      </c>
      <c r="C5" s="14">
        <v>0.3</v>
      </c>
      <c r="D5" s="14">
        <v>0.15</v>
      </c>
      <c r="E5" s="14">
        <v>0.2</v>
      </c>
      <c r="F5" s="14">
        <v>0.1</v>
      </c>
      <c r="G5" s="14">
        <v>0.1</v>
      </c>
      <c r="H5" s="14">
        <v>0.15</v>
      </c>
      <c r="I5" s="15">
        <f t="shared" si="0"/>
        <v>0.15</v>
      </c>
    </row>
    <row r="6" spans="1:23" x14ac:dyDescent="0.3">
      <c r="A6" s="13" t="s">
        <v>24</v>
      </c>
      <c r="B6" s="24">
        <v>2017</v>
      </c>
      <c r="C6" s="14">
        <v>0.38809831824062097</v>
      </c>
      <c r="D6" s="14">
        <v>0.19404915912031048</v>
      </c>
      <c r="E6" s="14">
        <v>0.12160413971539456</v>
      </c>
      <c r="F6" s="14">
        <v>3.1047865459249677E-2</v>
      </c>
      <c r="G6" s="14">
        <v>0.12936610608020699</v>
      </c>
      <c r="H6" s="14">
        <v>0.13583441138421734</v>
      </c>
      <c r="I6" s="15">
        <f t="shared" si="0"/>
        <v>0.19404915912031048</v>
      </c>
      <c r="L6" s="1" t="s">
        <v>20</v>
      </c>
      <c r="M6" t="s">
        <v>70</v>
      </c>
      <c r="N6" t="s">
        <v>71</v>
      </c>
      <c r="O6" t="s">
        <v>72</v>
      </c>
      <c r="P6" t="s">
        <v>73</v>
      </c>
      <c r="Q6" t="s">
        <v>74</v>
      </c>
      <c r="R6" t="s">
        <v>75</v>
      </c>
      <c r="U6" t="s">
        <v>20</v>
      </c>
      <c r="V6" t="s">
        <v>70</v>
      </c>
      <c r="W6" t="s">
        <v>71</v>
      </c>
    </row>
    <row r="7" spans="1:23" ht="15.6" thickBot="1" x14ac:dyDescent="0.35">
      <c r="A7" s="16" t="s">
        <v>24</v>
      </c>
      <c r="B7" s="25">
        <v>2018</v>
      </c>
      <c r="C7" s="17">
        <v>0.4098360655737705</v>
      </c>
      <c r="D7" s="17">
        <v>6.1475409836065573E-2</v>
      </c>
      <c r="E7" s="17">
        <v>0.15027322404371585</v>
      </c>
      <c r="F7" s="17">
        <v>9.8360655737704916E-2</v>
      </c>
      <c r="G7" s="17">
        <v>0.13661202185792351</v>
      </c>
      <c r="H7" s="17">
        <v>0.14344262295081966</v>
      </c>
      <c r="I7" s="18">
        <f t="shared" si="0"/>
        <v>0.34836065573770492</v>
      </c>
      <c r="L7" s="3">
        <v>2016</v>
      </c>
      <c r="M7" s="9">
        <v>0.25010876466528648</v>
      </c>
      <c r="N7" s="9">
        <v>0.19081311249137342</v>
      </c>
      <c r="O7" s="9">
        <v>0.15214327122153212</v>
      </c>
      <c r="P7" s="9">
        <v>0.1658756383712906</v>
      </c>
      <c r="Q7" s="9">
        <v>6.6983574879227056E-2</v>
      </c>
      <c r="R7" s="9">
        <v>0.17407563837129059</v>
      </c>
      <c r="T7" t="str">
        <f>LEFT(U7,2)</f>
        <v>강원</v>
      </c>
      <c r="U7" t="s">
        <v>23</v>
      </c>
      <c r="V7">
        <v>0.28835978835978837</v>
      </c>
      <c r="W7">
        <v>0.20105820105820105</v>
      </c>
    </row>
    <row r="8" spans="1:23" x14ac:dyDescent="0.3">
      <c r="A8" s="13" t="s">
        <v>25</v>
      </c>
      <c r="B8" s="24">
        <v>2016</v>
      </c>
      <c r="C8" s="14">
        <v>0.3</v>
      </c>
      <c r="D8" s="14">
        <v>0.2</v>
      </c>
      <c r="E8" s="14">
        <v>0.2</v>
      </c>
      <c r="F8" s="14">
        <v>0.1</v>
      </c>
      <c r="G8" s="14">
        <v>0.14000000000000001</v>
      </c>
      <c r="H8" s="14">
        <v>0.06</v>
      </c>
      <c r="I8" s="15">
        <f t="shared" si="0"/>
        <v>9.9999999999999978E-2</v>
      </c>
      <c r="L8" s="3">
        <v>2017</v>
      </c>
      <c r="M8" s="9">
        <v>0.30332471365679181</v>
      </c>
      <c r="N8" s="9">
        <v>0.18350215347420801</v>
      </c>
      <c r="O8" s="9">
        <v>0.11220138323656713</v>
      </c>
      <c r="P8" s="9">
        <v>0.15131147304364573</v>
      </c>
      <c r="Q8" s="9">
        <v>8.4105869962333213E-2</v>
      </c>
      <c r="R8" s="9">
        <v>0.16555440662645421</v>
      </c>
      <c r="T8" t="str">
        <f t="shared" ref="T8:T31" si="1">LEFT(U8,2)</f>
        <v>건국</v>
      </c>
      <c r="U8" t="s">
        <v>24</v>
      </c>
      <c r="V8">
        <v>0.36597812793813045</v>
      </c>
      <c r="W8">
        <v>0.13517485631879203</v>
      </c>
    </row>
    <row r="9" spans="1:23" x14ac:dyDescent="0.3">
      <c r="A9" s="13" t="s">
        <v>25</v>
      </c>
      <c r="B9" s="24">
        <v>2017</v>
      </c>
      <c r="C9" s="14">
        <v>0.22</v>
      </c>
      <c r="D9" s="14">
        <v>0.14000000000000001</v>
      </c>
      <c r="E9" s="14">
        <v>0.12</v>
      </c>
      <c r="F9" s="14">
        <v>0.12</v>
      </c>
      <c r="G9" s="14">
        <v>0.28000000000000003</v>
      </c>
      <c r="H9" s="14">
        <v>0.12</v>
      </c>
      <c r="I9" s="15">
        <f t="shared" si="0"/>
        <v>7.9999999999999988E-2</v>
      </c>
      <c r="L9" s="3">
        <v>2018</v>
      </c>
      <c r="M9" s="9">
        <v>0.31956508903054659</v>
      </c>
      <c r="N9" s="9">
        <v>0.18181940672459795</v>
      </c>
      <c r="O9" s="9">
        <v>0.10036723851155482</v>
      </c>
      <c r="P9" s="9">
        <v>0.16621310016766841</v>
      </c>
      <c r="Q9" s="9">
        <v>8.1571407491064465E-2</v>
      </c>
      <c r="R9" s="9">
        <v>0.15046375807456777</v>
      </c>
      <c r="T9" t="str">
        <f t="shared" si="1"/>
        <v>경북</v>
      </c>
      <c r="U9" t="s">
        <v>25</v>
      </c>
      <c r="V9">
        <v>0.24666666666666667</v>
      </c>
      <c r="W9">
        <v>0.16</v>
      </c>
    </row>
    <row r="10" spans="1:23" ht="15.6" thickBot="1" x14ac:dyDescent="0.35">
      <c r="A10" s="16" t="s">
        <v>25</v>
      </c>
      <c r="B10" s="25">
        <v>2018</v>
      </c>
      <c r="C10" s="17">
        <v>0.22</v>
      </c>
      <c r="D10" s="17">
        <v>0.14000000000000001</v>
      </c>
      <c r="E10" s="17">
        <v>0.12</v>
      </c>
      <c r="F10" s="17">
        <v>0.12</v>
      </c>
      <c r="G10" s="17">
        <v>0.28000000000000003</v>
      </c>
      <c r="H10" s="17">
        <v>0.12</v>
      </c>
      <c r="I10" s="18">
        <f t="shared" si="0"/>
        <v>7.9999999999999988E-2</v>
      </c>
      <c r="L10" s="3" t="s">
        <v>21</v>
      </c>
      <c r="M10" s="9">
        <v>0.29099952245087496</v>
      </c>
      <c r="N10" s="9">
        <v>0.18537822423005965</v>
      </c>
      <c r="O10" s="9">
        <v>0.12157063098988469</v>
      </c>
      <c r="P10" s="9">
        <v>0.16113340386086819</v>
      </c>
      <c r="Q10" s="9">
        <v>7.7553617444208245E-2</v>
      </c>
      <c r="R10" s="9">
        <v>0.16336460102410413</v>
      </c>
      <c r="T10" t="str">
        <f t="shared" si="1"/>
        <v>경희</v>
      </c>
      <c r="U10" t="s">
        <v>26</v>
      </c>
      <c r="V10">
        <v>0.32598039215686275</v>
      </c>
      <c r="W10">
        <v>0.24509803921568629</v>
      </c>
    </row>
    <row r="11" spans="1:23" x14ac:dyDescent="0.3">
      <c r="A11" s="13" t="s">
        <v>26</v>
      </c>
      <c r="B11" s="24">
        <v>2016</v>
      </c>
      <c r="C11" s="14">
        <v>0.25</v>
      </c>
      <c r="D11" s="14">
        <v>0.25</v>
      </c>
      <c r="E11" s="14">
        <v>0.16666666666666666</v>
      </c>
      <c r="F11" s="14">
        <v>0.16666666666666666</v>
      </c>
      <c r="G11" s="14">
        <v>0</v>
      </c>
      <c r="H11" s="14">
        <v>0.16666666666666666</v>
      </c>
      <c r="I11" s="15">
        <f t="shared" si="0"/>
        <v>0</v>
      </c>
      <c r="T11" t="str">
        <f t="shared" si="1"/>
        <v>고려</v>
      </c>
      <c r="U11" t="s">
        <v>27</v>
      </c>
      <c r="V11">
        <v>0.28833551769331583</v>
      </c>
      <c r="W11">
        <v>0.28833551769331583</v>
      </c>
    </row>
    <row r="12" spans="1:23" x14ac:dyDescent="0.3">
      <c r="A12" s="13" t="s">
        <v>26</v>
      </c>
      <c r="B12" s="24">
        <v>2017</v>
      </c>
      <c r="C12" s="14">
        <v>0.35294117647058826</v>
      </c>
      <c r="D12" s="14">
        <v>0.23529411764705882</v>
      </c>
      <c r="E12" s="14">
        <v>0</v>
      </c>
      <c r="F12" s="14">
        <v>0.23529411764705882</v>
      </c>
      <c r="G12" s="14">
        <v>0</v>
      </c>
      <c r="H12" s="14">
        <v>0.17647058823529413</v>
      </c>
      <c r="I12" s="15">
        <f t="shared" si="0"/>
        <v>0.11764705882352944</v>
      </c>
      <c r="T12" t="str">
        <f t="shared" si="1"/>
        <v>동아</v>
      </c>
      <c r="U12" t="s">
        <v>28</v>
      </c>
      <c r="V12">
        <v>0.3666666666666667</v>
      </c>
      <c r="W12">
        <v>7.4999999999999997E-2</v>
      </c>
    </row>
    <row r="13" spans="1:23" ht="15.6" thickBot="1" x14ac:dyDescent="0.35">
      <c r="A13" s="16" t="s">
        <v>26</v>
      </c>
      <c r="B13" s="25">
        <v>2018</v>
      </c>
      <c r="C13" s="17">
        <v>0.375</v>
      </c>
      <c r="D13" s="17">
        <v>0.25</v>
      </c>
      <c r="E13" s="17">
        <v>0</v>
      </c>
      <c r="F13" s="17">
        <v>0.25</v>
      </c>
      <c r="G13" s="17">
        <v>0</v>
      </c>
      <c r="H13" s="17">
        <v>0.125</v>
      </c>
      <c r="I13" s="18">
        <f t="shared" si="0"/>
        <v>0.125</v>
      </c>
      <c r="T13" t="str">
        <f t="shared" si="1"/>
        <v>부산</v>
      </c>
      <c r="U13" t="s">
        <v>29</v>
      </c>
      <c r="V13">
        <v>0.33649841745793768</v>
      </c>
      <c r="W13">
        <v>0.22572047309678492</v>
      </c>
    </row>
    <row r="14" spans="1:23" x14ac:dyDescent="0.3">
      <c r="A14" s="13" t="s">
        <v>27</v>
      </c>
      <c r="B14" s="24">
        <v>2016</v>
      </c>
      <c r="C14" s="14">
        <v>0.2857142857142857</v>
      </c>
      <c r="D14" s="14">
        <v>0.2857142857142857</v>
      </c>
      <c r="E14" s="14">
        <v>0.14285714285714285</v>
      </c>
      <c r="F14" s="14">
        <v>0.14285714285714285</v>
      </c>
      <c r="G14" s="14">
        <v>0</v>
      </c>
      <c r="H14" s="14">
        <v>0.14285714285714285</v>
      </c>
      <c r="I14" s="15">
        <f t="shared" si="0"/>
        <v>0</v>
      </c>
      <c r="T14" t="str">
        <f t="shared" si="1"/>
        <v>서강</v>
      </c>
      <c r="U14" t="s">
        <v>30</v>
      </c>
      <c r="V14">
        <v>0.29166666666666669</v>
      </c>
      <c r="W14">
        <v>0.20833333333333334</v>
      </c>
    </row>
    <row r="15" spans="1:23" x14ac:dyDescent="0.3">
      <c r="A15" s="13" t="s">
        <v>27</v>
      </c>
      <c r="B15" s="24">
        <v>2017</v>
      </c>
      <c r="C15" s="14">
        <v>0.2857142857142857</v>
      </c>
      <c r="D15" s="14">
        <v>0.2857142857142857</v>
      </c>
      <c r="E15" s="14">
        <v>0.14285714285714285</v>
      </c>
      <c r="F15" s="14">
        <v>0.14285714285714285</v>
      </c>
      <c r="G15" s="14">
        <v>0</v>
      </c>
      <c r="H15" s="14">
        <v>0.14285714285714285</v>
      </c>
      <c r="I15" s="15">
        <f t="shared" si="0"/>
        <v>0</v>
      </c>
      <c r="T15" t="str">
        <f t="shared" si="1"/>
        <v>서울</v>
      </c>
      <c r="U15" t="s">
        <v>31</v>
      </c>
      <c r="V15">
        <v>0.27555555555555555</v>
      </c>
      <c r="W15">
        <v>0.28888888888888892</v>
      </c>
    </row>
    <row r="16" spans="1:23" ht="15.6" thickBot="1" x14ac:dyDescent="0.35">
      <c r="A16" s="16" t="s">
        <v>27</v>
      </c>
      <c r="B16" s="25">
        <v>2018</v>
      </c>
      <c r="C16" s="17">
        <v>0.29357798165137616</v>
      </c>
      <c r="D16" s="17">
        <v>0.29357798165137616</v>
      </c>
      <c r="E16" s="17">
        <v>0</v>
      </c>
      <c r="F16" s="17">
        <v>0.10703363914373089</v>
      </c>
      <c r="G16" s="17">
        <v>0</v>
      </c>
      <c r="H16" s="17">
        <v>0.3058103975535168</v>
      </c>
      <c r="I16" s="18">
        <f t="shared" si="0"/>
        <v>0</v>
      </c>
      <c r="T16" t="s">
        <v>77</v>
      </c>
      <c r="U16" t="s">
        <v>32</v>
      </c>
      <c r="V16">
        <v>0.20109684323167468</v>
      </c>
      <c r="W16">
        <v>0.18554485464597822</v>
      </c>
    </row>
    <row r="17" spans="1:23" x14ac:dyDescent="0.3">
      <c r="A17" s="13" t="s">
        <v>28</v>
      </c>
      <c r="B17" s="24">
        <v>2016</v>
      </c>
      <c r="C17" s="14">
        <v>0.3</v>
      </c>
      <c r="D17" s="14">
        <v>0.1</v>
      </c>
      <c r="E17" s="14">
        <v>0.2</v>
      </c>
      <c r="F17" s="14">
        <v>0.2</v>
      </c>
      <c r="G17" s="14">
        <v>0</v>
      </c>
      <c r="H17" s="14">
        <v>0.2</v>
      </c>
      <c r="I17" s="15">
        <f t="shared" si="0"/>
        <v>0.19999999999999998</v>
      </c>
      <c r="T17" t="str">
        <f t="shared" si="1"/>
        <v>성균</v>
      </c>
      <c r="U17" t="s">
        <v>33</v>
      </c>
      <c r="V17">
        <v>0.2995969547693686</v>
      </c>
      <c r="W17">
        <v>0.14029332736229286</v>
      </c>
    </row>
    <row r="18" spans="1:23" x14ac:dyDescent="0.3">
      <c r="A18" s="13" t="s">
        <v>28</v>
      </c>
      <c r="B18" s="24">
        <v>2017</v>
      </c>
      <c r="C18" s="14">
        <v>0.3</v>
      </c>
      <c r="D18" s="14">
        <v>0.1</v>
      </c>
      <c r="E18" s="14">
        <v>0.2</v>
      </c>
      <c r="F18" s="14">
        <v>0.1</v>
      </c>
      <c r="G18" s="14">
        <v>0.1</v>
      </c>
      <c r="H18" s="14">
        <v>0.2</v>
      </c>
      <c r="I18" s="15">
        <f t="shared" si="0"/>
        <v>0.19999999999999998</v>
      </c>
      <c r="T18" t="str">
        <f t="shared" si="1"/>
        <v>아주</v>
      </c>
      <c r="U18" t="s">
        <v>34</v>
      </c>
      <c r="V18">
        <v>0.30112850382235168</v>
      </c>
      <c r="W18">
        <v>0.17739352020385876</v>
      </c>
    </row>
    <row r="19" spans="1:23" ht="15.6" thickBot="1" x14ac:dyDescent="0.35">
      <c r="A19" s="16" t="s">
        <v>28</v>
      </c>
      <c r="B19" s="25">
        <v>2018</v>
      </c>
      <c r="C19" s="17">
        <v>0.5</v>
      </c>
      <c r="D19" s="17">
        <v>2.5000000000000001E-2</v>
      </c>
      <c r="E19" s="17">
        <v>7.4999999999999997E-2</v>
      </c>
      <c r="F19" s="17">
        <v>0.17499999999999999</v>
      </c>
      <c r="G19" s="17">
        <v>0.2</v>
      </c>
      <c r="H19" s="17">
        <v>2.5000000000000001E-2</v>
      </c>
      <c r="I19" s="18">
        <f t="shared" si="0"/>
        <v>0.47499999999999998</v>
      </c>
      <c r="T19" t="str">
        <f t="shared" si="1"/>
        <v>연세</v>
      </c>
      <c r="U19" t="s">
        <v>35</v>
      </c>
      <c r="V19">
        <v>0.23333333333333331</v>
      </c>
      <c r="W19">
        <v>0.23333333333333331</v>
      </c>
    </row>
    <row r="20" spans="1:23" x14ac:dyDescent="0.3">
      <c r="A20" s="13" t="s">
        <v>29</v>
      </c>
      <c r="B20" s="24">
        <v>2016</v>
      </c>
      <c r="C20" s="14">
        <v>0.43478260869565216</v>
      </c>
      <c r="D20" s="14">
        <v>0.21739130434782608</v>
      </c>
      <c r="E20" s="14">
        <v>0.21739130434782608</v>
      </c>
      <c r="F20" s="14">
        <v>4.3478260869565216E-2</v>
      </c>
      <c r="G20" s="14">
        <v>4.3478260869565216E-2</v>
      </c>
      <c r="H20" s="14">
        <v>4.3478260869565216E-2</v>
      </c>
      <c r="I20" s="15">
        <f t="shared" si="0"/>
        <v>0.21739130434782608</v>
      </c>
      <c r="T20" t="str">
        <f t="shared" si="1"/>
        <v>영남</v>
      </c>
      <c r="U20" t="s">
        <v>36</v>
      </c>
      <c r="V20">
        <v>0.40769230769230774</v>
      </c>
      <c r="W20">
        <v>5.3846153846153849E-2</v>
      </c>
    </row>
    <row r="21" spans="1:23" x14ac:dyDescent="0.3">
      <c r="A21" s="13" t="s">
        <v>29</v>
      </c>
      <c r="B21" s="24">
        <v>2017</v>
      </c>
      <c r="C21" s="14">
        <v>0.28735632183908044</v>
      </c>
      <c r="D21" s="14">
        <v>0.22988505747126436</v>
      </c>
      <c r="E21" s="14">
        <v>2.2988505747126436E-2</v>
      </c>
      <c r="F21" s="14">
        <v>0.22988505747126436</v>
      </c>
      <c r="G21" s="14">
        <v>0.11494252873563218</v>
      </c>
      <c r="H21" s="14">
        <v>0.11494252873563218</v>
      </c>
      <c r="I21" s="15">
        <f t="shared" si="0"/>
        <v>5.7471264367816077E-2</v>
      </c>
      <c r="T21" t="str">
        <f t="shared" si="1"/>
        <v>원광</v>
      </c>
      <c r="U21" t="s">
        <v>37</v>
      </c>
      <c r="V21">
        <v>0.33888888888888885</v>
      </c>
      <c r="W21">
        <v>0.13333333333333333</v>
      </c>
    </row>
    <row r="22" spans="1:23" ht="15.6" thickBot="1" x14ac:dyDescent="0.35">
      <c r="A22" s="16" t="s">
        <v>29</v>
      </c>
      <c r="B22" s="25">
        <v>2018</v>
      </c>
      <c r="C22" s="17">
        <v>0.28735632183908044</v>
      </c>
      <c r="D22" s="17">
        <v>0.22988505747126436</v>
      </c>
      <c r="E22" s="17">
        <v>2.2988505747126436E-2</v>
      </c>
      <c r="F22" s="17">
        <v>0.22988505747126436</v>
      </c>
      <c r="G22" s="17">
        <v>0.11494252873563218</v>
      </c>
      <c r="H22" s="17">
        <v>0.11494252873563218</v>
      </c>
      <c r="I22" s="18">
        <f t="shared" si="0"/>
        <v>5.7471264367816077E-2</v>
      </c>
      <c r="T22" t="str">
        <f t="shared" si="1"/>
        <v>이화</v>
      </c>
      <c r="U22" t="s">
        <v>38</v>
      </c>
      <c r="V22">
        <v>0.25</v>
      </c>
      <c r="W22">
        <v>0.20000000000000004</v>
      </c>
    </row>
    <row r="23" spans="1:23" x14ac:dyDescent="0.3">
      <c r="A23" s="13" t="s">
        <v>30</v>
      </c>
      <c r="B23" s="24">
        <v>2016</v>
      </c>
      <c r="C23" s="14">
        <v>0.25</v>
      </c>
      <c r="D23" s="14">
        <v>0.25</v>
      </c>
      <c r="E23" s="14">
        <v>0.16666666666666666</v>
      </c>
      <c r="F23" s="14">
        <v>0.16666666666666666</v>
      </c>
      <c r="G23" s="14">
        <v>0</v>
      </c>
      <c r="H23" s="14">
        <v>0.16666666666666666</v>
      </c>
      <c r="I23" s="15">
        <f t="shared" si="0"/>
        <v>0</v>
      </c>
      <c r="T23" t="str">
        <f t="shared" si="1"/>
        <v>인하</v>
      </c>
      <c r="U23" t="s">
        <v>39</v>
      </c>
      <c r="V23">
        <v>0.28827838827838831</v>
      </c>
      <c r="W23">
        <v>0.16556776556776556</v>
      </c>
    </row>
    <row r="24" spans="1:23" x14ac:dyDescent="0.3">
      <c r="A24" s="13" t="s">
        <v>30</v>
      </c>
      <c r="B24" s="24">
        <v>2017</v>
      </c>
      <c r="C24" s="14">
        <v>0.25</v>
      </c>
      <c r="D24" s="14">
        <v>0.25</v>
      </c>
      <c r="E24" s="14">
        <v>6.25E-2</v>
      </c>
      <c r="F24" s="14">
        <v>0.1875</v>
      </c>
      <c r="G24" s="14">
        <v>0</v>
      </c>
      <c r="H24" s="14">
        <v>0.25</v>
      </c>
      <c r="I24" s="15">
        <f t="shared" si="0"/>
        <v>0</v>
      </c>
      <c r="T24" t="str">
        <f t="shared" si="1"/>
        <v>전남</v>
      </c>
      <c r="U24" t="s">
        <v>40</v>
      </c>
      <c r="V24">
        <v>0.30339909234046497</v>
      </c>
      <c r="W24">
        <v>0.16286622827328581</v>
      </c>
    </row>
    <row r="25" spans="1:23" ht="15.6" thickBot="1" x14ac:dyDescent="0.35">
      <c r="A25" s="16" t="s">
        <v>30</v>
      </c>
      <c r="B25" s="25">
        <v>2018</v>
      </c>
      <c r="C25" s="17">
        <v>0.375</v>
      </c>
      <c r="D25" s="17">
        <v>0.125</v>
      </c>
      <c r="E25" s="17">
        <v>6.25E-2</v>
      </c>
      <c r="F25" s="17">
        <v>0.1875</v>
      </c>
      <c r="G25" s="17">
        <v>0</v>
      </c>
      <c r="H25" s="17">
        <v>0.25</v>
      </c>
      <c r="I25" s="18">
        <f t="shared" si="0"/>
        <v>0.25</v>
      </c>
      <c r="T25" t="str">
        <f t="shared" si="1"/>
        <v>전북</v>
      </c>
      <c r="U25" t="s">
        <v>41</v>
      </c>
      <c r="V25">
        <v>0.3</v>
      </c>
      <c r="W25">
        <v>0.15</v>
      </c>
    </row>
    <row r="26" spans="1:23" x14ac:dyDescent="0.3">
      <c r="A26" s="13" t="s">
        <v>31</v>
      </c>
      <c r="B26" s="24">
        <v>2016</v>
      </c>
      <c r="C26" s="14">
        <v>0.16</v>
      </c>
      <c r="D26" s="14">
        <v>0.2</v>
      </c>
      <c r="E26" s="14">
        <v>0</v>
      </c>
      <c r="F26" s="14">
        <v>0.24</v>
      </c>
      <c r="G26" s="14">
        <v>0.2</v>
      </c>
      <c r="H26" s="14">
        <v>0.2</v>
      </c>
      <c r="I26" s="15">
        <f t="shared" si="0"/>
        <v>-4.0000000000000008E-2</v>
      </c>
      <c r="T26" t="str">
        <f t="shared" si="1"/>
        <v>제주</v>
      </c>
      <c r="U26" t="s">
        <v>42</v>
      </c>
      <c r="V26">
        <v>0.26666666666666666</v>
      </c>
      <c r="W26">
        <v>0.20000000000000004</v>
      </c>
    </row>
    <row r="27" spans="1:23" x14ac:dyDescent="0.3">
      <c r="A27" s="13" t="s">
        <v>31</v>
      </c>
      <c r="B27" s="24">
        <v>2017</v>
      </c>
      <c r="C27" s="14">
        <v>0.33333333333333331</v>
      </c>
      <c r="D27" s="14">
        <v>0.33333333333333331</v>
      </c>
      <c r="E27" s="14">
        <v>0</v>
      </c>
      <c r="F27" s="14">
        <v>0.16666666666666666</v>
      </c>
      <c r="G27" s="14">
        <v>0.16666666666666666</v>
      </c>
      <c r="H27" s="14">
        <v>0</v>
      </c>
      <c r="I27" s="15">
        <f t="shared" si="0"/>
        <v>0</v>
      </c>
      <c r="T27" t="str">
        <f t="shared" si="1"/>
        <v>중앙</v>
      </c>
      <c r="U27" t="s">
        <v>48</v>
      </c>
      <c r="V27">
        <v>0.22352941176470589</v>
      </c>
      <c r="W27">
        <v>0.22352941176470589</v>
      </c>
    </row>
    <row r="28" spans="1:23" ht="15.6" thickBot="1" x14ac:dyDescent="0.35">
      <c r="A28" s="16" t="s">
        <v>31</v>
      </c>
      <c r="B28" s="25">
        <v>2018</v>
      </c>
      <c r="C28" s="17">
        <v>0.33333333333333331</v>
      </c>
      <c r="D28" s="17">
        <v>0.33333333333333331</v>
      </c>
      <c r="E28" s="17">
        <v>0</v>
      </c>
      <c r="F28" s="17">
        <v>0.16666666666666666</v>
      </c>
      <c r="G28" s="17">
        <v>0.16666666666666666</v>
      </c>
      <c r="H28" s="17">
        <v>0</v>
      </c>
      <c r="I28" s="18">
        <f t="shared" si="0"/>
        <v>0</v>
      </c>
      <c r="T28" t="str">
        <f t="shared" si="1"/>
        <v>충남</v>
      </c>
      <c r="U28" t="s">
        <v>44</v>
      </c>
      <c r="V28">
        <v>0.29512195121951218</v>
      </c>
      <c r="W28">
        <v>0.20426829268292682</v>
      </c>
    </row>
    <row r="29" spans="1:23" x14ac:dyDescent="0.3">
      <c r="A29" s="13" t="s">
        <v>32</v>
      </c>
      <c r="B29" s="24">
        <v>2016</v>
      </c>
      <c r="C29" s="14">
        <v>0.2</v>
      </c>
      <c r="D29" s="14">
        <v>0.15</v>
      </c>
      <c r="E29" s="14">
        <v>0.15</v>
      </c>
      <c r="F29" s="14">
        <v>0.2</v>
      </c>
      <c r="G29" s="14">
        <v>0.1</v>
      </c>
      <c r="H29" s="14">
        <v>0.2</v>
      </c>
      <c r="I29" s="15">
        <f t="shared" si="0"/>
        <v>5.0000000000000017E-2</v>
      </c>
      <c r="T29" t="str">
        <f t="shared" si="1"/>
        <v>충북</v>
      </c>
      <c r="U29" t="s">
        <v>45</v>
      </c>
      <c r="V29">
        <v>0.20000000000000004</v>
      </c>
      <c r="W29">
        <v>0.20000000000000004</v>
      </c>
    </row>
    <row r="30" spans="1:23" x14ac:dyDescent="0.3">
      <c r="A30" s="13" t="s">
        <v>32</v>
      </c>
      <c r="B30" s="24">
        <v>2017</v>
      </c>
      <c r="C30" s="14">
        <v>0.2247191011235955</v>
      </c>
      <c r="D30" s="14">
        <v>0.16853932584269662</v>
      </c>
      <c r="E30" s="14">
        <v>0.15730337078651685</v>
      </c>
      <c r="F30" s="14">
        <v>0.11235955056179775</v>
      </c>
      <c r="G30" s="14">
        <v>0.11235955056179775</v>
      </c>
      <c r="H30" s="14">
        <v>0.2247191011235955</v>
      </c>
      <c r="I30" s="15">
        <f t="shared" si="0"/>
        <v>5.6179775280898875E-2</v>
      </c>
      <c r="T30" t="s">
        <v>78</v>
      </c>
      <c r="U30" t="s">
        <v>46</v>
      </c>
      <c r="V30">
        <v>0.33054792010262046</v>
      </c>
      <c r="W30">
        <v>0.1702034084661902</v>
      </c>
    </row>
    <row r="31" spans="1:23" ht="15.6" thickBot="1" x14ac:dyDescent="0.35">
      <c r="A31" s="16" t="s">
        <v>32</v>
      </c>
      <c r="B31" s="25">
        <v>2018</v>
      </c>
      <c r="C31" s="17">
        <v>0.17857142857142858</v>
      </c>
      <c r="D31" s="17">
        <v>0.23809523809523808</v>
      </c>
      <c r="E31" s="17">
        <v>0.16666666666666666</v>
      </c>
      <c r="F31" s="17">
        <v>0.11904761904761904</v>
      </c>
      <c r="G31" s="17">
        <v>5.9523809523809521E-2</v>
      </c>
      <c r="H31" s="17">
        <v>0.23809523809523808</v>
      </c>
      <c r="I31" s="18">
        <f t="shared" si="0"/>
        <v>-5.9523809523809507E-2</v>
      </c>
      <c r="T31" t="str">
        <f t="shared" si="1"/>
        <v>한양</v>
      </c>
      <c r="U31" t="s">
        <v>47</v>
      </c>
      <c r="V31">
        <v>0.25</v>
      </c>
      <c r="W31">
        <v>0.20666666666666669</v>
      </c>
    </row>
    <row r="32" spans="1:23" x14ac:dyDescent="0.3">
      <c r="A32" s="13" t="s">
        <v>33</v>
      </c>
      <c r="B32" s="24">
        <v>2016</v>
      </c>
      <c r="C32" s="14">
        <v>0.25</v>
      </c>
      <c r="D32" s="14">
        <v>0.15</v>
      </c>
      <c r="E32" s="14">
        <v>0</v>
      </c>
      <c r="F32" s="14">
        <v>0.4</v>
      </c>
      <c r="G32" s="14">
        <v>0</v>
      </c>
      <c r="H32" s="14">
        <v>0.2</v>
      </c>
      <c r="I32" s="15">
        <f t="shared" si="0"/>
        <v>0.1</v>
      </c>
      <c r="T32" t="s">
        <v>76</v>
      </c>
      <c r="U32" t="s">
        <v>21</v>
      </c>
      <c r="V32">
        <v>0.29099952245087496</v>
      </c>
      <c r="W32">
        <v>0.18537822423005956</v>
      </c>
    </row>
    <row r="33" spans="1:9" x14ac:dyDescent="0.3">
      <c r="A33" s="13" t="s">
        <v>33</v>
      </c>
      <c r="B33" s="24">
        <v>2017</v>
      </c>
      <c r="C33" s="14">
        <v>0.30788177339901479</v>
      </c>
      <c r="D33" s="14">
        <v>0.12315270935960591</v>
      </c>
      <c r="E33" s="14">
        <v>0.12315270935960591</v>
      </c>
      <c r="F33" s="14">
        <v>0.18472906403940886</v>
      </c>
      <c r="G33" s="14">
        <v>1.47783251231527E-2</v>
      </c>
      <c r="H33" s="14">
        <v>0.24630541871921183</v>
      </c>
      <c r="I33" s="15">
        <f t="shared" si="0"/>
        <v>0.18472906403940886</v>
      </c>
    </row>
    <row r="34" spans="1:9" ht="15.6" thickBot="1" x14ac:dyDescent="0.35">
      <c r="A34" s="16" t="s">
        <v>33</v>
      </c>
      <c r="B34" s="25">
        <v>2018</v>
      </c>
      <c r="C34" s="17">
        <v>0.34090909090909088</v>
      </c>
      <c r="D34" s="17">
        <v>0.14772727272727273</v>
      </c>
      <c r="E34" s="17">
        <v>0.11363636363636363</v>
      </c>
      <c r="F34" s="17">
        <v>0.22727272727272727</v>
      </c>
      <c r="G34" s="17">
        <v>0</v>
      </c>
      <c r="H34" s="17">
        <v>0.17045454545454544</v>
      </c>
      <c r="I34" s="18">
        <f t="shared" si="0"/>
        <v>0.19318181818181815</v>
      </c>
    </row>
    <row r="35" spans="1:9" x14ac:dyDescent="0.3">
      <c r="A35" s="13" t="s">
        <v>34</v>
      </c>
      <c r="B35" s="24">
        <v>2016</v>
      </c>
      <c r="C35" s="14">
        <v>0.3</v>
      </c>
      <c r="D35" s="14">
        <v>0.2</v>
      </c>
      <c r="E35" s="14">
        <v>0.2</v>
      </c>
      <c r="F35" s="14">
        <v>0.1</v>
      </c>
      <c r="G35" s="14">
        <v>0.05</v>
      </c>
      <c r="H35" s="14">
        <v>0.15</v>
      </c>
      <c r="I35" s="15">
        <f t="shared" si="0"/>
        <v>9.9999999999999978E-2</v>
      </c>
    </row>
    <row r="36" spans="1:9" x14ac:dyDescent="0.3">
      <c r="A36" s="13" t="s">
        <v>34</v>
      </c>
      <c r="B36" s="24">
        <v>2017</v>
      </c>
      <c r="C36" s="14">
        <v>0.29850746268656714</v>
      </c>
      <c r="D36" s="14">
        <v>0.14925373134328357</v>
      </c>
      <c r="E36" s="14">
        <v>0.14925373134328357</v>
      </c>
      <c r="F36" s="14">
        <v>0.14925373134328357</v>
      </c>
      <c r="G36" s="14">
        <v>7.4626865671641784E-2</v>
      </c>
      <c r="H36" s="14">
        <v>0.17910447761194029</v>
      </c>
      <c r="I36" s="15">
        <f t="shared" si="0"/>
        <v>0.14925373134328357</v>
      </c>
    </row>
    <row r="37" spans="1:9" ht="15.6" thickBot="1" x14ac:dyDescent="0.35">
      <c r="A37" s="16" t="s">
        <v>34</v>
      </c>
      <c r="B37" s="25">
        <v>2018</v>
      </c>
      <c r="C37" s="17">
        <v>0.3048780487804878</v>
      </c>
      <c r="D37" s="17">
        <v>0.18292682926829268</v>
      </c>
      <c r="E37" s="17">
        <v>0.14634146341463414</v>
      </c>
      <c r="F37" s="17">
        <v>0.12195121951219512</v>
      </c>
      <c r="G37" s="17">
        <v>6.097560975609756E-2</v>
      </c>
      <c r="H37" s="17">
        <v>0.18292682926829268</v>
      </c>
      <c r="I37" s="18">
        <f t="shared" si="0"/>
        <v>0.12195121951219512</v>
      </c>
    </row>
    <row r="38" spans="1:9" x14ac:dyDescent="0.3">
      <c r="A38" s="13" t="s">
        <v>35</v>
      </c>
      <c r="B38" s="24">
        <v>2016</v>
      </c>
      <c r="C38" s="14">
        <v>0.2</v>
      </c>
      <c r="D38" s="14">
        <v>0.2</v>
      </c>
      <c r="E38" s="14">
        <v>0.2</v>
      </c>
      <c r="F38" s="14">
        <v>0.25</v>
      </c>
      <c r="G38" s="14">
        <v>0</v>
      </c>
      <c r="H38" s="14">
        <v>0.15</v>
      </c>
      <c r="I38" s="15">
        <f t="shared" si="0"/>
        <v>0</v>
      </c>
    </row>
    <row r="39" spans="1:9" x14ac:dyDescent="0.3">
      <c r="A39" s="13" t="s">
        <v>35</v>
      </c>
      <c r="B39" s="24">
        <v>2017</v>
      </c>
      <c r="C39" s="14">
        <v>0.25</v>
      </c>
      <c r="D39" s="14">
        <v>0.25</v>
      </c>
      <c r="E39" s="14">
        <v>0.15</v>
      </c>
      <c r="F39" s="14">
        <v>0.25</v>
      </c>
      <c r="G39" s="14">
        <v>0</v>
      </c>
      <c r="H39" s="14">
        <v>0.1</v>
      </c>
      <c r="I39" s="15">
        <f t="shared" si="0"/>
        <v>0</v>
      </c>
    </row>
    <row r="40" spans="1:9" ht="15.6" thickBot="1" x14ac:dyDescent="0.35">
      <c r="A40" s="16" t="s">
        <v>35</v>
      </c>
      <c r="B40" s="25">
        <v>2018</v>
      </c>
      <c r="C40" s="17">
        <v>0.25</v>
      </c>
      <c r="D40" s="17">
        <v>0.25</v>
      </c>
      <c r="E40" s="17">
        <v>0.15</v>
      </c>
      <c r="F40" s="17">
        <v>0.25</v>
      </c>
      <c r="G40" s="17">
        <v>0</v>
      </c>
      <c r="H40" s="17">
        <v>0.1</v>
      </c>
      <c r="I40" s="18">
        <f t="shared" si="0"/>
        <v>0</v>
      </c>
    </row>
    <row r="41" spans="1:9" x14ac:dyDescent="0.3">
      <c r="A41" s="13" t="s">
        <v>36</v>
      </c>
      <c r="B41" s="24">
        <v>2016</v>
      </c>
      <c r="C41" s="14">
        <v>0.3</v>
      </c>
      <c r="D41" s="14">
        <v>0.1</v>
      </c>
      <c r="E41" s="14">
        <v>0.1</v>
      </c>
      <c r="F41" s="14">
        <v>0.2</v>
      </c>
      <c r="G41" s="14">
        <v>0.1</v>
      </c>
      <c r="H41" s="14">
        <v>0.2</v>
      </c>
      <c r="I41" s="15">
        <f t="shared" si="0"/>
        <v>0.19999999999999998</v>
      </c>
    </row>
    <row r="42" spans="1:9" x14ac:dyDescent="0.3">
      <c r="A42" s="13" t="s">
        <v>36</v>
      </c>
      <c r="B42" s="24">
        <v>2017</v>
      </c>
      <c r="C42" s="14">
        <v>0.46153846153846156</v>
      </c>
      <c r="D42" s="14">
        <v>3.0769230769230771E-2</v>
      </c>
      <c r="E42" s="14">
        <v>1.5384615384615385E-2</v>
      </c>
      <c r="F42" s="14">
        <v>3.0769230769230771E-2</v>
      </c>
      <c r="G42" s="14">
        <v>0.15384615384615385</v>
      </c>
      <c r="H42" s="14">
        <v>0.30769230769230771</v>
      </c>
      <c r="I42" s="15">
        <f t="shared" si="0"/>
        <v>0.43076923076923079</v>
      </c>
    </row>
    <row r="43" spans="1:9" ht="15.6" thickBot="1" x14ac:dyDescent="0.35">
      <c r="A43" s="16" t="s">
        <v>36</v>
      </c>
      <c r="B43" s="25">
        <v>2018</v>
      </c>
      <c r="C43" s="17">
        <v>0.46153846153846156</v>
      </c>
      <c r="D43" s="17">
        <v>3.0769230769230771E-2</v>
      </c>
      <c r="E43" s="17">
        <v>1.5384615384615385E-2</v>
      </c>
      <c r="F43" s="17">
        <v>3.0769230769230771E-2</v>
      </c>
      <c r="G43" s="17">
        <v>0.15384615384615385</v>
      </c>
      <c r="H43" s="17">
        <v>0.30769230769230771</v>
      </c>
      <c r="I43" s="18">
        <f t="shared" si="0"/>
        <v>0.43076923076923079</v>
      </c>
    </row>
    <row r="44" spans="1:9" x14ac:dyDescent="0.3">
      <c r="A44" s="13" t="s">
        <v>37</v>
      </c>
      <c r="B44" s="24">
        <v>2016</v>
      </c>
      <c r="C44" s="14">
        <v>0.35</v>
      </c>
      <c r="D44" s="14">
        <v>0.2</v>
      </c>
      <c r="E44" s="14">
        <v>0.15</v>
      </c>
      <c r="F44" s="14">
        <v>0</v>
      </c>
      <c r="G44" s="14">
        <v>0</v>
      </c>
      <c r="H44" s="14">
        <v>0.3</v>
      </c>
      <c r="I44" s="15">
        <f t="shared" si="0"/>
        <v>0.14999999999999997</v>
      </c>
    </row>
    <row r="45" spans="1:9" x14ac:dyDescent="0.3">
      <c r="A45" s="13" t="s">
        <v>37</v>
      </c>
      <c r="B45" s="24">
        <v>2017</v>
      </c>
      <c r="C45" s="14">
        <v>0.33333333333333331</v>
      </c>
      <c r="D45" s="14">
        <v>0.1</v>
      </c>
      <c r="E45" s="14">
        <v>0.13333333333333333</v>
      </c>
      <c r="F45" s="14">
        <v>0</v>
      </c>
      <c r="G45" s="14">
        <v>0</v>
      </c>
      <c r="H45" s="14">
        <v>0.43333333333333335</v>
      </c>
      <c r="I45" s="15">
        <f t="shared" si="0"/>
        <v>0.23333333333333331</v>
      </c>
    </row>
    <row r="46" spans="1:9" ht="15.6" thickBot="1" x14ac:dyDescent="0.35">
      <c r="A46" s="16" t="s">
        <v>37</v>
      </c>
      <c r="B46" s="25">
        <v>2018</v>
      </c>
      <c r="C46" s="17">
        <v>0.33333333333333331</v>
      </c>
      <c r="D46" s="17">
        <v>0.1</v>
      </c>
      <c r="E46" s="17">
        <v>0.13333333333333333</v>
      </c>
      <c r="F46" s="17">
        <v>0</v>
      </c>
      <c r="G46" s="17">
        <v>0</v>
      </c>
      <c r="H46" s="17">
        <v>0.43333333333333335</v>
      </c>
      <c r="I46" s="18">
        <f t="shared" si="0"/>
        <v>0.23333333333333331</v>
      </c>
    </row>
    <row r="47" spans="1:9" x14ac:dyDescent="0.3">
      <c r="A47" s="13" t="s">
        <v>38</v>
      </c>
      <c r="B47" s="24">
        <v>2016</v>
      </c>
      <c r="C47" s="14">
        <v>0.15</v>
      </c>
      <c r="D47" s="14">
        <v>0.2</v>
      </c>
      <c r="E47" s="14">
        <v>0.15</v>
      </c>
      <c r="F47" s="14">
        <v>0.2</v>
      </c>
      <c r="G47" s="14">
        <v>0.15</v>
      </c>
      <c r="H47" s="14">
        <v>0.15</v>
      </c>
      <c r="I47" s="15">
        <f t="shared" si="0"/>
        <v>-5.0000000000000017E-2</v>
      </c>
    </row>
    <row r="48" spans="1:9" x14ac:dyDescent="0.3">
      <c r="A48" s="13" t="s">
        <v>38</v>
      </c>
      <c r="B48" s="24">
        <v>2017</v>
      </c>
      <c r="C48" s="14">
        <v>0.3</v>
      </c>
      <c r="D48" s="14">
        <v>0.2</v>
      </c>
      <c r="E48" s="14">
        <v>0.15</v>
      </c>
      <c r="F48" s="14">
        <v>0.25</v>
      </c>
      <c r="G48" s="14">
        <v>0.05</v>
      </c>
      <c r="H48" s="14">
        <v>0.05</v>
      </c>
      <c r="I48" s="15">
        <f t="shared" si="0"/>
        <v>9.9999999999999978E-2</v>
      </c>
    </row>
    <row r="49" spans="1:9" ht="15.6" thickBot="1" x14ac:dyDescent="0.35">
      <c r="A49" s="16" t="s">
        <v>38</v>
      </c>
      <c r="B49" s="25">
        <v>2018</v>
      </c>
      <c r="C49" s="17">
        <v>0.3</v>
      </c>
      <c r="D49" s="17">
        <v>0.2</v>
      </c>
      <c r="E49" s="17">
        <v>0.15</v>
      </c>
      <c r="F49" s="17">
        <v>0.25</v>
      </c>
      <c r="G49" s="17">
        <v>0.05</v>
      </c>
      <c r="H49" s="17">
        <v>0.05</v>
      </c>
      <c r="I49" s="18">
        <f t="shared" si="0"/>
        <v>9.9999999999999978E-2</v>
      </c>
    </row>
    <row r="50" spans="1:9" x14ac:dyDescent="0.3">
      <c r="A50" s="13" t="s">
        <v>39</v>
      </c>
      <c r="B50" s="24">
        <v>2016</v>
      </c>
      <c r="C50" s="14">
        <v>0.2</v>
      </c>
      <c r="D50" s="14">
        <v>0.2</v>
      </c>
      <c r="E50" s="14">
        <v>0.15</v>
      </c>
      <c r="F50" s="14">
        <v>0.2</v>
      </c>
      <c r="G50" s="14">
        <v>0.05</v>
      </c>
      <c r="H50" s="14">
        <v>0.2</v>
      </c>
      <c r="I50" s="15">
        <f t="shared" si="0"/>
        <v>0</v>
      </c>
    </row>
    <row r="51" spans="1:9" x14ac:dyDescent="0.3">
      <c r="A51" s="13" t="s">
        <v>39</v>
      </c>
      <c r="B51" s="24">
        <v>2017</v>
      </c>
      <c r="C51" s="14">
        <v>0.35714285714285715</v>
      </c>
      <c r="D51" s="14">
        <v>0.14285714285714285</v>
      </c>
      <c r="E51" s="14">
        <v>7.1428571428571425E-2</v>
      </c>
      <c r="F51" s="14">
        <v>0.14285714285714285</v>
      </c>
      <c r="G51" s="14">
        <v>7.1428571428571425E-2</v>
      </c>
      <c r="H51" s="14">
        <v>0.21428571428571427</v>
      </c>
      <c r="I51" s="15">
        <f t="shared" si="0"/>
        <v>0.2142857142857143</v>
      </c>
    </row>
    <row r="52" spans="1:9" ht="15.6" thickBot="1" x14ac:dyDescent="0.35">
      <c r="A52" s="16" t="s">
        <v>39</v>
      </c>
      <c r="B52" s="25">
        <v>2018</v>
      </c>
      <c r="C52" s="17">
        <v>0.30769230769230771</v>
      </c>
      <c r="D52" s="17">
        <v>0.15384615384615385</v>
      </c>
      <c r="E52" s="17">
        <v>7.6923076923076927E-2</v>
      </c>
      <c r="F52" s="17">
        <v>0.23076923076923078</v>
      </c>
      <c r="G52" s="17">
        <v>7.6923076923076927E-2</v>
      </c>
      <c r="H52" s="17">
        <v>0.15384615384615385</v>
      </c>
      <c r="I52" s="18">
        <f t="shared" si="0"/>
        <v>0.15384615384615385</v>
      </c>
    </row>
    <row r="53" spans="1:9" x14ac:dyDescent="0.3">
      <c r="A53" s="13" t="s">
        <v>40</v>
      </c>
      <c r="B53" s="24">
        <v>2016</v>
      </c>
      <c r="C53" s="14">
        <v>0.2</v>
      </c>
      <c r="D53" s="14">
        <v>0.2</v>
      </c>
      <c r="E53" s="14">
        <v>0.2</v>
      </c>
      <c r="F53" s="14">
        <v>0.2</v>
      </c>
      <c r="G53" s="14">
        <v>0.1</v>
      </c>
      <c r="H53" s="14">
        <v>0.1</v>
      </c>
      <c r="I53" s="15">
        <f t="shared" si="0"/>
        <v>0</v>
      </c>
    </row>
    <row r="54" spans="1:9" x14ac:dyDescent="0.3">
      <c r="A54" s="13" t="s">
        <v>40</v>
      </c>
      <c r="B54" s="24">
        <v>2017</v>
      </c>
      <c r="C54" s="14">
        <v>0.32768361581920902</v>
      </c>
      <c r="D54" s="14">
        <v>0.13559322033898305</v>
      </c>
      <c r="E54" s="14">
        <v>6.7796610169491525E-2</v>
      </c>
      <c r="F54" s="14">
        <v>0.2711864406779661</v>
      </c>
      <c r="G54" s="14">
        <v>0.11299435028248588</v>
      </c>
      <c r="H54" s="14">
        <v>8.4745762711864403E-2</v>
      </c>
      <c r="I54" s="15">
        <f t="shared" si="0"/>
        <v>0.19209039548022597</v>
      </c>
    </row>
    <row r="55" spans="1:9" ht="15.6" thickBot="1" x14ac:dyDescent="0.35">
      <c r="A55" s="16" t="s">
        <v>40</v>
      </c>
      <c r="B55" s="25">
        <v>2018</v>
      </c>
      <c r="C55" s="17">
        <v>0.38251366120218577</v>
      </c>
      <c r="D55" s="17">
        <v>0.15300546448087432</v>
      </c>
      <c r="E55" s="17">
        <v>6.5573770491803282E-2</v>
      </c>
      <c r="F55" s="17">
        <v>0.26229508196721313</v>
      </c>
      <c r="G55" s="17">
        <v>8.1967213114754092E-2</v>
      </c>
      <c r="H55" s="17">
        <v>5.4644808743169397E-2</v>
      </c>
      <c r="I55" s="18">
        <f t="shared" si="0"/>
        <v>0.22950819672131145</v>
      </c>
    </row>
    <row r="56" spans="1:9" x14ac:dyDescent="0.3">
      <c r="A56" s="13" t="s">
        <v>41</v>
      </c>
      <c r="B56" s="24">
        <v>2016</v>
      </c>
      <c r="C56" s="14">
        <v>0.3</v>
      </c>
      <c r="D56" s="14">
        <v>0.15</v>
      </c>
      <c r="E56" s="14">
        <v>0.1</v>
      </c>
      <c r="F56" s="14">
        <v>0.1</v>
      </c>
      <c r="G56" s="14">
        <v>0.15</v>
      </c>
      <c r="H56" s="14">
        <v>0.2</v>
      </c>
      <c r="I56" s="15">
        <f t="shared" si="0"/>
        <v>0.15</v>
      </c>
    </row>
    <row r="57" spans="1:9" x14ac:dyDescent="0.3">
      <c r="A57" s="13" t="s">
        <v>41</v>
      </c>
      <c r="B57" s="24">
        <v>2017</v>
      </c>
      <c r="C57" s="14">
        <v>0.3</v>
      </c>
      <c r="D57" s="14">
        <v>0.15</v>
      </c>
      <c r="E57" s="14">
        <v>0.1</v>
      </c>
      <c r="F57" s="14">
        <v>0.1</v>
      </c>
      <c r="G57" s="14">
        <v>0.15</v>
      </c>
      <c r="H57" s="14">
        <v>0.2</v>
      </c>
      <c r="I57" s="15">
        <f t="shared" si="0"/>
        <v>0.15</v>
      </c>
    </row>
    <row r="58" spans="1:9" ht="15.6" thickBot="1" x14ac:dyDescent="0.35">
      <c r="A58" s="16" t="s">
        <v>41</v>
      </c>
      <c r="B58" s="25">
        <v>2018</v>
      </c>
      <c r="C58" s="17">
        <v>0.3</v>
      </c>
      <c r="D58" s="17">
        <v>0.15</v>
      </c>
      <c r="E58" s="17">
        <v>0.1</v>
      </c>
      <c r="F58" s="17">
        <v>0.1</v>
      </c>
      <c r="G58" s="17">
        <v>0.15</v>
      </c>
      <c r="H58" s="17">
        <v>0.2</v>
      </c>
      <c r="I58" s="18">
        <f t="shared" si="0"/>
        <v>0.15</v>
      </c>
    </row>
    <row r="59" spans="1:9" x14ac:dyDescent="0.3">
      <c r="A59" s="13" t="s">
        <v>42</v>
      </c>
      <c r="B59" s="24">
        <v>2016</v>
      </c>
      <c r="C59" s="14">
        <v>0.25</v>
      </c>
      <c r="D59" s="14">
        <v>0.2</v>
      </c>
      <c r="E59" s="14">
        <v>0.15</v>
      </c>
      <c r="F59" s="14">
        <v>0.16</v>
      </c>
      <c r="G59" s="14">
        <v>0.08</v>
      </c>
      <c r="H59" s="14">
        <v>0.16</v>
      </c>
      <c r="I59" s="15">
        <f t="shared" si="0"/>
        <v>4.9999999999999989E-2</v>
      </c>
    </row>
    <row r="60" spans="1:9" x14ac:dyDescent="0.3">
      <c r="A60" s="13" t="s">
        <v>42</v>
      </c>
      <c r="B60" s="24">
        <v>2017</v>
      </c>
      <c r="C60" s="14">
        <v>0.25</v>
      </c>
      <c r="D60" s="14">
        <v>0.2</v>
      </c>
      <c r="E60" s="14">
        <v>0.15</v>
      </c>
      <c r="F60" s="14">
        <v>0.16</v>
      </c>
      <c r="G60" s="14">
        <v>0.08</v>
      </c>
      <c r="H60" s="14">
        <v>0.16</v>
      </c>
      <c r="I60" s="15">
        <f t="shared" si="0"/>
        <v>4.9999999999999989E-2</v>
      </c>
    </row>
    <row r="61" spans="1:9" ht="15.6" thickBot="1" x14ac:dyDescent="0.35">
      <c r="A61" s="16" t="s">
        <v>42</v>
      </c>
      <c r="B61" s="25">
        <v>2018</v>
      </c>
      <c r="C61" s="17">
        <v>0.3</v>
      </c>
      <c r="D61" s="17">
        <v>0.2</v>
      </c>
      <c r="E61" s="17">
        <v>0.1</v>
      </c>
      <c r="F61" s="17">
        <v>0.2</v>
      </c>
      <c r="G61" s="17">
        <v>0.04</v>
      </c>
      <c r="H61" s="17">
        <v>0.16</v>
      </c>
      <c r="I61" s="18">
        <f t="shared" si="0"/>
        <v>9.9999999999999978E-2</v>
      </c>
    </row>
    <row r="62" spans="1:9" x14ac:dyDescent="0.3">
      <c r="A62" s="13" t="s">
        <v>48</v>
      </c>
      <c r="B62" s="24">
        <v>2016</v>
      </c>
      <c r="C62" s="14">
        <v>0.2</v>
      </c>
      <c r="D62" s="14">
        <v>0.2</v>
      </c>
      <c r="E62" s="14">
        <v>0.2</v>
      </c>
      <c r="F62" s="14">
        <v>0.2</v>
      </c>
      <c r="G62" s="14">
        <v>0</v>
      </c>
      <c r="H62" s="14">
        <v>0.2</v>
      </c>
      <c r="I62" s="15">
        <f t="shared" si="0"/>
        <v>0</v>
      </c>
    </row>
    <row r="63" spans="1:9" x14ac:dyDescent="0.3">
      <c r="A63" s="13" t="s">
        <v>48</v>
      </c>
      <c r="B63" s="24">
        <v>2017</v>
      </c>
      <c r="C63" s="14">
        <v>0.23529411764705882</v>
      </c>
      <c r="D63" s="14">
        <v>0.23529411764705882</v>
      </c>
      <c r="E63" s="14">
        <v>0.17647058823529413</v>
      </c>
      <c r="F63" s="14">
        <v>0.23529411764705882</v>
      </c>
      <c r="G63" s="14">
        <v>0</v>
      </c>
      <c r="H63" s="14">
        <v>0.11764705882352941</v>
      </c>
      <c r="I63" s="15">
        <f t="shared" si="0"/>
        <v>0</v>
      </c>
    </row>
    <row r="64" spans="1:9" ht="15.6" thickBot="1" x14ac:dyDescent="0.35">
      <c r="A64" s="16" t="s">
        <v>48</v>
      </c>
      <c r="B64" s="25">
        <v>2018</v>
      </c>
      <c r="C64" s="17">
        <v>0.23529411764705882</v>
      </c>
      <c r="D64" s="17">
        <v>0.23529411764705882</v>
      </c>
      <c r="E64" s="17">
        <v>0.17647058823529413</v>
      </c>
      <c r="F64" s="17">
        <v>0.23529411764705882</v>
      </c>
      <c r="G64" s="17">
        <v>0</v>
      </c>
      <c r="H64" s="17">
        <v>0.11764705882352941</v>
      </c>
      <c r="I64" s="18">
        <f t="shared" si="0"/>
        <v>0</v>
      </c>
    </row>
    <row r="65" spans="1:9" x14ac:dyDescent="0.3">
      <c r="A65" s="13" t="s">
        <v>44</v>
      </c>
      <c r="B65" s="24">
        <v>2016</v>
      </c>
      <c r="C65" s="14">
        <v>0.3</v>
      </c>
      <c r="D65" s="14">
        <v>0.125</v>
      </c>
      <c r="E65" s="14">
        <v>0.25</v>
      </c>
      <c r="F65" s="14">
        <v>7.4999999999999997E-2</v>
      </c>
      <c r="G65" s="14">
        <v>0</v>
      </c>
      <c r="H65" s="14">
        <v>0.25</v>
      </c>
      <c r="I65" s="15">
        <f t="shared" si="0"/>
        <v>0.17499999999999999</v>
      </c>
    </row>
    <row r="66" spans="1:9" x14ac:dyDescent="0.3">
      <c r="A66" s="13" t="s">
        <v>44</v>
      </c>
      <c r="B66" s="24">
        <v>2017</v>
      </c>
      <c r="C66" s="14">
        <v>0.29268292682926828</v>
      </c>
      <c r="D66" s="14">
        <v>0.24390243902439024</v>
      </c>
      <c r="E66" s="14">
        <v>0.24390243902439024</v>
      </c>
      <c r="F66" s="14">
        <v>7.3170731707317069E-2</v>
      </c>
      <c r="G66" s="14">
        <v>4.878048780487805E-2</v>
      </c>
      <c r="H66" s="14">
        <v>9.7560975609756101E-2</v>
      </c>
      <c r="I66" s="15">
        <f t="shared" si="0"/>
        <v>4.8780487804878037E-2</v>
      </c>
    </row>
    <row r="67" spans="1:9" ht="15.6" thickBot="1" x14ac:dyDescent="0.35">
      <c r="A67" s="16" t="s">
        <v>44</v>
      </c>
      <c r="B67" s="25">
        <v>2018</v>
      </c>
      <c r="C67" s="17">
        <v>0.29268292682926828</v>
      </c>
      <c r="D67" s="17">
        <v>0.24390243902439024</v>
      </c>
      <c r="E67" s="17">
        <v>0.24390243902439024</v>
      </c>
      <c r="F67" s="17">
        <v>7.3170731707317069E-2</v>
      </c>
      <c r="G67" s="17">
        <v>4.878048780487805E-2</v>
      </c>
      <c r="H67" s="17">
        <v>9.7560975609756101E-2</v>
      </c>
      <c r="I67" s="18">
        <f t="shared" ref="I67:I76" si="2">C67-D67</f>
        <v>4.8780487804878037E-2</v>
      </c>
    </row>
    <row r="68" spans="1:9" x14ac:dyDescent="0.3">
      <c r="A68" s="13" t="s">
        <v>45</v>
      </c>
      <c r="B68" s="24">
        <v>2016</v>
      </c>
      <c r="C68" s="14">
        <v>0.2</v>
      </c>
      <c r="D68" s="14">
        <v>0.2</v>
      </c>
      <c r="E68" s="14">
        <v>0.2</v>
      </c>
      <c r="F68" s="14">
        <v>0.06</v>
      </c>
      <c r="G68" s="14">
        <v>0.2</v>
      </c>
      <c r="H68" s="14">
        <v>0.14000000000000001</v>
      </c>
      <c r="I68" s="15">
        <f t="shared" si="2"/>
        <v>0</v>
      </c>
    </row>
    <row r="69" spans="1:9" x14ac:dyDescent="0.3">
      <c r="A69" s="13" t="s">
        <v>45</v>
      </c>
      <c r="B69" s="24">
        <v>2017</v>
      </c>
      <c r="C69" s="14">
        <v>0.2</v>
      </c>
      <c r="D69" s="14">
        <v>0.2</v>
      </c>
      <c r="E69" s="14">
        <v>0.2</v>
      </c>
      <c r="F69" s="14">
        <v>0.12</v>
      </c>
      <c r="G69" s="14">
        <v>0.2</v>
      </c>
      <c r="H69" s="14">
        <v>0.08</v>
      </c>
      <c r="I69" s="15">
        <f t="shared" si="2"/>
        <v>0</v>
      </c>
    </row>
    <row r="70" spans="1:9" ht="15.6" thickBot="1" x14ac:dyDescent="0.35">
      <c r="A70" s="16" t="s">
        <v>45</v>
      </c>
      <c r="B70" s="25">
        <v>2018</v>
      </c>
      <c r="C70" s="17">
        <v>0.2</v>
      </c>
      <c r="D70" s="17">
        <v>0.2</v>
      </c>
      <c r="E70" s="17">
        <v>0.2</v>
      </c>
      <c r="F70" s="17">
        <v>0.12</v>
      </c>
      <c r="G70" s="17">
        <v>0.2</v>
      </c>
      <c r="H70" s="17">
        <v>0.08</v>
      </c>
      <c r="I70" s="18">
        <f t="shared" si="2"/>
        <v>0</v>
      </c>
    </row>
    <row r="71" spans="1:9" x14ac:dyDescent="0.3">
      <c r="A71" s="13" t="s">
        <v>46</v>
      </c>
      <c r="B71" s="24">
        <v>2016</v>
      </c>
      <c r="C71" s="14">
        <v>0.2</v>
      </c>
      <c r="D71" s="14">
        <v>0.2</v>
      </c>
      <c r="E71" s="14">
        <v>0.2</v>
      </c>
      <c r="F71" s="14">
        <v>0.2</v>
      </c>
      <c r="G71" s="14">
        <v>0</v>
      </c>
      <c r="H71" s="14">
        <v>0.2</v>
      </c>
      <c r="I71" s="15">
        <f t="shared" si="2"/>
        <v>0</v>
      </c>
    </row>
    <row r="72" spans="1:9" x14ac:dyDescent="0.3">
      <c r="A72" s="13" t="s">
        <v>46</v>
      </c>
      <c r="B72" s="24">
        <v>2017</v>
      </c>
      <c r="C72" s="14">
        <v>0.44117647058823528</v>
      </c>
      <c r="D72" s="14">
        <v>0.14705882352941177</v>
      </c>
      <c r="E72" s="14">
        <v>0.14705882352941177</v>
      </c>
      <c r="F72" s="14">
        <v>0.14705882352941177</v>
      </c>
      <c r="G72" s="14">
        <v>0</v>
      </c>
      <c r="H72" s="14">
        <v>0.11764705882352941</v>
      </c>
      <c r="I72" s="15">
        <f t="shared" si="2"/>
        <v>0.29411764705882348</v>
      </c>
    </row>
    <row r="73" spans="1:9" ht="15.6" thickBot="1" x14ac:dyDescent="0.35">
      <c r="A73" s="16" t="s">
        <v>46</v>
      </c>
      <c r="B73" s="25">
        <v>2018</v>
      </c>
      <c r="C73" s="17">
        <v>0.35046728971962615</v>
      </c>
      <c r="D73" s="17">
        <v>0.16355140186915887</v>
      </c>
      <c r="E73" s="17">
        <v>0.14018691588785046</v>
      </c>
      <c r="F73" s="17">
        <v>0.23364485981308411</v>
      </c>
      <c r="G73" s="17">
        <v>0</v>
      </c>
      <c r="H73" s="17">
        <v>0.11214953271028037</v>
      </c>
      <c r="I73" s="18">
        <f t="shared" si="2"/>
        <v>0.18691588785046728</v>
      </c>
    </row>
    <row r="74" spans="1:9" x14ac:dyDescent="0.3">
      <c r="A74" s="10" t="s">
        <v>47</v>
      </c>
      <c r="B74" s="23">
        <v>2016</v>
      </c>
      <c r="C74" s="11">
        <v>0.15</v>
      </c>
      <c r="D74" s="11">
        <v>0.22</v>
      </c>
      <c r="E74" s="11">
        <v>0.11</v>
      </c>
      <c r="F74" s="11">
        <v>0.22</v>
      </c>
      <c r="G74" s="11">
        <v>0.1</v>
      </c>
      <c r="H74" s="11">
        <v>0.2</v>
      </c>
      <c r="I74" s="12">
        <f t="shared" si="2"/>
        <v>-7.0000000000000007E-2</v>
      </c>
    </row>
    <row r="75" spans="1:9" x14ac:dyDescent="0.3">
      <c r="A75" s="13" t="s">
        <v>47</v>
      </c>
      <c r="B75" s="24">
        <v>2017</v>
      </c>
      <c r="C75" s="14">
        <v>0.3</v>
      </c>
      <c r="D75" s="14">
        <v>0.2</v>
      </c>
      <c r="E75" s="14">
        <v>0.1</v>
      </c>
      <c r="F75" s="14">
        <v>0.2</v>
      </c>
      <c r="G75" s="14">
        <v>0.1</v>
      </c>
      <c r="H75" s="14">
        <v>0.1</v>
      </c>
      <c r="I75" s="15">
        <f t="shared" si="2"/>
        <v>9.9999999999999978E-2</v>
      </c>
    </row>
    <row r="76" spans="1:9" ht="15.6" thickBot="1" x14ac:dyDescent="0.35">
      <c r="A76" s="16" t="s">
        <v>47</v>
      </c>
      <c r="B76" s="25">
        <v>2018</v>
      </c>
      <c r="C76" s="17">
        <v>0.3</v>
      </c>
      <c r="D76" s="17">
        <v>0.2</v>
      </c>
      <c r="E76" s="17">
        <v>0.1</v>
      </c>
      <c r="F76" s="17">
        <v>0.2</v>
      </c>
      <c r="G76" s="17">
        <v>0.1</v>
      </c>
      <c r="H76" s="17">
        <v>0.1</v>
      </c>
      <c r="I76" s="18">
        <f t="shared" si="2"/>
        <v>9.9999999999999978E-2</v>
      </c>
    </row>
  </sheetData>
  <phoneticPr fontId="18" type="noConversion"/>
  <pageMargins left="0.7" right="0.7" top="0.75" bottom="0.75" header="0.3" footer="0.3"/>
  <pageSetup paperSize="9" orientation="portrait" horizontalDpi="4294967292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426D-8FF7-4833-A3C2-84239938BE90}">
  <dimension ref="A1:AE77"/>
  <sheetViews>
    <sheetView topLeftCell="D32" zoomScale="55" zoomScaleNormal="55" workbookViewId="0">
      <selection activeCell="I80" sqref="I80"/>
    </sheetView>
  </sheetViews>
  <sheetFormatPr defaultRowHeight="15" x14ac:dyDescent="0.3"/>
  <cols>
    <col min="1" max="1" width="9.8984375" hidden="1" customWidth="1"/>
    <col min="2" max="2" width="9.8984375" customWidth="1"/>
    <col min="3" max="8" width="9.8984375" bestFit="1" customWidth="1"/>
    <col min="9" max="9" width="11.69921875" bestFit="1" customWidth="1"/>
    <col min="10" max="10" width="9.8984375" bestFit="1" customWidth="1"/>
    <col min="11" max="11" width="16.09765625" bestFit="1" customWidth="1"/>
    <col min="12" max="14" width="9.8984375" bestFit="1" customWidth="1"/>
    <col min="15" max="18" width="9.19921875" customWidth="1"/>
    <col min="19" max="21" width="9.8984375" hidden="1" customWidth="1"/>
    <col min="22" max="22" width="13.59765625" hidden="1" customWidth="1"/>
    <col min="23" max="23" width="11.69921875" hidden="1" customWidth="1"/>
    <col min="24" max="25" width="9.8984375" hidden="1" customWidth="1"/>
    <col min="26" max="27" width="11.19921875" bestFit="1" customWidth="1"/>
    <col min="28" max="28" width="11.69921875" bestFit="1" customWidth="1"/>
    <col min="29" max="31" width="11.19921875" bestFit="1" customWidth="1"/>
    <col min="32" max="35" width="9.8984375" bestFit="1" customWidth="1"/>
    <col min="36" max="36" width="11.69921875" bestFit="1" customWidth="1"/>
    <col min="37" max="37" width="9.8984375" bestFit="1" customWidth="1"/>
    <col min="38" max="38" width="14.59765625" bestFit="1" customWidth="1"/>
    <col min="39" max="39" width="20.3984375" bestFit="1" customWidth="1"/>
  </cols>
  <sheetData>
    <row r="1" spans="1:31" x14ac:dyDescent="0.3">
      <c r="A1" t="s">
        <v>20</v>
      </c>
      <c r="C1" t="s">
        <v>1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Q1" t="s">
        <v>67</v>
      </c>
      <c r="R1" t="s">
        <v>68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18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</row>
    <row r="2" spans="1:31" x14ac:dyDescent="0.3">
      <c r="A2" t="s">
        <v>23</v>
      </c>
      <c r="B2" t="str">
        <f>A2</f>
        <v>강원대학교</v>
      </c>
      <c r="C2">
        <v>2016</v>
      </c>
      <c r="D2">
        <v>100</v>
      </c>
      <c r="F2">
        <v>100</v>
      </c>
      <c r="J2">
        <v>100</v>
      </c>
      <c r="L2">
        <v>50</v>
      </c>
      <c r="N2">
        <v>100</v>
      </c>
      <c r="Q2" t="str">
        <f>B2</f>
        <v>강원대학교</v>
      </c>
      <c r="R2">
        <f>C2</f>
        <v>2016</v>
      </c>
      <c r="S2">
        <f>D2-E2</f>
        <v>100</v>
      </c>
      <c r="T2">
        <f>F2-G2</f>
        <v>100</v>
      </c>
      <c r="U2">
        <f>H2-I2</f>
        <v>0</v>
      </c>
      <c r="V2">
        <f>J2-K2</f>
        <v>100</v>
      </c>
      <c r="W2">
        <f>L2-M2</f>
        <v>50</v>
      </c>
      <c r="X2">
        <f>N2-O2</f>
        <v>100</v>
      </c>
      <c r="Y2">
        <f>SUM(S2:X2)</f>
        <v>450</v>
      </c>
      <c r="Z2" s="8">
        <f>S2/$Y2</f>
        <v>0.22222222222222221</v>
      </c>
      <c r="AA2" s="8">
        <f t="shared" ref="AA2:AE2" si="0">T2/$Y2</f>
        <v>0.22222222222222221</v>
      </c>
      <c r="AB2" s="8">
        <f t="shared" si="0"/>
        <v>0</v>
      </c>
      <c r="AC2" s="8">
        <f t="shared" si="0"/>
        <v>0.22222222222222221</v>
      </c>
      <c r="AD2" s="8">
        <f t="shared" si="0"/>
        <v>0.1111111111111111</v>
      </c>
      <c r="AE2" s="8">
        <f t="shared" si="0"/>
        <v>0.22222222222222221</v>
      </c>
    </row>
    <row r="3" spans="1:31" x14ac:dyDescent="0.3">
      <c r="B3" t="str">
        <f>A2</f>
        <v>강원대학교</v>
      </c>
      <c r="C3">
        <v>2017</v>
      </c>
      <c r="D3">
        <v>100</v>
      </c>
      <c r="F3">
        <v>50</v>
      </c>
      <c r="J3">
        <v>50</v>
      </c>
      <c r="L3">
        <v>50</v>
      </c>
      <c r="N3">
        <v>100</v>
      </c>
      <c r="Q3" t="str">
        <f t="shared" ref="Q3:Q66" si="1">B3</f>
        <v>강원대학교</v>
      </c>
      <c r="R3">
        <f t="shared" ref="R3:R66" si="2">C3</f>
        <v>2017</v>
      </c>
      <c r="S3">
        <f t="shared" ref="S3:S66" si="3">D3-E3</f>
        <v>100</v>
      </c>
      <c r="T3">
        <f t="shared" ref="T3:T66" si="4">F3-G3</f>
        <v>50</v>
      </c>
      <c r="U3">
        <f t="shared" ref="U3:U66" si="5">H3-I3</f>
        <v>0</v>
      </c>
      <c r="V3">
        <f t="shared" ref="V3:V66" si="6">J3-K3</f>
        <v>50</v>
      </c>
      <c r="W3">
        <f t="shared" ref="W3:W66" si="7">L3-M3</f>
        <v>50</v>
      </c>
      <c r="X3">
        <f t="shared" ref="X3:X66" si="8">N3-O3</f>
        <v>100</v>
      </c>
      <c r="Y3">
        <f t="shared" ref="Y3:Y66" si="9">SUM(S3:X3)</f>
        <v>350</v>
      </c>
      <c r="Z3" s="8">
        <f t="shared" ref="Z3:Z66" si="10">S3/$Y3</f>
        <v>0.2857142857142857</v>
      </c>
      <c r="AA3" s="8">
        <f t="shared" ref="AA3:AA66" si="11">T3/$Y3</f>
        <v>0.14285714285714285</v>
      </c>
      <c r="AB3" s="8">
        <f t="shared" ref="AB3:AB66" si="12">U3/$Y3</f>
        <v>0</v>
      </c>
      <c r="AC3" s="8">
        <f t="shared" ref="AC3:AC66" si="13">V3/$Y3</f>
        <v>0.14285714285714285</v>
      </c>
      <c r="AD3" s="8">
        <f t="shared" ref="AD3:AD66" si="14">W3/$Y3</f>
        <v>0.14285714285714285</v>
      </c>
      <c r="AE3" s="8">
        <f t="shared" ref="AE3:AE66" si="15">X3/$Y3</f>
        <v>0.2857142857142857</v>
      </c>
    </row>
    <row r="4" spans="1:31" x14ac:dyDescent="0.3">
      <c r="B4" t="str">
        <f>A2</f>
        <v>강원대학교</v>
      </c>
      <c r="C4">
        <v>2018</v>
      </c>
      <c r="D4">
        <v>150</v>
      </c>
      <c r="F4">
        <v>100</v>
      </c>
      <c r="J4">
        <v>70</v>
      </c>
      <c r="L4">
        <v>50</v>
      </c>
      <c r="N4">
        <v>50</v>
      </c>
      <c r="Q4" t="str">
        <f t="shared" si="1"/>
        <v>강원대학교</v>
      </c>
      <c r="R4">
        <f t="shared" si="2"/>
        <v>2018</v>
      </c>
      <c r="S4">
        <f t="shared" si="3"/>
        <v>150</v>
      </c>
      <c r="T4">
        <f t="shared" si="4"/>
        <v>100</v>
      </c>
      <c r="U4">
        <f t="shared" si="5"/>
        <v>0</v>
      </c>
      <c r="V4">
        <f t="shared" si="6"/>
        <v>70</v>
      </c>
      <c r="W4">
        <f t="shared" si="7"/>
        <v>50</v>
      </c>
      <c r="X4">
        <f t="shared" si="8"/>
        <v>50</v>
      </c>
      <c r="Y4">
        <f t="shared" si="9"/>
        <v>420</v>
      </c>
      <c r="Z4" s="8">
        <f t="shared" si="10"/>
        <v>0.35714285714285715</v>
      </c>
      <c r="AA4" s="8">
        <f t="shared" si="11"/>
        <v>0.23809523809523808</v>
      </c>
      <c r="AB4" s="8">
        <f t="shared" si="12"/>
        <v>0</v>
      </c>
      <c r="AC4" s="8">
        <f t="shared" si="13"/>
        <v>0.16666666666666666</v>
      </c>
      <c r="AD4" s="8">
        <f t="shared" si="14"/>
        <v>0.11904761904761904</v>
      </c>
      <c r="AE4" s="8">
        <f t="shared" si="15"/>
        <v>0.11904761904761904</v>
      </c>
    </row>
    <row r="5" spans="1:31" x14ac:dyDescent="0.3">
      <c r="A5" t="s">
        <v>24</v>
      </c>
      <c r="B5" t="str">
        <f t="shared" ref="B5" si="16">A5</f>
        <v>건국대학교</v>
      </c>
      <c r="C5">
        <v>2016</v>
      </c>
      <c r="D5">
        <v>300</v>
      </c>
      <c r="F5">
        <v>150</v>
      </c>
      <c r="H5">
        <v>200</v>
      </c>
      <c r="J5">
        <v>100</v>
      </c>
      <c r="L5">
        <v>100</v>
      </c>
      <c r="N5">
        <v>150</v>
      </c>
      <c r="Q5" t="str">
        <f t="shared" si="1"/>
        <v>건국대학교</v>
      </c>
      <c r="R5">
        <f t="shared" si="2"/>
        <v>2016</v>
      </c>
      <c r="S5">
        <f t="shared" si="3"/>
        <v>300</v>
      </c>
      <c r="T5">
        <f t="shared" si="4"/>
        <v>150</v>
      </c>
      <c r="U5">
        <f t="shared" si="5"/>
        <v>200</v>
      </c>
      <c r="V5">
        <f t="shared" si="6"/>
        <v>100</v>
      </c>
      <c r="W5">
        <f t="shared" si="7"/>
        <v>100</v>
      </c>
      <c r="X5">
        <f t="shared" si="8"/>
        <v>150</v>
      </c>
      <c r="Y5">
        <f t="shared" si="9"/>
        <v>1000</v>
      </c>
      <c r="Z5" s="8">
        <f t="shared" si="10"/>
        <v>0.3</v>
      </c>
      <c r="AA5" s="8">
        <f t="shared" si="11"/>
        <v>0.15</v>
      </c>
      <c r="AB5" s="8">
        <f t="shared" si="12"/>
        <v>0.2</v>
      </c>
      <c r="AC5" s="8">
        <f t="shared" si="13"/>
        <v>0.1</v>
      </c>
      <c r="AD5" s="8">
        <f t="shared" si="14"/>
        <v>0.1</v>
      </c>
      <c r="AE5" s="8">
        <f t="shared" si="15"/>
        <v>0.15</v>
      </c>
    </row>
    <row r="6" spans="1:31" x14ac:dyDescent="0.3">
      <c r="B6" t="str">
        <f t="shared" ref="B6" si="17">A5</f>
        <v>건국대학교</v>
      </c>
      <c r="C6">
        <v>2017</v>
      </c>
      <c r="D6">
        <v>300</v>
      </c>
      <c r="F6">
        <v>150</v>
      </c>
      <c r="H6">
        <v>200</v>
      </c>
      <c r="I6">
        <v>106</v>
      </c>
      <c r="J6">
        <v>100</v>
      </c>
      <c r="K6">
        <v>76</v>
      </c>
      <c r="L6">
        <v>100</v>
      </c>
      <c r="N6">
        <v>150</v>
      </c>
      <c r="O6">
        <v>45</v>
      </c>
      <c r="Q6" t="str">
        <f t="shared" si="1"/>
        <v>건국대학교</v>
      </c>
      <c r="R6">
        <f t="shared" si="2"/>
        <v>2017</v>
      </c>
      <c r="S6">
        <f t="shared" si="3"/>
        <v>300</v>
      </c>
      <c r="T6">
        <f t="shared" si="4"/>
        <v>150</v>
      </c>
      <c r="U6">
        <f t="shared" si="5"/>
        <v>94</v>
      </c>
      <c r="V6">
        <f t="shared" si="6"/>
        <v>24</v>
      </c>
      <c r="W6">
        <f t="shared" si="7"/>
        <v>100</v>
      </c>
      <c r="X6">
        <f t="shared" si="8"/>
        <v>105</v>
      </c>
      <c r="Y6">
        <f t="shared" si="9"/>
        <v>773</v>
      </c>
      <c r="Z6" s="8">
        <f t="shared" si="10"/>
        <v>0.38809831824062097</v>
      </c>
      <c r="AA6" s="8">
        <f t="shared" si="11"/>
        <v>0.19404915912031048</v>
      </c>
      <c r="AB6" s="8">
        <f t="shared" si="12"/>
        <v>0.12160413971539456</v>
      </c>
      <c r="AC6" s="8">
        <f t="shared" si="13"/>
        <v>3.1047865459249677E-2</v>
      </c>
      <c r="AD6" s="8">
        <f t="shared" si="14"/>
        <v>0.12936610608020699</v>
      </c>
      <c r="AE6" s="8">
        <f t="shared" si="15"/>
        <v>0.13583441138421734</v>
      </c>
    </row>
    <row r="7" spans="1:31" x14ac:dyDescent="0.3">
      <c r="B7" t="str">
        <f t="shared" ref="B7" si="18">A5</f>
        <v>건국대학교</v>
      </c>
      <c r="C7">
        <v>2018</v>
      </c>
      <c r="D7">
        <v>300</v>
      </c>
      <c r="F7">
        <v>100</v>
      </c>
      <c r="G7">
        <v>55</v>
      </c>
      <c r="H7">
        <v>200</v>
      </c>
      <c r="I7">
        <v>90</v>
      </c>
      <c r="J7">
        <v>150</v>
      </c>
      <c r="K7">
        <v>78</v>
      </c>
      <c r="L7">
        <v>100</v>
      </c>
      <c r="N7">
        <v>150</v>
      </c>
      <c r="O7">
        <v>45</v>
      </c>
      <c r="Q7" t="str">
        <f t="shared" si="1"/>
        <v>건국대학교</v>
      </c>
      <c r="R7">
        <f t="shared" si="2"/>
        <v>2018</v>
      </c>
      <c r="S7">
        <f t="shared" si="3"/>
        <v>300</v>
      </c>
      <c r="T7">
        <f t="shared" si="4"/>
        <v>45</v>
      </c>
      <c r="U7">
        <f t="shared" si="5"/>
        <v>110</v>
      </c>
      <c r="V7">
        <f t="shared" si="6"/>
        <v>72</v>
      </c>
      <c r="W7">
        <f t="shared" si="7"/>
        <v>100</v>
      </c>
      <c r="X7">
        <f t="shared" si="8"/>
        <v>105</v>
      </c>
      <c r="Y7">
        <f t="shared" si="9"/>
        <v>732</v>
      </c>
      <c r="Z7" s="8">
        <f t="shared" si="10"/>
        <v>0.4098360655737705</v>
      </c>
      <c r="AA7" s="8">
        <f t="shared" si="11"/>
        <v>6.1475409836065573E-2</v>
      </c>
      <c r="AB7" s="8">
        <f t="shared" si="12"/>
        <v>0.15027322404371585</v>
      </c>
      <c r="AC7" s="8">
        <f t="shared" si="13"/>
        <v>9.8360655737704916E-2</v>
      </c>
      <c r="AD7" s="8">
        <f t="shared" si="14"/>
        <v>0.13661202185792351</v>
      </c>
      <c r="AE7" s="8">
        <f t="shared" si="15"/>
        <v>0.14344262295081966</v>
      </c>
    </row>
    <row r="8" spans="1:31" x14ac:dyDescent="0.3">
      <c r="A8" t="s">
        <v>25</v>
      </c>
      <c r="B8" t="str">
        <f t="shared" ref="B8" si="19">A8</f>
        <v>경북대학교</v>
      </c>
      <c r="C8">
        <v>2016</v>
      </c>
      <c r="D8">
        <v>150</v>
      </c>
      <c r="F8">
        <v>100</v>
      </c>
      <c r="H8">
        <v>100</v>
      </c>
      <c r="J8">
        <v>50</v>
      </c>
      <c r="L8">
        <v>70</v>
      </c>
      <c r="N8">
        <v>30</v>
      </c>
      <c r="Q8" t="str">
        <f t="shared" si="1"/>
        <v>경북대학교</v>
      </c>
      <c r="R8">
        <f t="shared" si="2"/>
        <v>2016</v>
      </c>
      <c r="S8">
        <f t="shared" si="3"/>
        <v>150</v>
      </c>
      <c r="T8">
        <f t="shared" si="4"/>
        <v>100</v>
      </c>
      <c r="U8">
        <f t="shared" si="5"/>
        <v>100</v>
      </c>
      <c r="V8">
        <f t="shared" si="6"/>
        <v>50</v>
      </c>
      <c r="W8">
        <f t="shared" si="7"/>
        <v>70</v>
      </c>
      <c r="X8">
        <f t="shared" si="8"/>
        <v>30</v>
      </c>
      <c r="Y8">
        <f t="shared" si="9"/>
        <v>500</v>
      </c>
      <c r="Z8" s="8">
        <f t="shared" si="10"/>
        <v>0.3</v>
      </c>
      <c r="AA8" s="8">
        <f t="shared" si="11"/>
        <v>0.2</v>
      </c>
      <c r="AB8" s="8">
        <f t="shared" si="12"/>
        <v>0.2</v>
      </c>
      <c r="AC8" s="8">
        <f t="shared" si="13"/>
        <v>0.1</v>
      </c>
      <c r="AD8" s="8">
        <f t="shared" si="14"/>
        <v>0.14000000000000001</v>
      </c>
      <c r="AE8" s="8">
        <f t="shared" si="15"/>
        <v>0.06</v>
      </c>
    </row>
    <row r="9" spans="1:31" x14ac:dyDescent="0.3">
      <c r="B9" t="str">
        <f t="shared" ref="B9" si="20">A8</f>
        <v>경북대학교</v>
      </c>
      <c r="C9">
        <v>2017</v>
      </c>
      <c r="D9">
        <v>150</v>
      </c>
      <c r="E9">
        <v>95</v>
      </c>
      <c r="F9">
        <v>100</v>
      </c>
      <c r="G9">
        <v>65</v>
      </c>
      <c r="H9">
        <v>100</v>
      </c>
      <c r="I9">
        <v>70</v>
      </c>
      <c r="J9">
        <v>50</v>
      </c>
      <c r="K9">
        <v>20</v>
      </c>
      <c r="L9">
        <v>70</v>
      </c>
      <c r="N9">
        <v>30</v>
      </c>
      <c r="Q9" t="str">
        <f t="shared" si="1"/>
        <v>경북대학교</v>
      </c>
      <c r="R9">
        <f t="shared" si="2"/>
        <v>2017</v>
      </c>
      <c r="S9">
        <f t="shared" si="3"/>
        <v>55</v>
      </c>
      <c r="T9">
        <f t="shared" si="4"/>
        <v>35</v>
      </c>
      <c r="U9">
        <f t="shared" si="5"/>
        <v>30</v>
      </c>
      <c r="V9">
        <f t="shared" si="6"/>
        <v>30</v>
      </c>
      <c r="W9">
        <f t="shared" si="7"/>
        <v>70</v>
      </c>
      <c r="X9">
        <f t="shared" si="8"/>
        <v>30</v>
      </c>
      <c r="Y9">
        <f t="shared" si="9"/>
        <v>250</v>
      </c>
      <c r="Z9" s="8">
        <f t="shared" si="10"/>
        <v>0.22</v>
      </c>
      <c r="AA9" s="8">
        <f t="shared" si="11"/>
        <v>0.14000000000000001</v>
      </c>
      <c r="AB9" s="8">
        <f t="shared" si="12"/>
        <v>0.12</v>
      </c>
      <c r="AC9" s="8">
        <f t="shared" si="13"/>
        <v>0.12</v>
      </c>
      <c r="AD9" s="8">
        <f t="shared" si="14"/>
        <v>0.28000000000000003</v>
      </c>
      <c r="AE9" s="8">
        <f t="shared" si="15"/>
        <v>0.12</v>
      </c>
    </row>
    <row r="10" spans="1:31" x14ac:dyDescent="0.3">
      <c r="B10" t="str">
        <f t="shared" ref="B10" si="21">A8</f>
        <v>경북대학교</v>
      </c>
      <c r="C10">
        <v>2018</v>
      </c>
      <c r="D10">
        <v>150</v>
      </c>
      <c r="E10">
        <v>95</v>
      </c>
      <c r="F10">
        <v>100</v>
      </c>
      <c r="G10">
        <v>65</v>
      </c>
      <c r="H10">
        <v>100</v>
      </c>
      <c r="I10">
        <v>70</v>
      </c>
      <c r="J10">
        <v>50</v>
      </c>
      <c r="K10">
        <v>20</v>
      </c>
      <c r="L10">
        <v>70</v>
      </c>
      <c r="N10">
        <v>30</v>
      </c>
      <c r="Q10" t="str">
        <f t="shared" si="1"/>
        <v>경북대학교</v>
      </c>
      <c r="R10">
        <f t="shared" si="2"/>
        <v>2018</v>
      </c>
      <c r="S10">
        <f t="shared" si="3"/>
        <v>55</v>
      </c>
      <c r="T10">
        <f t="shared" si="4"/>
        <v>35</v>
      </c>
      <c r="U10">
        <f t="shared" si="5"/>
        <v>30</v>
      </c>
      <c r="V10">
        <f t="shared" si="6"/>
        <v>30</v>
      </c>
      <c r="W10">
        <f t="shared" si="7"/>
        <v>70</v>
      </c>
      <c r="X10">
        <f t="shared" si="8"/>
        <v>30</v>
      </c>
      <c r="Y10">
        <f t="shared" si="9"/>
        <v>250</v>
      </c>
      <c r="Z10" s="8">
        <f t="shared" si="10"/>
        <v>0.22</v>
      </c>
      <c r="AA10" s="8">
        <f t="shared" si="11"/>
        <v>0.14000000000000001</v>
      </c>
      <c r="AB10" s="8">
        <f t="shared" si="12"/>
        <v>0.12</v>
      </c>
      <c r="AC10" s="8">
        <f t="shared" si="13"/>
        <v>0.12</v>
      </c>
      <c r="AD10" s="8">
        <f t="shared" si="14"/>
        <v>0.28000000000000003</v>
      </c>
      <c r="AE10" s="8">
        <f t="shared" si="15"/>
        <v>0.12</v>
      </c>
    </row>
    <row r="11" spans="1:31" x14ac:dyDescent="0.3">
      <c r="A11" t="s">
        <v>26</v>
      </c>
      <c r="B11" t="str">
        <f t="shared" ref="B11" si="22">A11</f>
        <v>경희대학교</v>
      </c>
      <c r="C11">
        <v>2016</v>
      </c>
      <c r="D11">
        <v>150</v>
      </c>
      <c r="F11">
        <v>150</v>
      </c>
      <c r="H11">
        <v>100</v>
      </c>
      <c r="J11">
        <v>100</v>
      </c>
      <c r="N11">
        <v>100</v>
      </c>
      <c r="Q11" t="str">
        <f t="shared" si="1"/>
        <v>경희대학교</v>
      </c>
      <c r="R11">
        <f t="shared" si="2"/>
        <v>2016</v>
      </c>
      <c r="S11">
        <f t="shared" si="3"/>
        <v>150</v>
      </c>
      <c r="T11">
        <f t="shared" si="4"/>
        <v>150</v>
      </c>
      <c r="U11">
        <f t="shared" si="5"/>
        <v>100</v>
      </c>
      <c r="V11">
        <f t="shared" si="6"/>
        <v>100</v>
      </c>
      <c r="W11">
        <f t="shared" si="7"/>
        <v>0</v>
      </c>
      <c r="X11">
        <f t="shared" si="8"/>
        <v>100</v>
      </c>
      <c r="Y11">
        <f t="shared" si="9"/>
        <v>600</v>
      </c>
      <c r="Z11" s="8">
        <f t="shared" si="10"/>
        <v>0.25</v>
      </c>
      <c r="AA11" s="8">
        <f t="shared" si="11"/>
        <v>0.25</v>
      </c>
      <c r="AB11" s="8">
        <f t="shared" si="12"/>
        <v>0.16666666666666666</v>
      </c>
      <c r="AC11" s="8">
        <f t="shared" si="13"/>
        <v>0.16666666666666666</v>
      </c>
      <c r="AD11" s="8">
        <f t="shared" si="14"/>
        <v>0</v>
      </c>
      <c r="AE11" s="8">
        <f t="shared" si="15"/>
        <v>0.16666666666666666</v>
      </c>
    </row>
    <row r="12" spans="1:31" x14ac:dyDescent="0.3">
      <c r="B12" t="str">
        <f t="shared" ref="B12" si="23">A11</f>
        <v>경희대학교</v>
      </c>
      <c r="C12">
        <v>2017</v>
      </c>
      <c r="D12">
        <v>100</v>
      </c>
      <c r="E12">
        <v>70</v>
      </c>
      <c r="F12">
        <v>100</v>
      </c>
      <c r="G12">
        <v>80</v>
      </c>
      <c r="J12">
        <v>100</v>
      </c>
      <c r="K12">
        <v>80</v>
      </c>
      <c r="N12">
        <v>100</v>
      </c>
      <c r="O12">
        <v>85</v>
      </c>
      <c r="Q12" t="str">
        <f t="shared" si="1"/>
        <v>경희대학교</v>
      </c>
      <c r="R12">
        <f t="shared" si="2"/>
        <v>2017</v>
      </c>
      <c r="S12">
        <f t="shared" si="3"/>
        <v>30</v>
      </c>
      <c r="T12">
        <f t="shared" si="4"/>
        <v>20</v>
      </c>
      <c r="U12">
        <f t="shared" si="5"/>
        <v>0</v>
      </c>
      <c r="V12">
        <f t="shared" si="6"/>
        <v>20</v>
      </c>
      <c r="W12">
        <f t="shared" si="7"/>
        <v>0</v>
      </c>
      <c r="X12">
        <f t="shared" si="8"/>
        <v>15</v>
      </c>
      <c r="Y12">
        <f t="shared" si="9"/>
        <v>85</v>
      </c>
      <c r="Z12" s="8">
        <f t="shared" si="10"/>
        <v>0.35294117647058826</v>
      </c>
      <c r="AA12" s="8">
        <f t="shared" si="11"/>
        <v>0.23529411764705882</v>
      </c>
      <c r="AB12" s="8">
        <f t="shared" si="12"/>
        <v>0</v>
      </c>
      <c r="AC12" s="8">
        <f t="shared" si="13"/>
        <v>0.23529411764705882</v>
      </c>
      <c r="AD12" s="8">
        <f t="shared" si="14"/>
        <v>0</v>
      </c>
      <c r="AE12" s="8">
        <f t="shared" si="15"/>
        <v>0.17647058823529413</v>
      </c>
    </row>
    <row r="13" spans="1:31" x14ac:dyDescent="0.3">
      <c r="B13" t="str">
        <f t="shared" ref="B13" si="24">A11</f>
        <v>경희대학교</v>
      </c>
      <c r="C13">
        <v>2018</v>
      </c>
      <c r="D13">
        <v>100</v>
      </c>
      <c r="E13">
        <v>70</v>
      </c>
      <c r="F13">
        <v>100</v>
      </c>
      <c r="G13">
        <v>80</v>
      </c>
      <c r="J13">
        <v>100</v>
      </c>
      <c r="K13">
        <v>80</v>
      </c>
      <c r="N13">
        <v>100</v>
      </c>
      <c r="O13">
        <v>90</v>
      </c>
      <c r="Q13" t="str">
        <f t="shared" si="1"/>
        <v>경희대학교</v>
      </c>
      <c r="R13">
        <f t="shared" si="2"/>
        <v>2018</v>
      </c>
      <c r="S13">
        <f t="shared" si="3"/>
        <v>30</v>
      </c>
      <c r="T13">
        <f t="shared" si="4"/>
        <v>20</v>
      </c>
      <c r="U13">
        <f t="shared" si="5"/>
        <v>0</v>
      </c>
      <c r="V13">
        <f t="shared" si="6"/>
        <v>20</v>
      </c>
      <c r="W13">
        <f t="shared" si="7"/>
        <v>0</v>
      </c>
      <c r="X13">
        <f t="shared" si="8"/>
        <v>10</v>
      </c>
      <c r="Y13">
        <f t="shared" si="9"/>
        <v>80</v>
      </c>
      <c r="Z13" s="8">
        <f t="shared" si="10"/>
        <v>0.375</v>
      </c>
      <c r="AA13" s="8">
        <f t="shared" si="11"/>
        <v>0.25</v>
      </c>
      <c r="AB13" s="8">
        <f t="shared" si="12"/>
        <v>0</v>
      </c>
      <c r="AC13" s="8">
        <f t="shared" si="13"/>
        <v>0.25</v>
      </c>
      <c r="AD13" s="8">
        <f t="shared" si="14"/>
        <v>0</v>
      </c>
      <c r="AE13" s="8">
        <f t="shared" si="15"/>
        <v>0.125</v>
      </c>
    </row>
    <row r="14" spans="1:31" x14ac:dyDescent="0.3">
      <c r="A14" t="s">
        <v>27</v>
      </c>
      <c r="B14" t="str">
        <f t="shared" ref="B14" si="25">A14</f>
        <v>고려대학교</v>
      </c>
      <c r="C14">
        <v>2016</v>
      </c>
      <c r="D14">
        <v>200</v>
      </c>
      <c r="F14">
        <v>200</v>
      </c>
      <c r="H14">
        <v>100</v>
      </c>
      <c r="J14">
        <v>100</v>
      </c>
      <c r="N14">
        <v>100</v>
      </c>
      <c r="Q14" t="str">
        <f t="shared" si="1"/>
        <v>고려대학교</v>
      </c>
      <c r="R14">
        <f t="shared" si="2"/>
        <v>2016</v>
      </c>
      <c r="S14">
        <f t="shared" si="3"/>
        <v>200</v>
      </c>
      <c r="T14">
        <f t="shared" si="4"/>
        <v>200</v>
      </c>
      <c r="U14">
        <f t="shared" si="5"/>
        <v>100</v>
      </c>
      <c r="V14">
        <f t="shared" si="6"/>
        <v>100</v>
      </c>
      <c r="W14">
        <f t="shared" si="7"/>
        <v>0</v>
      </c>
      <c r="X14">
        <f t="shared" si="8"/>
        <v>100</v>
      </c>
      <c r="Y14">
        <f t="shared" si="9"/>
        <v>700</v>
      </c>
      <c r="Z14" s="8">
        <f t="shared" si="10"/>
        <v>0.2857142857142857</v>
      </c>
      <c r="AA14" s="8">
        <f t="shared" si="11"/>
        <v>0.2857142857142857</v>
      </c>
      <c r="AB14" s="8">
        <f t="shared" si="12"/>
        <v>0.14285714285714285</v>
      </c>
      <c r="AC14" s="8">
        <f t="shared" si="13"/>
        <v>0.14285714285714285</v>
      </c>
      <c r="AD14" s="8">
        <f t="shared" si="14"/>
        <v>0</v>
      </c>
      <c r="AE14" s="8">
        <f t="shared" si="15"/>
        <v>0.14285714285714285</v>
      </c>
    </row>
    <row r="15" spans="1:31" x14ac:dyDescent="0.3">
      <c r="B15" t="str">
        <f t="shared" ref="B15" si="26">A14</f>
        <v>고려대학교</v>
      </c>
      <c r="C15">
        <v>2017</v>
      </c>
      <c r="D15">
        <v>200</v>
      </c>
      <c r="F15">
        <v>200</v>
      </c>
      <c r="H15">
        <v>100</v>
      </c>
      <c r="J15">
        <v>100</v>
      </c>
      <c r="N15">
        <v>100</v>
      </c>
      <c r="Q15" t="str">
        <f t="shared" si="1"/>
        <v>고려대학교</v>
      </c>
      <c r="R15">
        <f t="shared" si="2"/>
        <v>2017</v>
      </c>
      <c r="S15">
        <f t="shared" si="3"/>
        <v>200</v>
      </c>
      <c r="T15">
        <f t="shared" si="4"/>
        <v>200</v>
      </c>
      <c r="U15">
        <f t="shared" si="5"/>
        <v>100</v>
      </c>
      <c r="V15">
        <f t="shared" si="6"/>
        <v>100</v>
      </c>
      <c r="W15">
        <f t="shared" si="7"/>
        <v>0</v>
      </c>
      <c r="X15">
        <f t="shared" si="8"/>
        <v>100</v>
      </c>
      <c r="Y15">
        <f t="shared" si="9"/>
        <v>700</v>
      </c>
      <c r="Z15" s="8">
        <f t="shared" si="10"/>
        <v>0.2857142857142857</v>
      </c>
      <c r="AA15" s="8">
        <f t="shared" si="11"/>
        <v>0.2857142857142857</v>
      </c>
      <c r="AB15" s="8">
        <f t="shared" si="12"/>
        <v>0.14285714285714285</v>
      </c>
      <c r="AC15" s="8">
        <f t="shared" si="13"/>
        <v>0.14285714285714285</v>
      </c>
      <c r="AD15" s="8">
        <f t="shared" si="14"/>
        <v>0</v>
      </c>
      <c r="AE15" s="8">
        <f t="shared" si="15"/>
        <v>0.14285714285714285</v>
      </c>
    </row>
    <row r="16" spans="1:31" x14ac:dyDescent="0.3">
      <c r="B16" t="str">
        <f t="shared" ref="B16" si="27">A14</f>
        <v>고려대학교</v>
      </c>
      <c r="C16">
        <v>2018</v>
      </c>
      <c r="D16">
        <v>200</v>
      </c>
      <c r="E16">
        <v>104</v>
      </c>
      <c r="F16">
        <v>200</v>
      </c>
      <c r="G16">
        <v>104</v>
      </c>
      <c r="J16">
        <v>100</v>
      </c>
      <c r="K16">
        <v>65</v>
      </c>
      <c r="N16">
        <v>100</v>
      </c>
      <c r="Q16" t="str">
        <f t="shared" si="1"/>
        <v>고려대학교</v>
      </c>
      <c r="R16">
        <f t="shared" si="2"/>
        <v>2018</v>
      </c>
      <c r="S16">
        <f t="shared" si="3"/>
        <v>96</v>
      </c>
      <c r="T16">
        <f t="shared" si="4"/>
        <v>96</v>
      </c>
      <c r="U16">
        <f t="shared" si="5"/>
        <v>0</v>
      </c>
      <c r="V16">
        <f t="shared" si="6"/>
        <v>35</v>
      </c>
      <c r="W16">
        <f t="shared" si="7"/>
        <v>0</v>
      </c>
      <c r="X16">
        <f t="shared" si="8"/>
        <v>100</v>
      </c>
      <c r="Y16">
        <f t="shared" si="9"/>
        <v>327</v>
      </c>
      <c r="Z16" s="8">
        <f t="shared" si="10"/>
        <v>0.29357798165137616</v>
      </c>
      <c r="AA16" s="8">
        <f t="shared" si="11"/>
        <v>0.29357798165137616</v>
      </c>
      <c r="AB16" s="8">
        <f t="shared" si="12"/>
        <v>0</v>
      </c>
      <c r="AC16" s="8">
        <f t="shared" si="13"/>
        <v>0.10703363914373089</v>
      </c>
      <c r="AD16" s="8">
        <f t="shared" si="14"/>
        <v>0</v>
      </c>
      <c r="AE16" s="8">
        <f t="shared" si="15"/>
        <v>0.3058103975535168</v>
      </c>
    </row>
    <row r="17" spans="1:31" x14ac:dyDescent="0.3">
      <c r="A17" t="s">
        <v>28</v>
      </c>
      <c r="B17" t="str">
        <f t="shared" ref="B17" si="28">A17</f>
        <v>동아대학교</v>
      </c>
      <c r="C17">
        <v>2016</v>
      </c>
      <c r="D17">
        <v>300</v>
      </c>
      <c r="F17">
        <v>100</v>
      </c>
      <c r="H17">
        <v>200</v>
      </c>
      <c r="J17">
        <v>200</v>
      </c>
      <c r="N17">
        <v>200</v>
      </c>
      <c r="Q17" t="str">
        <f t="shared" si="1"/>
        <v>동아대학교</v>
      </c>
      <c r="R17">
        <f t="shared" si="2"/>
        <v>2016</v>
      </c>
      <c r="S17">
        <f t="shared" si="3"/>
        <v>300</v>
      </c>
      <c r="T17">
        <f t="shared" si="4"/>
        <v>100</v>
      </c>
      <c r="U17">
        <f t="shared" si="5"/>
        <v>200</v>
      </c>
      <c r="V17">
        <f t="shared" si="6"/>
        <v>200</v>
      </c>
      <c r="W17">
        <f t="shared" si="7"/>
        <v>0</v>
      </c>
      <c r="X17">
        <f t="shared" si="8"/>
        <v>200</v>
      </c>
      <c r="Y17">
        <f t="shared" si="9"/>
        <v>1000</v>
      </c>
      <c r="Z17" s="8">
        <f t="shared" si="10"/>
        <v>0.3</v>
      </c>
      <c r="AA17" s="8">
        <f t="shared" si="11"/>
        <v>0.1</v>
      </c>
      <c r="AB17" s="8">
        <f t="shared" si="12"/>
        <v>0.2</v>
      </c>
      <c r="AC17" s="8">
        <f t="shared" si="13"/>
        <v>0.2</v>
      </c>
      <c r="AD17" s="8">
        <f t="shared" si="14"/>
        <v>0</v>
      </c>
      <c r="AE17" s="8">
        <f t="shared" si="15"/>
        <v>0.2</v>
      </c>
    </row>
    <row r="18" spans="1:31" x14ac:dyDescent="0.3">
      <c r="B18" t="str">
        <f t="shared" ref="B18" si="29">A17</f>
        <v>동아대학교</v>
      </c>
      <c r="C18">
        <v>2017</v>
      </c>
      <c r="D18">
        <v>300</v>
      </c>
      <c r="E18">
        <v>240</v>
      </c>
      <c r="F18">
        <v>100</v>
      </c>
      <c r="G18">
        <v>80</v>
      </c>
      <c r="H18">
        <v>200</v>
      </c>
      <c r="I18">
        <v>160</v>
      </c>
      <c r="J18">
        <v>100</v>
      </c>
      <c r="K18">
        <v>80</v>
      </c>
      <c r="L18">
        <v>100</v>
      </c>
      <c r="M18">
        <v>80</v>
      </c>
      <c r="N18">
        <v>200</v>
      </c>
      <c r="O18">
        <v>160</v>
      </c>
      <c r="Q18" t="str">
        <f t="shared" si="1"/>
        <v>동아대학교</v>
      </c>
      <c r="R18">
        <f t="shared" si="2"/>
        <v>2017</v>
      </c>
      <c r="S18">
        <f t="shared" si="3"/>
        <v>60</v>
      </c>
      <c r="T18">
        <f t="shared" si="4"/>
        <v>20</v>
      </c>
      <c r="U18">
        <f t="shared" si="5"/>
        <v>40</v>
      </c>
      <c r="V18">
        <f t="shared" si="6"/>
        <v>20</v>
      </c>
      <c r="W18">
        <f t="shared" si="7"/>
        <v>20</v>
      </c>
      <c r="X18">
        <f t="shared" si="8"/>
        <v>40</v>
      </c>
      <c r="Y18">
        <f t="shared" si="9"/>
        <v>200</v>
      </c>
      <c r="Z18" s="8">
        <f t="shared" si="10"/>
        <v>0.3</v>
      </c>
      <c r="AA18" s="8">
        <f t="shared" si="11"/>
        <v>0.1</v>
      </c>
      <c r="AB18" s="8">
        <f t="shared" si="12"/>
        <v>0.2</v>
      </c>
      <c r="AC18" s="8">
        <f t="shared" si="13"/>
        <v>0.1</v>
      </c>
      <c r="AD18" s="8">
        <f t="shared" si="14"/>
        <v>0.1</v>
      </c>
      <c r="AE18" s="8">
        <f t="shared" si="15"/>
        <v>0.2</v>
      </c>
    </row>
    <row r="19" spans="1:31" x14ac:dyDescent="0.3">
      <c r="B19" t="str">
        <f t="shared" ref="B19" si="30">A17</f>
        <v>동아대학교</v>
      </c>
      <c r="C19">
        <v>2018</v>
      </c>
      <c r="D19">
        <v>300</v>
      </c>
      <c r="E19">
        <v>200</v>
      </c>
      <c r="F19">
        <v>100</v>
      </c>
      <c r="G19">
        <v>95</v>
      </c>
      <c r="H19">
        <v>200</v>
      </c>
      <c r="I19">
        <v>185</v>
      </c>
      <c r="J19">
        <v>200</v>
      </c>
      <c r="K19">
        <v>165</v>
      </c>
      <c r="L19">
        <v>100</v>
      </c>
      <c r="M19">
        <v>60</v>
      </c>
      <c r="N19">
        <v>100</v>
      </c>
      <c r="O19">
        <v>95</v>
      </c>
      <c r="Q19" t="str">
        <f t="shared" si="1"/>
        <v>동아대학교</v>
      </c>
      <c r="R19">
        <f t="shared" si="2"/>
        <v>2018</v>
      </c>
      <c r="S19">
        <f t="shared" si="3"/>
        <v>100</v>
      </c>
      <c r="T19">
        <f t="shared" si="4"/>
        <v>5</v>
      </c>
      <c r="U19">
        <f t="shared" si="5"/>
        <v>15</v>
      </c>
      <c r="V19">
        <f t="shared" si="6"/>
        <v>35</v>
      </c>
      <c r="W19">
        <f t="shared" si="7"/>
        <v>40</v>
      </c>
      <c r="X19">
        <f t="shared" si="8"/>
        <v>5</v>
      </c>
      <c r="Y19">
        <f t="shared" si="9"/>
        <v>200</v>
      </c>
      <c r="Z19" s="8">
        <f t="shared" si="10"/>
        <v>0.5</v>
      </c>
      <c r="AA19" s="8">
        <f t="shared" si="11"/>
        <v>2.5000000000000001E-2</v>
      </c>
      <c r="AB19" s="8">
        <f t="shared" si="12"/>
        <v>7.4999999999999997E-2</v>
      </c>
      <c r="AC19" s="8">
        <f t="shared" si="13"/>
        <v>0.17499999999999999</v>
      </c>
      <c r="AD19" s="8">
        <f t="shared" si="14"/>
        <v>0.2</v>
      </c>
      <c r="AE19" s="8">
        <f t="shared" si="15"/>
        <v>2.5000000000000001E-2</v>
      </c>
    </row>
    <row r="20" spans="1:31" x14ac:dyDescent="0.3">
      <c r="A20" t="s">
        <v>29</v>
      </c>
      <c r="B20" t="str">
        <f t="shared" ref="B20" si="31">A20</f>
        <v>부산대학교</v>
      </c>
      <c r="C20">
        <v>2016</v>
      </c>
      <c r="D20">
        <v>200</v>
      </c>
      <c r="F20">
        <v>100</v>
      </c>
      <c r="H20">
        <v>100</v>
      </c>
      <c r="J20">
        <v>20</v>
      </c>
      <c r="L20">
        <v>20</v>
      </c>
      <c r="N20">
        <v>20</v>
      </c>
      <c r="Q20" t="str">
        <f t="shared" si="1"/>
        <v>부산대학교</v>
      </c>
      <c r="R20">
        <f t="shared" si="2"/>
        <v>2016</v>
      </c>
      <c r="S20">
        <f t="shared" si="3"/>
        <v>200</v>
      </c>
      <c r="T20">
        <f t="shared" si="4"/>
        <v>100</v>
      </c>
      <c r="U20">
        <f t="shared" si="5"/>
        <v>100</v>
      </c>
      <c r="V20">
        <f t="shared" si="6"/>
        <v>20</v>
      </c>
      <c r="W20">
        <f t="shared" si="7"/>
        <v>20</v>
      </c>
      <c r="X20">
        <f t="shared" si="8"/>
        <v>20</v>
      </c>
      <c r="Y20">
        <f t="shared" si="9"/>
        <v>460</v>
      </c>
      <c r="Z20" s="8">
        <f t="shared" si="10"/>
        <v>0.43478260869565216</v>
      </c>
      <c r="AA20" s="8">
        <f t="shared" si="11"/>
        <v>0.21739130434782608</v>
      </c>
      <c r="AB20" s="8">
        <f t="shared" si="12"/>
        <v>0.21739130434782608</v>
      </c>
      <c r="AC20" s="8">
        <f t="shared" si="13"/>
        <v>4.3478260869565216E-2</v>
      </c>
      <c r="AD20" s="8">
        <f t="shared" si="14"/>
        <v>4.3478260869565216E-2</v>
      </c>
      <c r="AE20" s="8">
        <f t="shared" si="15"/>
        <v>4.3478260869565216E-2</v>
      </c>
    </row>
    <row r="21" spans="1:31" x14ac:dyDescent="0.3">
      <c r="B21" t="str">
        <f t="shared" ref="B21" si="32">A20</f>
        <v>부산대학교</v>
      </c>
      <c r="C21">
        <v>2017</v>
      </c>
      <c r="D21">
        <v>30</v>
      </c>
      <c r="E21">
        <v>5</v>
      </c>
      <c r="F21">
        <v>20</v>
      </c>
      <c r="H21">
        <v>10</v>
      </c>
      <c r="I21">
        <v>8</v>
      </c>
      <c r="J21">
        <v>20</v>
      </c>
      <c r="L21">
        <v>10</v>
      </c>
      <c r="N21">
        <v>10</v>
      </c>
      <c r="Q21" t="str">
        <f t="shared" si="1"/>
        <v>부산대학교</v>
      </c>
      <c r="R21">
        <f t="shared" si="2"/>
        <v>2017</v>
      </c>
      <c r="S21">
        <f t="shared" si="3"/>
        <v>25</v>
      </c>
      <c r="T21">
        <f t="shared" si="4"/>
        <v>20</v>
      </c>
      <c r="U21">
        <f t="shared" si="5"/>
        <v>2</v>
      </c>
      <c r="V21">
        <f t="shared" si="6"/>
        <v>20</v>
      </c>
      <c r="W21">
        <f t="shared" si="7"/>
        <v>10</v>
      </c>
      <c r="X21">
        <f t="shared" si="8"/>
        <v>10</v>
      </c>
      <c r="Y21">
        <f t="shared" si="9"/>
        <v>87</v>
      </c>
      <c r="Z21" s="8">
        <f t="shared" si="10"/>
        <v>0.28735632183908044</v>
      </c>
      <c r="AA21" s="8">
        <f t="shared" si="11"/>
        <v>0.22988505747126436</v>
      </c>
      <c r="AB21" s="8">
        <f t="shared" si="12"/>
        <v>2.2988505747126436E-2</v>
      </c>
      <c r="AC21" s="8">
        <f t="shared" si="13"/>
        <v>0.22988505747126436</v>
      </c>
      <c r="AD21" s="8">
        <f t="shared" si="14"/>
        <v>0.11494252873563218</v>
      </c>
      <c r="AE21" s="8">
        <f t="shared" si="15"/>
        <v>0.11494252873563218</v>
      </c>
    </row>
    <row r="22" spans="1:31" x14ac:dyDescent="0.3">
      <c r="B22" t="str">
        <f t="shared" ref="B22" si="33">A20</f>
        <v>부산대학교</v>
      </c>
      <c r="C22">
        <v>2018</v>
      </c>
      <c r="D22">
        <v>30</v>
      </c>
      <c r="E22">
        <v>5</v>
      </c>
      <c r="F22">
        <v>20</v>
      </c>
      <c r="H22">
        <v>10</v>
      </c>
      <c r="I22">
        <v>8</v>
      </c>
      <c r="J22">
        <v>20</v>
      </c>
      <c r="L22">
        <v>10</v>
      </c>
      <c r="N22">
        <v>10</v>
      </c>
      <c r="Q22" t="str">
        <f t="shared" si="1"/>
        <v>부산대학교</v>
      </c>
      <c r="R22">
        <f t="shared" si="2"/>
        <v>2018</v>
      </c>
      <c r="S22">
        <f t="shared" si="3"/>
        <v>25</v>
      </c>
      <c r="T22">
        <f t="shared" si="4"/>
        <v>20</v>
      </c>
      <c r="U22">
        <f t="shared" si="5"/>
        <v>2</v>
      </c>
      <c r="V22">
        <f t="shared" si="6"/>
        <v>20</v>
      </c>
      <c r="W22">
        <f t="shared" si="7"/>
        <v>10</v>
      </c>
      <c r="X22">
        <f t="shared" si="8"/>
        <v>10</v>
      </c>
      <c r="Y22">
        <f t="shared" si="9"/>
        <v>87</v>
      </c>
      <c r="Z22" s="8">
        <f t="shared" si="10"/>
        <v>0.28735632183908044</v>
      </c>
      <c r="AA22" s="8">
        <f t="shared" si="11"/>
        <v>0.22988505747126436</v>
      </c>
      <c r="AB22" s="8">
        <f t="shared" si="12"/>
        <v>2.2988505747126436E-2</v>
      </c>
      <c r="AC22" s="8">
        <f t="shared" si="13"/>
        <v>0.22988505747126436</v>
      </c>
      <c r="AD22" s="8">
        <f t="shared" si="14"/>
        <v>0.11494252873563218</v>
      </c>
      <c r="AE22" s="8">
        <f t="shared" si="15"/>
        <v>0.11494252873563218</v>
      </c>
    </row>
    <row r="23" spans="1:31" x14ac:dyDescent="0.3">
      <c r="A23" t="s">
        <v>30</v>
      </c>
      <c r="B23" t="str">
        <f t="shared" ref="B23" si="34">A23</f>
        <v>서강대학교</v>
      </c>
      <c r="C23">
        <v>2016</v>
      </c>
      <c r="D23">
        <v>30</v>
      </c>
      <c r="F23">
        <v>30</v>
      </c>
      <c r="H23">
        <v>20</v>
      </c>
      <c r="J23">
        <v>20</v>
      </c>
      <c r="N23">
        <v>20</v>
      </c>
      <c r="Q23" t="str">
        <f t="shared" si="1"/>
        <v>서강대학교</v>
      </c>
      <c r="R23">
        <f t="shared" si="2"/>
        <v>2016</v>
      </c>
      <c r="S23">
        <f t="shared" si="3"/>
        <v>30</v>
      </c>
      <c r="T23">
        <f t="shared" si="4"/>
        <v>30</v>
      </c>
      <c r="U23">
        <f t="shared" si="5"/>
        <v>20</v>
      </c>
      <c r="V23">
        <f t="shared" si="6"/>
        <v>20</v>
      </c>
      <c r="W23">
        <f t="shared" si="7"/>
        <v>0</v>
      </c>
      <c r="X23">
        <f t="shared" si="8"/>
        <v>20</v>
      </c>
      <c r="Y23">
        <f t="shared" si="9"/>
        <v>120</v>
      </c>
      <c r="Z23" s="8">
        <f t="shared" si="10"/>
        <v>0.25</v>
      </c>
      <c r="AA23" s="8">
        <f t="shared" si="11"/>
        <v>0.25</v>
      </c>
      <c r="AB23" s="8">
        <f t="shared" si="12"/>
        <v>0.16666666666666666</v>
      </c>
      <c r="AC23" s="8">
        <f t="shared" si="13"/>
        <v>0.16666666666666666</v>
      </c>
      <c r="AD23" s="8">
        <f t="shared" si="14"/>
        <v>0</v>
      </c>
      <c r="AE23" s="8">
        <f t="shared" si="15"/>
        <v>0.16666666666666666</v>
      </c>
    </row>
    <row r="24" spans="1:31" x14ac:dyDescent="0.3">
      <c r="B24" t="str">
        <f t="shared" ref="B24" si="35">A23</f>
        <v>서강대학교</v>
      </c>
      <c r="C24">
        <v>2017</v>
      </c>
      <c r="D24">
        <v>30</v>
      </c>
      <c r="E24">
        <v>10</v>
      </c>
      <c r="F24">
        <v>30</v>
      </c>
      <c r="G24">
        <v>10</v>
      </c>
      <c r="H24">
        <v>20</v>
      </c>
      <c r="I24">
        <v>15</v>
      </c>
      <c r="J24">
        <v>20</v>
      </c>
      <c r="K24">
        <v>5</v>
      </c>
      <c r="N24">
        <v>20</v>
      </c>
      <c r="Q24" t="str">
        <f t="shared" si="1"/>
        <v>서강대학교</v>
      </c>
      <c r="R24">
        <f t="shared" si="2"/>
        <v>2017</v>
      </c>
      <c r="S24">
        <f t="shared" si="3"/>
        <v>20</v>
      </c>
      <c r="T24">
        <f t="shared" si="4"/>
        <v>20</v>
      </c>
      <c r="U24">
        <f t="shared" si="5"/>
        <v>5</v>
      </c>
      <c r="V24">
        <f t="shared" si="6"/>
        <v>15</v>
      </c>
      <c r="W24">
        <f t="shared" si="7"/>
        <v>0</v>
      </c>
      <c r="X24">
        <f t="shared" si="8"/>
        <v>20</v>
      </c>
      <c r="Y24">
        <f t="shared" si="9"/>
        <v>80</v>
      </c>
      <c r="Z24" s="8">
        <f t="shared" si="10"/>
        <v>0.25</v>
      </c>
      <c r="AA24" s="8">
        <f t="shared" si="11"/>
        <v>0.25</v>
      </c>
      <c r="AB24" s="8">
        <f t="shared" si="12"/>
        <v>6.25E-2</v>
      </c>
      <c r="AC24" s="8">
        <f t="shared" si="13"/>
        <v>0.1875</v>
      </c>
      <c r="AD24" s="8">
        <f t="shared" si="14"/>
        <v>0</v>
      </c>
      <c r="AE24" s="8">
        <f t="shared" si="15"/>
        <v>0.25</v>
      </c>
    </row>
    <row r="25" spans="1:31" x14ac:dyDescent="0.3">
      <c r="B25" t="str">
        <f t="shared" ref="B25" si="36">A23</f>
        <v>서강대학교</v>
      </c>
      <c r="C25">
        <v>2018</v>
      </c>
      <c r="D25">
        <v>30</v>
      </c>
      <c r="F25">
        <v>30</v>
      </c>
      <c r="G25">
        <v>20</v>
      </c>
      <c r="H25">
        <v>20</v>
      </c>
      <c r="I25">
        <v>15</v>
      </c>
      <c r="J25">
        <v>20</v>
      </c>
      <c r="K25">
        <v>5</v>
      </c>
      <c r="N25">
        <v>20</v>
      </c>
      <c r="Q25" t="str">
        <f t="shared" si="1"/>
        <v>서강대학교</v>
      </c>
      <c r="R25">
        <f t="shared" si="2"/>
        <v>2018</v>
      </c>
      <c r="S25">
        <f t="shared" si="3"/>
        <v>30</v>
      </c>
      <c r="T25">
        <f t="shared" si="4"/>
        <v>10</v>
      </c>
      <c r="U25">
        <f t="shared" si="5"/>
        <v>5</v>
      </c>
      <c r="V25">
        <f t="shared" si="6"/>
        <v>15</v>
      </c>
      <c r="W25">
        <f t="shared" si="7"/>
        <v>0</v>
      </c>
      <c r="X25">
        <f t="shared" si="8"/>
        <v>20</v>
      </c>
      <c r="Y25">
        <f t="shared" si="9"/>
        <v>80</v>
      </c>
      <c r="Z25" s="8">
        <f t="shared" si="10"/>
        <v>0.375</v>
      </c>
      <c r="AA25" s="8">
        <f t="shared" si="11"/>
        <v>0.125</v>
      </c>
      <c r="AB25" s="8">
        <f t="shared" si="12"/>
        <v>6.25E-2</v>
      </c>
      <c r="AC25" s="8">
        <f t="shared" si="13"/>
        <v>0.1875</v>
      </c>
      <c r="AD25" s="8">
        <f t="shared" si="14"/>
        <v>0</v>
      </c>
      <c r="AE25" s="8">
        <f t="shared" si="15"/>
        <v>0.25</v>
      </c>
    </row>
    <row r="26" spans="1:31" x14ac:dyDescent="0.3">
      <c r="A26" t="s">
        <v>31</v>
      </c>
      <c r="B26" t="str">
        <f t="shared" ref="B26" si="37">A26</f>
        <v>서울대학교</v>
      </c>
      <c r="C26">
        <v>2016</v>
      </c>
      <c r="D26">
        <v>80</v>
      </c>
      <c r="F26">
        <v>100</v>
      </c>
      <c r="J26">
        <v>120</v>
      </c>
      <c r="L26">
        <v>100</v>
      </c>
      <c r="N26">
        <v>100</v>
      </c>
      <c r="Q26" t="str">
        <f t="shared" si="1"/>
        <v>서울대학교</v>
      </c>
      <c r="R26">
        <f t="shared" si="2"/>
        <v>2016</v>
      </c>
      <c r="S26">
        <f t="shared" si="3"/>
        <v>80</v>
      </c>
      <c r="T26">
        <f t="shared" si="4"/>
        <v>100</v>
      </c>
      <c r="U26">
        <f t="shared" si="5"/>
        <v>0</v>
      </c>
      <c r="V26">
        <f t="shared" si="6"/>
        <v>120</v>
      </c>
      <c r="W26">
        <f t="shared" si="7"/>
        <v>100</v>
      </c>
      <c r="X26">
        <f t="shared" si="8"/>
        <v>100</v>
      </c>
      <c r="Y26">
        <f t="shared" si="9"/>
        <v>500</v>
      </c>
      <c r="Z26" s="8">
        <f t="shared" si="10"/>
        <v>0.16</v>
      </c>
      <c r="AA26" s="8">
        <f t="shared" si="11"/>
        <v>0.2</v>
      </c>
      <c r="AB26" s="8">
        <f t="shared" si="12"/>
        <v>0</v>
      </c>
      <c r="AC26" s="8">
        <f t="shared" si="13"/>
        <v>0.24</v>
      </c>
      <c r="AD26" s="8">
        <f t="shared" si="14"/>
        <v>0.2</v>
      </c>
      <c r="AE26" s="8">
        <f t="shared" si="15"/>
        <v>0.2</v>
      </c>
    </row>
    <row r="27" spans="1:31" x14ac:dyDescent="0.3">
      <c r="B27" t="str">
        <f t="shared" ref="B27" si="38">A26</f>
        <v>서울대학교</v>
      </c>
      <c r="C27">
        <v>2017</v>
      </c>
      <c r="D27">
        <v>100</v>
      </c>
      <c r="F27">
        <v>100</v>
      </c>
      <c r="J27">
        <v>50</v>
      </c>
      <c r="L27">
        <v>50</v>
      </c>
      <c r="Q27" t="str">
        <f t="shared" si="1"/>
        <v>서울대학교</v>
      </c>
      <c r="R27">
        <f t="shared" si="2"/>
        <v>2017</v>
      </c>
      <c r="S27">
        <f t="shared" si="3"/>
        <v>100</v>
      </c>
      <c r="T27">
        <f t="shared" si="4"/>
        <v>100</v>
      </c>
      <c r="U27">
        <f t="shared" si="5"/>
        <v>0</v>
      </c>
      <c r="V27">
        <f t="shared" si="6"/>
        <v>50</v>
      </c>
      <c r="W27">
        <f t="shared" si="7"/>
        <v>50</v>
      </c>
      <c r="X27">
        <f t="shared" si="8"/>
        <v>0</v>
      </c>
      <c r="Y27">
        <f t="shared" si="9"/>
        <v>300</v>
      </c>
      <c r="Z27" s="8">
        <f t="shared" si="10"/>
        <v>0.33333333333333331</v>
      </c>
      <c r="AA27" s="8">
        <f t="shared" si="11"/>
        <v>0.33333333333333331</v>
      </c>
      <c r="AB27" s="8">
        <f t="shared" si="12"/>
        <v>0</v>
      </c>
      <c r="AC27" s="8">
        <f t="shared" si="13"/>
        <v>0.16666666666666666</v>
      </c>
      <c r="AD27" s="8">
        <f t="shared" si="14"/>
        <v>0.16666666666666666</v>
      </c>
      <c r="AE27" s="8">
        <f t="shared" si="15"/>
        <v>0</v>
      </c>
    </row>
    <row r="28" spans="1:31" x14ac:dyDescent="0.3">
      <c r="B28" t="str">
        <f t="shared" ref="B28" si="39">A26</f>
        <v>서울대학교</v>
      </c>
      <c r="C28">
        <v>2018</v>
      </c>
      <c r="D28">
        <v>100</v>
      </c>
      <c r="F28">
        <v>100</v>
      </c>
      <c r="J28">
        <v>50</v>
      </c>
      <c r="L28">
        <v>50</v>
      </c>
      <c r="Q28" t="str">
        <f t="shared" si="1"/>
        <v>서울대학교</v>
      </c>
      <c r="R28">
        <f t="shared" si="2"/>
        <v>2018</v>
      </c>
      <c r="S28">
        <f t="shared" si="3"/>
        <v>100</v>
      </c>
      <c r="T28">
        <f t="shared" si="4"/>
        <v>100</v>
      </c>
      <c r="U28">
        <f t="shared" si="5"/>
        <v>0</v>
      </c>
      <c r="V28">
        <f t="shared" si="6"/>
        <v>50</v>
      </c>
      <c r="W28">
        <f t="shared" si="7"/>
        <v>50</v>
      </c>
      <c r="X28">
        <f t="shared" si="8"/>
        <v>0</v>
      </c>
      <c r="Y28">
        <f t="shared" si="9"/>
        <v>300</v>
      </c>
      <c r="Z28" s="8">
        <f t="shared" si="10"/>
        <v>0.33333333333333331</v>
      </c>
      <c r="AA28" s="8">
        <f t="shared" si="11"/>
        <v>0.33333333333333331</v>
      </c>
      <c r="AB28" s="8">
        <f t="shared" si="12"/>
        <v>0</v>
      </c>
      <c r="AC28" s="8">
        <f t="shared" si="13"/>
        <v>0.16666666666666666</v>
      </c>
      <c r="AD28" s="8">
        <f t="shared" si="14"/>
        <v>0.16666666666666666</v>
      </c>
      <c r="AE28" s="8">
        <f t="shared" si="15"/>
        <v>0</v>
      </c>
    </row>
    <row r="29" spans="1:31" x14ac:dyDescent="0.3">
      <c r="A29" t="s">
        <v>32</v>
      </c>
      <c r="B29" t="str">
        <f t="shared" ref="B29" si="40">A29</f>
        <v>서울시립대학교</v>
      </c>
      <c r="C29">
        <v>2016</v>
      </c>
      <c r="D29">
        <v>20</v>
      </c>
      <c r="F29">
        <v>15</v>
      </c>
      <c r="H29">
        <v>15</v>
      </c>
      <c r="J29">
        <v>20</v>
      </c>
      <c r="L29">
        <v>10</v>
      </c>
      <c r="N29">
        <v>20</v>
      </c>
      <c r="Q29" t="str">
        <f t="shared" si="1"/>
        <v>서울시립대학교</v>
      </c>
      <c r="R29">
        <f t="shared" si="2"/>
        <v>2016</v>
      </c>
      <c r="S29">
        <f t="shared" si="3"/>
        <v>20</v>
      </c>
      <c r="T29">
        <f t="shared" si="4"/>
        <v>15</v>
      </c>
      <c r="U29">
        <f t="shared" si="5"/>
        <v>15</v>
      </c>
      <c r="V29">
        <f t="shared" si="6"/>
        <v>20</v>
      </c>
      <c r="W29">
        <f t="shared" si="7"/>
        <v>10</v>
      </c>
      <c r="X29">
        <f t="shared" si="8"/>
        <v>20</v>
      </c>
      <c r="Y29">
        <f t="shared" si="9"/>
        <v>100</v>
      </c>
      <c r="Z29" s="8">
        <f t="shared" si="10"/>
        <v>0.2</v>
      </c>
      <c r="AA29" s="8">
        <f t="shared" si="11"/>
        <v>0.15</v>
      </c>
      <c r="AB29" s="8">
        <f t="shared" si="12"/>
        <v>0.15</v>
      </c>
      <c r="AC29" s="8">
        <f t="shared" si="13"/>
        <v>0.2</v>
      </c>
      <c r="AD29" s="8">
        <f t="shared" si="14"/>
        <v>0.1</v>
      </c>
      <c r="AE29" s="8">
        <f t="shared" si="15"/>
        <v>0.2</v>
      </c>
    </row>
    <row r="30" spans="1:31" x14ac:dyDescent="0.3">
      <c r="B30" t="str">
        <f t="shared" ref="B30" si="41">A29</f>
        <v>서울시립대학교</v>
      </c>
      <c r="C30">
        <v>2017</v>
      </c>
      <c r="D30">
        <v>20</v>
      </c>
      <c r="F30">
        <v>15</v>
      </c>
      <c r="H30">
        <v>15</v>
      </c>
      <c r="I30">
        <v>1</v>
      </c>
      <c r="J30">
        <v>20</v>
      </c>
      <c r="K30">
        <v>10</v>
      </c>
      <c r="L30">
        <v>10</v>
      </c>
      <c r="N30">
        <v>20</v>
      </c>
      <c r="Q30" t="str">
        <f t="shared" si="1"/>
        <v>서울시립대학교</v>
      </c>
      <c r="R30">
        <f t="shared" si="2"/>
        <v>2017</v>
      </c>
      <c r="S30">
        <f t="shared" si="3"/>
        <v>20</v>
      </c>
      <c r="T30">
        <f t="shared" si="4"/>
        <v>15</v>
      </c>
      <c r="U30">
        <f t="shared" si="5"/>
        <v>14</v>
      </c>
      <c r="V30">
        <f t="shared" si="6"/>
        <v>10</v>
      </c>
      <c r="W30">
        <f t="shared" si="7"/>
        <v>10</v>
      </c>
      <c r="X30">
        <f t="shared" si="8"/>
        <v>20</v>
      </c>
      <c r="Y30">
        <f t="shared" si="9"/>
        <v>89</v>
      </c>
      <c r="Z30" s="8">
        <f t="shared" si="10"/>
        <v>0.2247191011235955</v>
      </c>
      <c r="AA30" s="8">
        <f t="shared" si="11"/>
        <v>0.16853932584269662</v>
      </c>
      <c r="AB30" s="8">
        <f t="shared" si="12"/>
        <v>0.15730337078651685</v>
      </c>
      <c r="AC30" s="8">
        <f t="shared" si="13"/>
        <v>0.11235955056179775</v>
      </c>
      <c r="AD30" s="8">
        <f t="shared" si="14"/>
        <v>0.11235955056179775</v>
      </c>
      <c r="AE30" s="8">
        <f t="shared" si="15"/>
        <v>0.2247191011235955</v>
      </c>
    </row>
    <row r="31" spans="1:31" x14ac:dyDescent="0.3">
      <c r="B31" t="str">
        <f t="shared" ref="B31" si="42">A29</f>
        <v>서울시립대학교</v>
      </c>
      <c r="C31">
        <v>2018</v>
      </c>
      <c r="D31">
        <v>15</v>
      </c>
      <c r="F31">
        <v>20</v>
      </c>
      <c r="H31">
        <v>20</v>
      </c>
      <c r="I31">
        <v>6</v>
      </c>
      <c r="J31">
        <v>20</v>
      </c>
      <c r="K31">
        <v>10</v>
      </c>
      <c r="L31">
        <v>5</v>
      </c>
      <c r="N31">
        <v>20</v>
      </c>
      <c r="Q31" t="str">
        <f t="shared" si="1"/>
        <v>서울시립대학교</v>
      </c>
      <c r="R31">
        <f t="shared" si="2"/>
        <v>2018</v>
      </c>
      <c r="S31">
        <f t="shared" si="3"/>
        <v>15</v>
      </c>
      <c r="T31">
        <f t="shared" si="4"/>
        <v>20</v>
      </c>
      <c r="U31">
        <f t="shared" si="5"/>
        <v>14</v>
      </c>
      <c r="V31">
        <f t="shared" si="6"/>
        <v>10</v>
      </c>
      <c r="W31">
        <f t="shared" si="7"/>
        <v>5</v>
      </c>
      <c r="X31">
        <f t="shared" si="8"/>
        <v>20</v>
      </c>
      <c r="Y31">
        <f t="shared" si="9"/>
        <v>84</v>
      </c>
      <c r="Z31" s="8">
        <f t="shared" si="10"/>
        <v>0.17857142857142858</v>
      </c>
      <c r="AA31" s="8">
        <f t="shared" si="11"/>
        <v>0.23809523809523808</v>
      </c>
      <c r="AB31" s="8">
        <f t="shared" si="12"/>
        <v>0.16666666666666666</v>
      </c>
      <c r="AC31" s="8">
        <f t="shared" si="13"/>
        <v>0.11904761904761904</v>
      </c>
      <c r="AD31" s="8">
        <f t="shared" si="14"/>
        <v>5.9523809523809521E-2</v>
      </c>
      <c r="AE31" s="8">
        <f t="shared" si="15"/>
        <v>0.23809523809523808</v>
      </c>
    </row>
    <row r="32" spans="1:31" x14ac:dyDescent="0.3">
      <c r="A32" t="s">
        <v>33</v>
      </c>
      <c r="B32" t="str">
        <f t="shared" ref="B32" si="43">A32</f>
        <v>성균관대학교</v>
      </c>
      <c r="C32">
        <v>2016</v>
      </c>
      <c r="D32">
        <v>25</v>
      </c>
      <c r="F32">
        <v>15</v>
      </c>
      <c r="J32">
        <v>40</v>
      </c>
      <c r="N32">
        <v>20</v>
      </c>
      <c r="Q32" t="str">
        <f t="shared" si="1"/>
        <v>성균관대학교</v>
      </c>
      <c r="R32">
        <f t="shared" si="2"/>
        <v>2016</v>
      </c>
      <c r="S32">
        <f t="shared" si="3"/>
        <v>25</v>
      </c>
      <c r="T32">
        <f t="shared" si="4"/>
        <v>15</v>
      </c>
      <c r="U32">
        <f t="shared" si="5"/>
        <v>0</v>
      </c>
      <c r="V32">
        <f t="shared" si="6"/>
        <v>40</v>
      </c>
      <c r="W32">
        <f t="shared" si="7"/>
        <v>0</v>
      </c>
      <c r="X32">
        <f t="shared" si="8"/>
        <v>20</v>
      </c>
      <c r="Y32">
        <f t="shared" si="9"/>
        <v>100</v>
      </c>
      <c r="Z32" s="8">
        <f t="shared" si="10"/>
        <v>0.25</v>
      </c>
      <c r="AA32" s="8">
        <f t="shared" si="11"/>
        <v>0.15</v>
      </c>
      <c r="AB32" s="8">
        <f t="shared" si="12"/>
        <v>0</v>
      </c>
      <c r="AC32" s="8">
        <f t="shared" si="13"/>
        <v>0.4</v>
      </c>
      <c r="AD32" s="8">
        <f t="shared" si="14"/>
        <v>0</v>
      </c>
      <c r="AE32" s="8">
        <f t="shared" si="15"/>
        <v>0.2</v>
      </c>
    </row>
    <row r="33" spans="1:31" x14ac:dyDescent="0.3">
      <c r="B33" t="str">
        <f t="shared" ref="B33" si="44">A32</f>
        <v>성균관대학교</v>
      </c>
      <c r="C33">
        <v>2017</v>
      </c>
      <c r="D33">
        <v>25</v>
      </c>
      <c r="F33">
        <v>20</v>
      </c>
      <c r="G33">
        <v>10</v>
      </c>
      <c r="H33">
        <v>10</v>
      </c>
      <c r="J33">
        <v>15</v>
      </c>
      <c r="L33">
        <v>10</v>
      </c>
      <c r="M33">
        <v>8.8000000000000007</v>
      </c>
      <c r="N33">
        <v>20</v>
      </c>
      <c r="Q33" t="str">
        <f t="shared" si="1"/>
        <v>성균관대학교</v>
      </c>
      <c r="R33">
        <f t="shared" si="2"/>
        <v>2017</v>
      </c>
      <c r="S33">
        <f t="shared" si="3"/>
        <v>25</v>
      </c>
      <c r="T33">
        <f t="shared" si="4"/>
        <v>10</v>
      </c>
      <c r="U33">
        <f t="shared" si="5"/>
        <v>10</v>
      </c>
      <c r="V33">
        <f t="shared" si="6"/>
        <v>15</v>
      </c>
      <c r="W33">
        <f t="shared" si="7"/>
        <v>1.1999999999999993</v>
      </c>
      <c r="X33">
        <f t="shared" si="8"/>
        <v>20</v>
      </c>
      <c r="Y33">
        <f t="shared" si="9"/>
        <v>81.2</v>
      </c>
      <c r="Z33" s="8">
        <f t="shared" si="10"/>
        <v>0.30788177339901479</v>
      </c>
      <c r="AA33" s="8">
        <f t="shared" si="11"/>
        <v>0.12315270935960591</v>
      </c>
      <c r="AB33" s="8">
        <f t="shared" si="12"/>
        <v>0.12315270935960591</v>
      </c>
      <c r="AC33" s="8">
        <f t="shared" si="13"/>
        <v>0.18472906403940886</v>
      </c>
      <c r="AD33" s="8">
        <f t="shared" si="14"/>
        <v>1.47783251231527E-2</v>
      </c>
      <c r="AE33" s="8">
        <f t="shared" si="15"/>
        <v>0.24630541871921183</v>
      </c>
    </row>
    <row r="34" spans="1:31" x14ac:dyDescent="0.3">
      <c r="B34" t="str">
        <f t="shared" ref="B34" si="45">A32</f>
        <v>성균관대학교</v>
      </c>
      <c r="C34">
        <v>2018</v>
      </c>
      <c r="D34">
        <v>30</v>
      </c>
      <c r="F34">
        <v>25</v>
      </c>
      <c r="G34">
        <v>12</v>
      </c>
      <c r="H34">
        <v>10</v>
      </c>
      <c r="J34">
        <v>20</v>
      </c>
      <c r="N34">
        <v>15</v>
      </c>
      <c r="Q34" t="str">
        <f t="shared" si="1"/>
        <v>성균관대학교</v>
      </c>
      <c r="R34">
        <f t="shared" si="2"/>
        <v>2018</v>
      </c>
      <c r="S34">
        <f t="shared" si="3"/>
        <v>30</v>
      </c>
      <c r="T34">
        <f t="shared" si="4"/>
        <v>13</v>
      </c>
      <c r="U34">
        <f t="shared" si="5"/>
        <v>10</v>
      </c>
      <c r="V34">
        <f t="shared" si="6"/>
        <v>20</v>
      </c>
      <c r="W34">
        <f t="shared" si="7"/>
        <v>0</v>
      </c>
      <c r="X34">
        <f t="shared" si="8"/>
        <v>15</v>
      </c>
      <c r="Y34">
        <f t="shared" si="9"/>
        <v>88</v>
      </c>
      <c r="Z34" s="8">
        <f t="shared" si="10"/>
        <v>0.34090909090909088</v>
      </c>
      <c r="AA34" s="8">
        <f t="shared" si="11"/>
        <v>0.14772727272727273</v>
      </c>
      <c r="AB34" s="8">
        <f t="shared" si="12"/>
        <v>0.11363636363636363</v>
      </c>
      <c r="AC34" s="8">
        <f t="shared" si="13"/>
        <v>0.22727272727272727</v>
      </c>
      <c r="AD34" s="8">
        <f t="shared" si="14"/>
        <v>0</v>
      </c>
      <c r="AE34" s="8">
        <f t="shared" si="15"/>
        <v>0.17045454545454544</v>
      </c>
    </row>
    <row r="35" spans="1:31" x14ac:dyDescent="0.3">
      <c r="A35" t="s">
        <v>34</v>
      </c>
      <c r="B35" t="str">
        <f t="shared" ref="B35" si="46">A35</f>
        <v>아주대학교</v>
      </c>
      <c r="C35">
        <v>2016</v>
      </c>
      <c r="D35">
        <v>30</v>
      </c>
      <c r="F35">
        <v>20</v>
      </c>
      <c r="H35">
        <v>20</v>
      </c>
      <c r="J35">
        <v>10</v>
      </c>
      <c r="L35">
        <v>5</v>
      </c>
      <c r="N35">
        <v>15</v>
      </c>
      <c r="Q35" t="str">
        <f t="shared" si="1"/>
        <v>아주대학교</v>
      </c>
      <c r="R35">
        <f t="shared" si="2"/>
        <v>2016</v>
      </c>
      <c r="S35">
        <f t="shared" si="3"/>
        <v>30</v>
      </c>
      <c r="T35">
        <f t="shared" si="4"/>
        <v>20</v>
      </c>
      <c r="U35">
        <f t="shared" si="5"/>
        <v>20</v>
      </c>
      <c r="V35">
        <f t="shared" si="6"/>
        <v>10</v>
      </c>
      <c r="W35">
        <f t="shared" si="7"/>
        <v>5</v>
      </c>
      <c r="X35">
        <f t="shared" si="8"/>
        <v>15</v>
      </c>
      <c r="Y35">
        <f t="shared" si="9"/>
        <v>100</v>
      </c>
      <c r="Z35" s="8">
        <f t="shared" si="10"/>
        <v>0.3</v>
      </c>
      <c r="AA35" s="8">
        <f t="shared" si="11"/>
        <v>0.2</v>
      </c>
      <c r="AB35" s="8">
        <f t="shared" si="12"/>
        <v>0.2</v>
      </c>
      <c r="AC35" s="8">
        <f t="shared" si="13"/>
        <v>0.1</v>
      </c>
      <c r="AD35" s="8">
        <f t="shared" si="14"/>
        <v>0.05</v>
      </c>
      <c r="AE35" s="8">
        <f t="shared" si="15"/>
        <v>0.15</v>
      </c>
    </row>
    <row r="36" spans="1:31" x14ac:dyDescent="0.3">
      <c r="B36" t="str">
        <f t="shared" ref="B36" si="47">A35</f>
        <v>아주대학교</v>
      </c>
      <c r="C36">
        <v>2017</v>
      </c>
      <c r="D36">
        <v>25</v>
      </c>
      <c r="E36">
        <v>5</v>
      </c>
      <c r="F36">
        <v>20</v>
      </c>
      <c r="G36">
        <v>10</v>
      </c>
      <c r="H36">
        <v>20</v>
      </c>
      <c r="I36">
        <v>10</v>
      </c>
      <c r="J36">
        <v>10</v>
      </c>
      <c r="L36">
        <v>5</v>
      </c>
      <c r="N36">
        <v>15</v>
      </c>
      <c r="O36">
        <v>3</v>
      </c>
      <c r="Q36" t="str">
        <f t="shared" si="1"/>
        <v>아주대학교</v>
      </c>
      <c r="R36">
        <f t="shared" si="2"/>
        <v>2017</v>
      </c>
      <c r="S36">
        <f t="shared" si="3"/>
        <v>20</v>
      </c>
      <c r="T36">
        <f t="shared" si="4"/>
        <v>10</v>
      </c>
      <c r="U36">
        <f t="shared" si="5"/>
        <v>10</v>
      </c>
      <c r="V36">
        <f t="shared" si="6"/>
        <v>10</v>
      </c>
      <c r="W36">
        <f t="shared" si="7"/>
        <v>5</v>
      </c>
      <c r="X36">
        <f t="shared" si="8"/>
        <v>12</v>
      </c>
      <c r="Y36">
        <f t="shared" si="9"/>
        <v>67</v>
      </c>
      <c r="Z36" s="8">
        <f t="shared" si="10"/>
        <v>0.29850746268656714</v>
      </c>
      <c r="AA36" s="8">
        <f t="shared" si="11"/>
        <v>0.14925373134328357</v>
      </c>
      <c r="AB36" s="8">
        <f t="shared" si="12"/>
        <v>0.14925373134328357</v>
      </c>
      <c r="AC36" s="8">
        <f t="shared" si="13"/>
        <v>0.14925373134328357</v>
      </c>
      <c r="AD36" s="8">
        <f t="shared" si="14"/>
        <v>7.4626865671641784E-2</v>
      </c>
      <c r="AE36" s="8">
        <f t="shared" si="15"/>
        <v>0.17910447761194029</v>
      </c>
    </row>
    <row r="37" spans="1:31" x14ac:dyDescent="0.3">
      <c r="B37" t="str">
        <f t="shared" ref="B37" si="48">A35</f>
        <v>아주대학교</v>
      </c>
      <c r="C37">
        <v>2018</v>
      </c>
      <c r="D37">
        <v>30</v>
      </c>
      <c r="E37">
        <v>5</v>
      </c>
      <c r="F37">
        <v>20</v>
      </c>
      <c r="G37">
        <v>5</v>
      </c>
      <c r="H37">
        <v>20</v>
      </c>
      <c r="I37">
        <v>8</v>
      </c>
      <c r="J37">
        <v>10</v>
      </c>
      <c r="L37">
        <v>5</v>
      </c>
      <c r="N37">
        <v>15</v>
      </c>
      <c r="Q37" t="str">
        <f t="shared" si="1"/>
        <v>아주대학교</v>
      </c>
      <c r="R37">
        <f t="shared" si="2"/>
        <v>2018</v>
      </c>
      <c r="S37">
        <f t="shared" si="3"/>
        <v>25</v>
      </c>
      <c r="T37">
        <f t="shared" si="4"/>
        <v>15</v>
      </c>
      <c r="U37">
        <f t="shared" si="5"/>
        <v>12</v>
      </c>
      <c r="V37">
        <f t="shared" si="6"/>
        <v>10</v>
      </c>
      <c r="W37">
        <f t="shared" si="7"/>
        <v>5</v>
      </c>
      <c r="X37">
        <f t="shared" si="8"/>
        <v>15</v>
      </c>
      <c r="Y37">
        <f t="shared" si="9"/>
        <v>82</v>
      </c>
      <c r="Z37" s="8">
        <f t="shared" si="10"/>
        <v>0.3048780487804878</v>
      </c>
      <c r="AA37" s="8">
        <f t="shared" si="11"/>
        <v>0.18292682926829268</v>
      </c>
      <c r="AB37" s="8">
        <f t="shared" si="12"/>
        <v>0.14634146341463414</v>
      </c>
      <c r="AC37" s="8">
        <f t="shared" si="13"/>
        <v>0.12195121951219512</v>
      </c>
      <c r="AD37" s="8">
        <f t="shared" si="14"/>
        <v>6.097560975609756E-2</v>
      </c>
      <c r="AE37" s="8">
        <f t="shared" si="15"/>
        <v>0.18292682926829268</v>
      </c>
    </row>
    <row r="38" spans="1:31" x14ac:dyDescent="0.3">
      <c r="A38" t="s">
        <v>35</v>
      </c>
      <c r="B38" t="str">
        <f t="shared" ref="B38" si="49">A38</f>
        <v>연세대학교</v>
      </c>
      <c r="C38">
        <v>2016</v>
      </c>
      <c r="D38">
        <v>20</v>
      </c>
      <c r="F38">
        <v>20</v>
      </c>
      <c r="H38">
        <v>20</v>
      </c>
      <c r="J38">
        <v>25</v>
      </c>
      <c r="N38">
        <v>15</v>
      </c>
      <c r="Q38" t="str">
        <f t="shared" si="1"/>
        <v>연세대학교</v>
      </c>
      <c r="R38">
        <f t="shared" si="2"/>
        <v>2016</v>
      </c>
      <c r="S38">
        <f t="shared" si="3"/>
        <v>20</v>
      </c>
      <c r="T38">
        <f t="shared" si="4"/>
        <v>20</v>
      </c>
      <c r="U38">
        <f t="shared" si="5"/>
        <v>20</v>
      </c>
      <c r="V38">
        <f t="shared" si="6"/>
        <v>25</v>
      </c>
      <c r="W38">
        <f t="shared" si="7"/>
        <v>0</v>
      </c>
      <c r="X38">
        <f t="shared" si="8"/>
        <v>15</v>
      </c>
      <c r="Y38">
        <f t="shared" si="9"/>
        <v>100</v>
      </c>
      <c r="Z38" s="8">
        <f t="shared" si="10"/>
        <v>0.2</v>
      </c>
      <c r="AA38" s="8">
        <f t="shared" si="11"/>
        <v>0.2</v>
      </c>
      <c r="AB38" s="8">
        <f t="shared" si="12"/>
        <v>0.2</v>
      </c>
      <c r="AC38" s="8">
        <f t="shared" si="13"/>
        <v>0.25</v>
      </c>
      <c r="AD38" s="8">
        <f t="shared" si="14"/>
        <v>0</v>
      </c>
      <c r="AE38" s="8">
        <f t="shared" si="15"/>
        <v>0.15</v>
      </c>
    </row>
    <row r="39" spans="1:31" x14ac:dyDescent="0.3">
      <c r="B39" t="str">
        <f t="shared" ref="B39" si="50">A38</f>
        <v>연세대학교</v>
      </c>
      <c r="C39">
        <v>2017</v>
      </c>
      <c r="D39">
        <v>25</v>
      </c>
      <c r="F39">
        <v>25</v>
      </c>
      <c r="H39">
        <v>15</v>
      </c>
      <c r="J39">
        <v>25</v>
      </c>
      <c r="N39">
        <v>10</v>
      </c>
      <c r="Q39" t="str">
        <f t="shared" si="1"/>
        <v>연세대학교</v>
      </c>
      <c r="R39">
        <f t="shared" si="2"/>
        <v>2017</v>
      </c>
      <c r="S39">
        <f t="shared" si="3"/>
        <v>25</v>
      </c>
      <c r="T39">
        <f t="shared" si="4"/>
        <v>25</v>
      </c>
      <c r="U39">
        <f t="shared" si="5"/>
        <v>15</v>
      </c>
      <c r="V39">
        <f t="shared" si="6"/>
        <v>25</v>
      </c>
      <c r="W39">
        <f t="shared" si="7"/>
        <v>0</v>
      </c>
      <c r="X39">
        <f t="shared" si="8"/>
        <v>10</v>
      </c>
      <c r="Y39">
        <f t="shared" si="9"/>
        <v>100</v>
      </c>
      <c r="Z39" s="8">
        <f t="shared" si="10"/>
        <v>0.25</v>
      </c>
      <c r="AA39" s="8">
        <f t="shared" si="11"/>
        <v>0.25</v>
      </c>
      <c r="AB39" s="8">
        <f t="shared" si="12"/>
        <v>0.15</v>
      </c>
      <c r="AC39" s="8">
        <f t="shared" si="13"/>
        <v>0.25</v>
      </c>
      <c r="AD39" s="8">
        <f t="shared" si="14"/>
        <v>0</v>
      </c>
      <c r="AE39" s="8">
        <f t="shared" si="15"/>
        <v>0.1</v>
      </c>
    </row>
    <row r="40" spans="1:31" x14ac:dyDescent="0.3">
      <c r="B40" t="str">
        <f t="shared" ref="B40" si="51">A38</f>
        <v>연세대학교</v>
      </c>
      <c r="C40">
        <v>2018</v>
      </c>
      <c r="D40">
        <v>25</v>
      </c>
      <c r="F40">
        <v>25</v>
      </c>
      <c r="H40">
        <v>15</v>
      </c>
      <c r="J40">
        <v>25</v>
      </c>
      <c r="N40">
        <v>10</v>
      </c>
      <c r="Q40" t="str">
        <f t="shared" si="1"/>
        <v>연세대학교</v>
      </c>
      <c r="R40">
        <f t="shared" si="2"/>
        <v>2018</v>
      </c>
      <c r="S40">
        <f t="shared" si="3"/>
        <v>25</v>
      </c>
      <c r="T40">
        <f t="shared" si="4"/>
        <v>25</v>
      </c>
      <c r="U40">
        <f t="shared" si="5"/>
        <v>15</v>
      </c>
      <c r="V40">
        <f t="shared" si="6"/>
        <v>25</v>
      </c>
      <c r="W40">
        <f t="shared" si="7"/>
        <v>0</v>
      </c>
      <c r="X40">
        <f t="shared" si="8"/>
        <v>10</v>
      </c>
      <c r="Y40">
        <f t="shared" si="9"/>
        <v>100</v>
      </c>
      <c r="Z40" s="8">
        <f t="shared" si="10"/>
        <v>0.25</v>
      </c>
      <c r="AA40" s="8">
        <f t="shared" si="11"/>
        <v>0.25</v>
      </c>
      <c r="AB40" s="8">
        <f t="shared" si="12"/>
        <v>0.15</v>
      </c>
      <c r="AC40" s="8">
        <f t="shared" si="13"/>
        <v>0.25</v>
      </c>
      <c r="AD40" s="8">
        <f t="shared" si="14"/>
        <v>0</v>
      </c>
      <c r="AE40" s="8">
        <f t="shared" si="15"/>
        <v>0.1</v>
      </c>
    </row>
    <row r="41" spans="1:31" x14ac:dyDescent="0.3">
      <c r="A41" t="s">
        <v>36</v>
      </c>
      <c r="B41" t="str">
        <f t="shared" ref="B41" si="52">A41</f>
        <v>영남대학교</v>
      </c>
      <c r="C41">
        <v>2016</v>
      </c>
      <c r="D41">
        <v>300</v>
      </c>
      <c r="F41">
        <v>100</v>
      </c>
      <c r="H41">
        <v>100</v>
      </c>
      <c r="J41">
        <v>200</v>
      </c>
      <c r="L41">
        <v>100</v>
      </c>
      <c r="N41">
        <v>200</v>
      </c>
      <c r="Q41" t="str">
        <f t="shared" si="1"/>
        <v>영남대학교</v>
      </c>
      <c r="R41">
        <f t="shared" si="2"/>
        <v>2016</v>
      </c>
      <c r="S41">
        <f t="shared" si="3"/>
        <v>300</v>
      </c>
      <c r="T41">
        <f t="shared" si="4"/>
        <v>100</v>
      </c>
      <c r="U41">
        <f t="shared" si="5"/>
        <v>100</v>
      </c>
      <c r="V41">
        <f t="shared" si="6"/>
        <v>200</v>
      </c>
      <c r="W41">
        <f t="shared" si="7"/>
        <v>100</v>
      </c>
      <c r="X41">
        <f t="shared" si="8"/>
        <v>200</v>
      </c>
      <c r="Y41">
        <f t="shared" si="9"/>
        <v>1000</v>
      </c>
      <c r="Z41" s="8">
        <f t="shared" si="10"/>
        <v>0.3</v>
      </c>
      <c r="AA41" s="8">
        <f t="shared" si="11"/>
        <v>0.1</v>
      </c>
      <c r="AB41" s="8">
        <f t="shared" si="12"/>
        <v>0.1</v>
      </c>
      <c r="AC41" s="8">
        <f t="shared" si="13"/>
        <v>0.2</v>
      </c>
      <c r="AD41" s="8">
        <f t="shared" si="14"/>
        <v>0.1</v>
      </c>
      <c r="AE41" s="8">
        <f t="shared" si="15"/>
        <v>0.2</v>
      </c>
    </row>
    <row r="42" spans="1:31" x14ac:dyDescent="0.3">
      <c r="B42" t="str">
        <f t="shared" ref="B42" si="53">A41</f>
        <v>영남대학교</v>
      </c>
      <c r="C42">
        <v>2017</v>
      </c>
      <c r="D42">
        <v>300</v>
      </c>
      <c r="F42">
        <v>100</v>
      </c>
      <c r="G42">
        <v>80</v>
      </c>
      <c r="H42">
        <v>100</v>
      </c>
      <c r="I42">
        <v>90</v>
      </c>
      <c r="J42">
        <v>200</v>
      </c>
      <c r="K42">
        <v>180</v>
      </c>
      <c r="L42">
        <v>100</v>
      </c>
      <c r="N42">
        <v>200</v>
      </c>
      <c r="Q42" t="str">
        <f t="shared" si="1"/>
        <v>영남대학교</v>
      </c>
      <c r="R42">
        <f t="shared" si="2"/>
        <v>2017</v>
      </c>
      <c r="S42">
        <f t="shared" si="3"/>
        <v>300</v>
      </c>
      <c r="T42">
        <f t="shared" si="4"/>
        <v>20</v>
      </c>
      <c r="U42">
        <f t="shared" si="5"/>
        <v>10</v>
      </c>
      <c r="V42">
        <f t="shared" si="6"/>
        <v>20</v>
      </c>
      <c r="W42">
        <f t="shared" si="7"/>
        <v>100</v>
      </c>
      <c r="X42">
        <f t="shared" si="8"/>
        <v>200</v>
      </c>
      <c r="Y42">
        <f t="shared" si="9"/>
        <v>650</v>
      </c>
      <c r="Z42" s="8">
        <f t="shared" si="10"/>
        <v>0.46153846153846156</v>
      </c>
      <c r="AA42" s="8">
        <f t="shared" si="11"/>
        <v>3.0769230769230771E-2</v>
      </c>
      <c r="AB42" s="8">
        <f t="shared" si="12"/>
        <v>1.5384615384615385E-2</v>
      </c>
      <c r="AC42" s="8">
        <f t="shared" si="13"/>
        <v>3.0769230769230771E-2</v>
      </c>
      <c r="AD42" s="8">
        <f t="shared" si="14"/>
        <v>0.15384615384615385</v>
      </c>
      <c r="AE42" s="8">
        <f t="shared" si="15"/>
        <v>0.30769230769230771</v>
      </c>
    </row>
    <row r="43" spans="1:31" x14ac:dyDescent="0.3">
      <c r="B43" t="str">
        <f t="shared" ref="B43" si="54">A41</f>
        <v>영남대학교</v>
      </c>
      <c r="C43">
        <v>2018</v>
      </c>
      <c r="D43">
        <v>300</v>
      </c>
      <c r="F43">
        <v>100</v>
      </c>
      <c r="G43">
        <v>80</v>
      </c>
      <c r="H43">
        <v>100</v>
      </c>
      <c r="I43">
        <v>90</v>
      </c>
      <c r="J43">
        <v>200</v>
      </c>
      <c r="K43">
        <v>180</v>
      </c>
      <c r="L43">
        <v>100</v>
      </c>
      <c r="N43">
        <v>200</v>
      </c>
      <c r="Q43" t="str">
        <f t="shared" si="1"/>
        <v>영남대학교</v>
      </c>
      <c r="R43">
        <f t="shared" si="2"/>
        <v>2018</v>
      </c>
      <c r="S43">
        <f t="shared" si="3"/>
        <v>300</v>
      </c>
      <c r="T43">
        <f t="shared" si="4"/>
        <v>20</v>
      </c>
      <c r="U43">
        <f t="shared" si="5"/>
        <v>10</v>
      </c>
      <c r="V43">
        <f t="shared" si="6"/>
        <v>20</v>
      </c>
      <c r="W43">
        <f t="shared" si="7"/>
        <v>100</v>
      </c>
      <c r="X43">
        <f t="shared" si="8"/>
        <v>200</v>
      </c>
      <c r="Y43">
        <f t="shared" si="9"/>
        <v>650</v>
      </c>
      <c r="Z43" s="8">
        <f t="shared" si="10"/>
        <v>0.46153846153846156</v>
      </c>
      <c r="AA43" s="8">
        <f t="shared" si="11"/>
        <v>3.0769230769230771E-2</v>
      </c>
      <c r="AB43" s="8">
        <f t="shared" si="12"/>
        <v>1.5384615384615385E-2</v>
      </c>
      <c r="AC43" s="8">
        <f t="shared" si="13"/>
        <v>3.0769230769230771E-2</v>
      </c>
      <c r="AD43" s="8">
        <f t="shared" si="14"/>
        <v>0.15384615384615385</v>
      </c>
      <c r="AE43" s="8">
        <f t="shared" si="15"/>
        <v>0.30769230769230771</v>
      </c>
    </row>
    <row r="44" spans="1:31" x14ac:dyDescent="0.3">
      <c r="A44" t="s">
        <v>37</v>
      </c>
      <c r="B44" t="str">
        <f t="shared" ref="B44" si="55">A44</f>
        <v>원광대학교</v>
      </c>
      <c r="C44">
        <v>2016</v>
      </c>
      <c r="D44">
        <v>35</v>
      </c>
      <c r="F44">
        <v>20</v>
      </c>
      <c r="H44">
        <v>15</v>
      </c>
      <c r="N44">
        <v>30</v>
      </c>
      <c r="Q44" t="str">
        <f t="shared" si="1"/>
        <v>원광대학교</v>
      </c>
      <c r="R44">
        <f t="shared" si="2"/>
        <v>2016</v>
      </c>
      <c r="S44">
        <f t="shared" si="3"/>
        <v>35</v>
      </c>
      <c r="T44">
        <f t="shared" si="4"/>
        <v>20</v>
      </c>
      <c r="U44">
        <f t="shared" si="5"/>
        <v>15</v>
      </c>
      <c r="V44">
        <f t="shared" si="6"/>
        <v>0</v>
      </c>
      <c r="W44">
        <f t="shared" si="7"/>
        <v>0</v>
      </c>
      <c r="X44">
        <f t="shared" si="8"/>
        <v>30</v>
      </c>
      <c r="Y44">
        <f t="shared" si="9"/>
        <v>100</v>
      </c>
      <c r="Z44" s="8">
        <f t="shared" si="10"/>
        <v>0.35</v>
      </c>
      <c r="AA44" s="8">
        <f t="shared" si="11"/>
        <v>0.2</v>
      </c>
      <c r="AB44" s="8">
        <f t="shared" si="12"/>
        <v>0.15</v>
      </c>
      <c r="AC44" s="8">
        <f t="shared" si="13"/>
        <v>0</v>
      </c>
      <c r="AD44" s="8">
        <f t="shared" si="14"/>
        <v>0</v>
      </c>
      <c r="AE44" s="8">
        <f t="shared" si="15"/>
        <v>0.3</v>
      </c>
    </row>
    <row r="45" spans="1:31" x14ac:dyDescent="0.3">
      <c r="B45" t="str">
        <f t="shared" ref="B45" si="56">A44</f>
        <v>원광대학교</v>
      </c>
      <c r="C45">
        <v>2017</v>
      </c>
      <c r="D45">
        <v>40</v>
      </c>
      <c r="E45">
        <v>30</v>
      </c>
      <c r="F45">
        <v>20</v>
      </c>
      <c r="G45">
        <v>17</v>
      </c>
      <c r="H45">
        <v>20</v>
      </c>
      <c r="I45">
        <v>16</v>
      </c>
      <c r="N45">
        <v>20</v>
      </c>
      <c r="O45">
        <v>7</v>
      </c>
      <c r="Q45" t="str">
        <f t="shared" si="1"/>
        <v>원광대학교</v>
      </c>
      <c r="R45">
        <f t="shared" si="2"/>
        <v>2017</v>
      </c>
      <c r="S45">
        <f t="shared" si="3"/>
        <v>10</v>
      </c>
      <c r="T45">
        <f t="shared" si="4"/>
        <v>3</v>
      </c>
      <c r="U45">
        <f t="shared" si="5"/>
        <v>4</v>
      </c>
      <c r="V45">
        <f t="shared" si="6"/>
        <v>0</v>
      </c>
      <c r="W45">
        <f t="shared" si="7"/>
        <v>0</v>
      </c>
      <c r="X45">
        <f t="shared" si="8"/>
        <v>13</v>
      </c>
      <c r="Y45">
        <f t="shared" si="9"/>
        <v>30</v>
      </c>
      <c r="Z45" s="8">
        <f t="shared" si="10"/>
        <v>0.33333333333333331</v>
      </c>
      <c r="AA45" s="8">
        <f t="shared" si="11"/>
        <v>0.1</v>
      </c>
      <c r="AB45" s="8">
        <f t="shared" si="12"/>
        <v>0.13333333333333333</v>
      </c>
      <c r="AC45" s="8">
        <f t="shared" si="13"/>
        <v>0</v>
      </c>
      <c r="AD45" s="8">
        <f t="shared" si="14"/>
        <v>0</v>
      </c>
      <c r="AE45" s="8">
        <f t="shared" si="15"/>
        <v>0.43333333333333335</v>
      </c>
    </row>
    <row r="46" spans="1:31" x14ac:dyDescent="0.3">
      <c r="B46" t="str">
        <f t="shared" ref="B46" si="57">A44</f>
        <v>원광대학교</v>
      </c>
      <c r="C46">
        <v>2018</v>
      </c>
      <c r="D46">
        <v>40</v>
      </c>
      <c r="E46">
        <v>30</v>
      </c>
      <c r="F46">
        <v>20</v>
      </c>
      <c r="G46">
        <v>17</v>
      </c>
      <c r="H46">
        <v>20</v>
      </c>
      <c r="I46">
        <v>16</v>
      </c>
      <c r="N46">
        <v>20</v>
      </c>
      <c r="O46">
        <v>7</v>
      </c>
      <c r="Q46" t="str">
        <f t="shared" si="1"/>
        <v>원광대학교</v>
      </c>
      <c r="R46">
        <f t="shared" si="2"/>
        <v>2018</v>
      </c>
      <c r="S46">
        <f t="shared" si="3"/>
        <v>10</v>
      </c>
      <c r="T46">
        <f t="shared" si="4"/>
        <v>3</v>
      </c>
      <c r="U46">
        <f t="shared" si="5"/>
        <v>4</v>
      </c>
      <c r="V46">
        <f t="shared" si="6"/>
        <v>0</v>
      </c>
      <c r="W46">
        <f t="shared" si="7"/>
        <v>0</v>
      </c>
      <c r="X46">
        <f t="shared" si="8"/>
        <v>13</v>
      </c>
      <c r="Y46">
        <f t="shared" si="9"/>
        <v>30</v>
      </c>
      <c r="Z46" s="8">
        <f t="shared" si="10"/>
        <v>0.33333333333333331</v>
      </c>
      <c r="AA46" s="8">
        <f t="shared" si="11"/>
        <v>0.1</v>
      </c>
      <c r="AB46" s="8">
        <f t="shared" si="12"/>
        <v>0.13333333333333333</v>
      </c>
      <c r="AC46" s="8">
        <f t="shared" si="13"/>
        <v>0</v>
      </c>
      <c r="AD46" s="8">
        <f t="shared" si="14"/>
        <v>0</v>
      </c>
      <c r="AE46" s="8">
        <f t="shared" si="15"/>
        <v>0.43333333333333335</v>
      </c>
    </row>
    <row r="47" spans="1:31" x14ac:dyDescent="0.3">
      <c r="A47" t="s">
        <v>38</v>
      </c>
      <c r="B47" t="str">
        <f t="shared" ref="B47" si="58">A47</f>
        <v>이화여대학교</v>
      </c>
      <c r="C47">
        <v>2016</v>
      </c>
      <c r="D47">
        <v>150</v>
      </c>
      <c r="F47">
        <v>200</v>
      </c>
      <c r="H47">
        <v>150</v>
      </c>
      <c r="J47">
        <v>200</v>
      </c>
      <c r="L47">
        <v>150</v>
      </c>
      <c r="N47">
        <v>150</v>
      </c>
      <c r="Q47" t="str">
        <f t="shared" si="1"/>
        <v>이화여대학교</v>
      </c>
      <c r="R47">
        <f t="shared" si="2"/>
        <v>2016</v>
      </c>
      <c r="S47">
        <f t="shared" si="3"/>
        <v>150</v>
      </c>
      <c r="T47">
        <f t="shared" si="4"/>
        <v>200</v>
      </c>
      <c r="U47">
        <f t="shared" si="5"/>
        <v>150</v>
      </c>
      <c r="V47">
        <f t="shared" si="6"/>
        <v>200</v>
      </c>
      <c r="W47">
        <f t="shared" si="7"/>
        <v>150</v>
      </c>
      <c r="X47">
        <f t="shared" si="8"/>
        <v>150</v>
      </c>
      <c r="Y47">
        <f t="shared" si="9"/>
        <v>1000</v>
      </c>
      <c r="Z47" s="8">
        <f t="shared" si="10"/>
        <v>0.15</v>
      </c>
      <c r="AA47" s="8">
        <f t="shared" si="11"/>
        <v>0.2</v>
      </c>
      <c r="AB47" s="8">
        <f t="shared" si="12"/>
        <v>0.15</v>
      </c>
      <c r="AC47" s="8">
        <f t="shared" si="13"/>
        <v>0.2</v>
      </c>
      <c r="AD47" s="8">
        <f t="shared" si="14"/>
        <v>0.15</v>
      </c>
      <c r="AE47" s="8">
        <f t="shared" si="15"/>
        <v>0.15</v>
      </c>
    </row>
    <row r="48" spans="1:31" x14ac:dyDescent="0.3">
      <c r="B48" t="str">
        <f t="shared" ref="B48" si="59">A47</f>
        <v>이화여대학교</v>
      </c>
      <c r="C48">
        <v>2017</v>
      </c>
      <c r="D48">
        <v>60</v>
      </c>
      <c r="F48">
        <v>40</v>
      </c>
      <c r="H48">
        <v>30</v>
      </c>
      <c r="J48">
        <v>50</v>
      </c>
      <c r="L48">
        <v>10</v>
      </c>
      <c r="N48">
        <v>10</v>
      </c>
      <c r="Q48" t="str">
        <f t="shared" si="1"/>
        <v>이화여대학교</v>
      </c>
      <c r="R48">
        <f t="shared" si="2"/>
        <v>2017</v>
      </c>
      <c r="S48">
        <f t="shared" si="3"/>
        <v>60</v>
      </c>
      <c r="T48">
        <f t="shared" si="4"/>
        <v>40</v>
      </c>
      <c r="U48">
        <f t="shared" si="5"/>
        <v>30</v>
      </c>
      <c r="V48">
        <f t="shared" si="6"/>
        <v>50</v>
      </c>
      <c r="W48">
        <f t="shared" si="7"/>
        <v>10</v>
      </c>
      <c r="X48">
        <f t="shared" si="8"/>
        <v>10</v>
      </c>
      <c r="Y48">
        <f t="shared" si="9"/>
        <v>200</v>
      </c>
      <c r="Z48" s="8">
        <f t="shared" si="10"/>
        <v>0.3</v>
      </c>
      <c r="AA48" s="8">
        <f t="shared" si="11"/>
        <v>0.2</v>
      </c>
      <c r="AB48" s="8">
        <f t="shared" si="12"/>
        <v>0.15</v>
      </c>
      <c r="AC48" s="8">
        <f t="shared" si="13"/>
        <v>0.25</v>
      </c>
      <c r="AD48" s="8">
        <f t="shared" si="14"/>
        <v>0.05</v>
      </c>
      <c r="AE48" s="8">
        <f t="shared" si="15"/>
        <v>0.05</v>
      </c>
    </row>
    <row r="49" spans="1:31" x14ac:dyDescent="0.3">
      <c r="B49" t="str">
        <f t="shared" ref="B49" si="60">A47</f>
        <v>이화여대학교</v>
      </c>
      <c r="C49">
        <v>2018</v>
      </c>
      <c r="D49">
        <v>60</v>
      </c>
      <c r="F49">
        <v>40</v>
      </c>
      <c r="H49">
        <v>30</v>
      </c>
      <c r="J49">
        <v>50</v>
      </c>
      <c r="L49">
        <v>10</v>
      </c>
      <c r="N49">
        <v>10</v>
      </c>
      <c r="Q49" t="str">
        <f t="shared" si="1"/>
        <v>이화여대학교</v>
      </c>
      <c r="R49">
        <f t="shared" si="2"/>
        <v>2018</v>
      </c>
      <c r="S49">
        <f t="shared" si="3"/>
        <v>60</v>
      </c>
      <c r="T49">
        <f t="shared" si="4"/>
        <v>40</v>
      </c>
      <c r="U49">
        <f t="shared" si="5"/>
        <v>30</v>
      </c>
      <c r="V49">
        <f t="shared" si="6"/>
        <v>50</v>
      </c>
      <c r="W49">
        <f t="shared" si="7"/>
        <v>10</v>
      </c>
      <c r="X49">
        <f t="shared" si="8"/>
        <v>10</v>
      </c>
      <c r="Y49">
        <f t="shared" si="9"/>
        <v>200</v>
      </c>
      <c r="Z49" s="8">
        <f t="shared" si="10"/>
        <v>0.3</v>
      </c>
      <c r="AA49" s="8">
        <f t="shared" si="11"/>
        <v>0.2</v>
      </c>
      <c r="AB49" s="8">
        <f t="shared" si="12"/>
        <v>0.15</v>
      </c>
      <c r="AC49" s="8">
        <f t="shared" si="13"/>
        <v>0.25</v>
      </c>
      <c r="AD49" s="8">
        <f t="shared" si="14"/>
        <v>0.05</v>
      </c>
      <c r="AE49" s="8">
        <f t="shared" si="15"/>
        <v>0.05</v>
      </c>
    </row>
    <row r="50" spans="1:31" x14ac:dyDescent="0.3">
      <c r="A50" t="s">
        <v>39</v>
      </c>
      <c r="B50" t="str">
        <f t="shared" ref="B50" si="61">A50</f>
        <v>인하대학교</v>
      </c>
      <c r="C50">
        <v>2016</v>
      </c>
      <c r="D50">
        <v>200</v>
      </c>
      <c r="F50">
        <v>200</v>
      </c>
      <c r="H50">
        <v>150</v>
      </c>
      <c r="J50">
        <v>200</v>
      </c>
      <c r="L50">
        <v>50</v>
      </c>
      <c r="N50">
        <v>200</v>
      </c>
      <c r="Q50" t="str">
        <f t="shared" si="1"/>
        <v>인하대학교</v>
      </c>
      <c r="R50">
        <f t="shared" si="2"/>
        <v>2016</v>
      </c>
      <c r="S50">
        <f t="shared" si="3"/>
        <v>200</v>
      </c>
      <c r="T50">
        <f t="shared" si="4"/>
        <v>200</v>
      </c>
      <c r="U50">
        <f t="shared" si="5"/>
        <v>150</v>
      </c>
      <c r="V50">
        <f t="shared" si="6"/>
        <v>200</v>
      </c>
      <c r="W50">
        <f t="shared" si="7"/>
        <v>50</v>
      </c>
      <c r="X50">
        <f t="shared" si="8"/>
        <v>200</v>
      </c>
      <c r="Y50">
        <f t="shared" si="9"/>
        <v>1000</v>
      </c>
      <c r="Z50" s="8">
        <f t="shared" si="10"/>
        <v>0.2</v>
      </c>
      <c r="AA50" s="8">
        <f t="shared" si="11"/>
        <v>0.2</v>
      </c>
      <c r="AB50" s="8">
        <f t="shared" si="12"/>
        <v>0.15</v>
      </c>
      <c r="AC50" s="8">
        <f t="shared" si="13"/>
        <v>0.2</v>
      </c>
      <c r="AD50" s="8">
        <f t="shared" si="14"/>
        <v>0.05</v>
      </c>
      <c r="AE50" s="8">
        <f t="shared" si="15"/>
        <v>0.2</v>
      </c>
    </row>
    <row r="51" spans="1:31" x14ac:dyDescent="0.3">
      <c r="B51" t="str">
        <f t="shared" ref="B51" si="62">A50</f>
        <v>인하대학교</v>
      </c>
      <c r="C51">
        <v>2017</v>
      </c>
      <c r="D51">
        <v>250</v>
      </c>
      <c r="F51">
        <v>200</v>
      </c>
      <c r="G51">
        <v>100</v>
      </c>
      <c r="H51">
        <v>100</v>
      </c>
      <c r="I51">
        <v>50</v>
      </c>
      <c r="J51">
        <v>150</v>
      </c>
      <c r="K51">
        <v>50</v>
      </c>
      <c r="L51">
        <v>100</v>
      </c>
      <c r="M51">
        <v>50</v>
      </c>
      <c r="N51">
        <v>200</v>
      </c>
      <c r="O51">
        <v>50</v>
      </c>
      <c r="Q51" t="str">
        <f t="shared" si="1"/>
        <v>인하대학교</v>
      </c>
      <c r="R51">
        <f t="shared" si="2"/>
        <v>2017</v>
      </c>
      <c r="S51">
        <f t="shared" si="3"/>
        <v>250</v>
      </c>
      <c r="T51">
        <f t="shared" si="4"/>
        <v>100</v>
      </c>
      <c r="U51">
        <f t="shared" si="5"/>
        <v>50</v>
      </c>
      <c r="V51">
        <f t="shared" si="6"/>
        <v>100</v>
      </c>
      <c r="W51">
        <f t="shared" si="7"/>
        <v>50</v>
      </c>
      <c r="X51">
        <f t="shared" si="8"/>
        <v>150</v>
      </c>
      <c r="Y51">
        <f t="shared" si="9"/>
        <v>700</v>
      </c>
      <c r="Z51" s="8">
        <f t="shared" si="10"/>
        <v>0.35714285714285715</v>
      </c>
      <c r="AA51" s="8">
        <f t="shared" si="11"/>
        <v>0.14285714285714285</v>
      </c>
      <c r="AB51" s="8">
        <f t="shared" si="12"/>
        <v>7.1428571428571425E-2</v>
      </c>
      <c r="AC51" s="8">
        <f t="shared" si="13"/>
        <v>0.14285714285714285</v>
      </c>
      <c r="AD51" s="8">
        <f t="shared" si="14"/>
        <v>7.1428571428571425E-2</v>
      </c>
      <c r="AE51" s="8">
        <f t="shared" si="15"/>
        <v>0.21428571428571427</v>
      </c>
    </row>
    <row r="52" spans="1:31" x14ac:dyDescent="0.3">
      <c r="B52" t="str">
        <f t="shared" ref="B52" si="63">A50</f>
        <v>인하대학교</v>
      </c>
      <c r="C52">
        <v>2018</v>
      </c>
      <c r="D52">
        <v>250</v>
      </c>
      <c r="E52">
        <v>50</v>
      </c>
      <c r="F52">
        <v>200</v>
      </c>
      <c r="G52">
        <v>100</v>
      </c>
      <c r="H52">
        <v>100</v>
      </c>
      <c r="I52">
        <v>50</v>
      </c>
      <c r="J52">
        <v>200</v>
      </c>
      <c r="K52">
        <v>50</v>
      </c>
      <c r="L52">
        <v>100</v>
      </c>
      <c r="M52">
        <v>50</v>
      </c>
      <c r="N52">
        <v>150</v>
      </c>
      <c r="O52">
        <v>50</v>
      </c>
      <c r="Q52" t="str">
        <f t="shared" si="1"/>
        <v>인하대학교</v>
      </c>
      <c r="R52">
        <f t="shared" si="2"/>
        <v>2018</v>
      </c>
      <c r="S52">
        <f t="shared" si="3"/>
        <v>200</v>
      </c>
      <c r="T52">
        <f t="shared" si="4"/>
        <v>100</v>
      </c>
      <c r="U52">
        <f t="shared" si="5"/>
        <v>50</v>
      </c>
      <c r="V52">
        <f t="shared" si="6"/>
        <v>150</v>
      </c>
      <c r="W52">
        <f t="shared" si="7"/>
        <v>50</v>
      </c>
      <c r="X52">
        <f t="shared" si="8"/>
        <v>100</v>
      </c>
      <c r="Y52">
        <f t="shared" si="9"/>
        <v>650</v>
      </c>
      <c r="Z52" s="8">
        <f t="shared" si="10"/>
        <v>0.30769230769230771</v>
      </c>
      <c r="AA52" s="8">
        <f t="shared" si="11"/>
        <v>0.15384615384615385</v>
      </c>
      <c r="AB52" s="8">
        <f t="shared" si="12"/>
        <v>7.6923076923076927E-2</v>
      </c>
      <c r="AC52" s="8">
        <f t="shared" si="13"/>
        <v>0.23076923076923078</v>
      </c>
      <c r="AD52" s="8">
        <f t="shared" si="14"/>
        <v>7.6923076923076927E-2</v>
      </c>
      <c r="AE52" s="8">
        <f t="shared" si="15"/>
        <v>0.15384615384615385</v>
      </c>
    </row>
    <row r="53" spans="1:31" x14ac:dyDescent="0.3">
      <c r="A53" t="s">
        <v>40</v>
      </c>
      <c r="B53" t="str">
        <f t="shared" ref="B53" si="64">A53</f>
        <v>전남대학교</v>
      </c>
      <c r="C53">
        <v>2016</v>
      </c>
      <c r="D53">
        <v>100</v>
      </c>
      <c r="F53">
        <v>100</v>
      </c>
      <c r="H53">
        <v>100</v>
      </c>
      <c r="J53">
        <v>100</v>
      </c>
      <c r="L53">
        <v>50</v>
      </c>
      <c r="N53">
        <v>50</v>
      </c>
      <c r="Q53" t="str">
        <f t="shared" si="1"/>
        <v>전남대학교</v>
      </c>
      <c r="R53">
        <f t="shared" si="2"/>
        <v>2016</v>
      </c>
      <c r="S53">
        <f t="shared" si="3"/>
        <v>100</v>
      </c>
      <c r="T53">
        <f t="shared" si="4"/>
        <v>100</v>
      </c>
      <c r="U53">
        <f t="shared" si="5"/>
        <v>100</v>
      </c>
      <c r="V53">
        <f t="shared" si="6"/>
        <v>100</v>
      </c>
      <c r="W53">
        <f t="shared" si="7"/>
        <v>50</v>
      </c>
      <c r="X53">
        <f t="shared" si="8"/>
        <v>50</v>
      </c>
      <c r="Y53">
        <f t="shared" si="9"/>
        <v>500</v>
      </c>
      <c r="Z53" s="8">
        <f t="shared" si="10"/>
        <v>0.2</v>
      </c>
      <c r="AA53" s="8">
        <f t="shared" si="11"/>
        <v>0.2</v>
      </c>
      <c r="AB53" s="8">
        <f t="shared" si="12"/>
        <v>0.2</v>
      </c>
      <c r="AC53" s="8">
        <f t="shared" si="13"/>
        <v>0.2</v>
      </c>
      <c r="AD53" s="8">
        <f t="shared" si="14"/>
        <v>0.1</v>
      </c>
      <c r="AE53" s="8">
        <f t="shared" si="15"/>
        <v>0.1</v>
      </c>
    </row>
    <row r="54" spans="1:31" x14ac:dyDescent="0.3">
      <c r="B54" t="str">
        <f t="shared" ref="B54" si="65">A53</f>
        <v>전남대학교</v>
      </c>
      <c r="C54">
        <v>2017</v>
      </c>
      <c r="D54">
        <v>100</v>
      </c>
      <c r="E54">
        <v>42</v>
      </c>
      <c r="F54">
        <v>100</v>
      </c>
      <c r="G54">
        <v>76</v>
      </c>
      <c r="H54">
        <v>100</v>
      </c>
      <c r="I54">
        <v>88</v>
      </c>
      <c r="J54">
        <v>100</v>
      </c>
      <c r="K54">
        <v>52</v>
      </c>
      <c r="L54">
        <v>50</v>
      </c>
      <c r="M54">
        <v>30</v>
      </c>
      <c r="N54">
        <v>50</v>
      </c>
      <c r="O54">
        <v>35</v>
      </c>
      <c r="Q54" t="str">
        <f t="shared" si="1"/>
        <v>전남대학교</v>
      </c>
      <c r="R54">
        <f t="shared" si="2"/>
        <v>2017</v>
      </c>
      <c r="S54">
        <f t="shared" si="3"/>
        <v>58</v>
      </c>
      <c r="T54">
        <f t="shared" si="4"/>
        <v>24</v>
      </c>
      <c r="U54">
        <f t="shared" si="5"/>
        <v>12</v>
      </c>
      <c r="V54">
        <f t="shared" si="6"/>
        <v>48</v>
      </c>
      <c r="W54">
        <f t="shared" si="7"/>
        <v>20</v>
      </c>
      <c r="X54">
        <f t="shared" si="8"/>
        <v>15</v>
      </c>
      <c r="Y54">
        <f t="shared" si="9"/>
        <v>177</v>
      </c>
      <c r="Z54" s="8">
        <f t="shared" si="10"/>
        <v>0.32768361581920902</v>
      </c>
      <c r="AA54" s="8">
        <f t="shared" si="11"/>
        <v>0.13559322033898305</v>
      </c>
      <c r="AB54" s="8">
        <f t="shared" si="12"/>
        <v>6.7796610169491525E-2</v>
      </c>
      <c r="AC54" s="8">
        <f t="shared" si="13"/>
        <v>0.2711864406779661</v>
      </c>
      <c r="AD54" s="8">
        <f t="shared" si="14"/>
        <v>0.11299435028248588</v>
      </c>
      <c r="AE54" s="8">
        <f t="shared" si="15"/>
        <v>8.4745762711864403E-2</v>
      </c>
    </row>
    <row r="55" spans="1:31" x14ac:dyDescent="0.3">
      <c r="B55" t="str">
        <f t="shared" ref="B55" si="66">A53</f>
        <v>전남대학교</v>
      </c>
      <c r="C55">
        <v>2018</v>
      </c>
      <c r="D55">
        <v>100</v>
      </c>
      <c r="E55">
        <v>30</v>
      </c>
      <c r="F55">
        <v>100</v>
      </c>
      <c r="G55">
        <v>72</v>
      </c>
      <c r="H55">
        <v>100</v>
      </c>
      <c r="I55">
        <v>88</v>
      </c>
      <c r="J55">
        <v>100</v>
      </c>
      <c r="K55">
        <v>52</v>
      </c>
      <c r="L55">
        <v>50</v>
      </c>
      <c r="M55">
        <v>35</v>
      </c>
      <c r="N55">
        <v>50</v>
      </c>
      <c r="O55">
        <v>40</v>
      </c>
      <c r="Q55" t="str">
        <f t="shared" si="1"/>
        <v>전남대학교</v>
      </c>
      <c r="R55">
        <f t="shared" si="2"/>
        <v>2018</v>
      </c>
      <c r="S55">
        <f t="shared" si="3"/>
        <v>70</v>
      </c>
      <c r="T55">
        <f t="shared" si="4"/>
        <v>28</v>
      </c>
      <c r="U55">
        <f t="shared" si="5"/>
        <v>12</v>
      </c>
      <c r="V55">
        <f t="shared" si="6"/>
        <v>48</v>
      </c>
      <c r="W55">
        <f t="shared" si="7"/>
        <v>15</v>
      </c>
      <c r="X55">
        <f t="shared" si="8"/>
        <v>10</v>
      </c>
      <c r="Y55">
        <f t="shared" si="9"/>
        <v>183</v>
      </c>
      <c r="Z55" s="8">
        <f t="shared" si="10"/>
        <v>0.38251366120218577</v>
      </c>
      <c r="AA55" s="8">
        <f t="shared" si="11"/>
        <v>0.15300546448087432</v>
      </c>
      <c r="AB55" s="8">
        <f t="shared" si="12"/>
        <v>6.5573770491803282E-2</v>
      </c>
      <c r="AC55" s="8">
        <f t="shared" si="13"/>
        <v>0.26229508196721313</v>
      </c>
      <c r="AD55" s="8">
        <f t="shared" si="14"/>
        <v>8.1967213114754092E-2</v>
      </c>
      <c r="AE55" s="8">
        <f t="shared" si="15"/>
        <v>5.4644808743169397E-2</v>
      </c>
    </row>
    <row r="56" spans="1:31" x14ac:dyDescent="0.3">
      <c r="A56" t="s">
        <v>41</v>
      </c>
      <c r="B56" t="str">
        <f t="shared" ref="B56" si="67">A56</f>
        <v>전북대학교</v>
      </c>
      <c r="C56">
        <v>2016</v>
      </c>
      <c r="D56">
        <v>30</v>
      </c>
      <c r="F56">
        <v>15</v>
      </c>
      <c r="H56">
        <v>10</v>
      </c>
      <c r="J56">
        <v>10</v>
      </c>
      <c r="L56">
        <v>15</v>
      </c>
      <c r="N56">
        <v>20</v>
      </c>
      <c r="Q56" t="str">
        <f t="shared" si="1"/>
        <v>전북대학교</v>
      </c>
      <c r="R56">
        <f t="shared" si="2"/>
        <v>2016</v>
      </c>
      <c r="S56">
        <f t="shared" si="3"/>
        <v>30</v>
      </c>
      <c r="T56">
        <f t="shared" si="4"/>
        <v>15</v>
      </c>
      <c r="U56">
        <f t="shared" si="5"/>
        <v>10</v>
      </c>
      <c r="V56">
        <f t="shared" si="6"/>
        <v>10</v>
      </c>
      <c r="W56">
        <f t="shared" si="7"/>
        <v>15</v>
      </c>
      <c r="X56">
        <f t="shared" si="8"/>
        <v>20</v>
      </c>
      <c r="Y56">
        <f t="shared" si="9"/>
        <v>100</v>
      </c>
      <c r="Z56" s="8">
        <f t="shared" si="10"/>
        <v>0.3</v>
      </c>
      <c r="AA56" s="8">
        <f t="shared" si="11"/>
        <v>0.15</v>
      </c>
      <c r="AB56" s="8">
        <f t="shared" si="12"/>
        <v>0.1</v>
      </c>
      <c r="AC56" s="8">
        <f t="shared" si="13"/>
        <v>0.1</v>
      </c>
      <c r="AD56" s="8">
        <f t="shared" si="14"/>
        <v>0.15</v>
      </c>
      <c r="AE56" s="8">
        <f t="shared" si="15"/>
        <v>0.2</v>
      </c>
    </row>
    <row r="57" spans="1:31" x14ac:dyDescent="0.3">
      <c r="B57" t="str">
        <f t="shared" ref="B57" si="68">A56</f>
        <v>전북대학교</v>
      </c>
      <c r="C57">
        <v>2017</v>
      </c>
      <c r="D57">
        <v>30</v>
      </c>
      <c r="F57">
        <v>15</v>
      </c>
      <c r="H57">
        <v>10</v>
      </c>
      <c r="J57">
        <v>10</v>
      </c>
      <c r="L57">
        <v>15</v>
      </c>
      <c r="N57">
        <v>20</v>
      </c>
      <c r="Q57" t="str">
        <f t="shared" si="1"/>
        <v>전북대학교</v>
      </c>
      <c r="R57">
        <f t="shared" si="2"/>
        <v>2017</v>
      </c>
      <c r="S57">
        <f t="shared" si="3"/>
        <v>30</v>
      </c>
      <c r="T57">
        <f t="shared" si="4"/>
        <v>15</v>
      </c>
      <c r="U57">
        <f t="shared" si="5"/>
        <v>10</v>
      </c>
      <c r="V57">
        <f t="shared" si="6"/>
        <v>10</v>
      </c>
      <c r="W57">
        <f t="shared" si="7"/>
        <v>15</v>
      </c>
      <c r="X57">
        <f t="shared" si="8"/>
        <v>20</v>
      </c>
      <c r="Y57">
        <f t="shared" si="9"/>
        <v>100</v>
      </c>
      <c r="Z57" s="8">
        <f t="shared" si="10"/>
        <v>0.3</v>
      </c>
      <c r="AA57" s="8">
        <f t="shared" si="11"/>
        <v>0.15</v>
      </c>
      <c r="AB57" s="8">
        <f t="shared" si="12"/>
        <v>0.1</v>
      </c>
      <c r="AC57" s="8">
        <f t="shared" si="13"/>
        <v>0.1</v>
      </c>
      <c r="AD57" s="8">
        <f t="shared" si="14"/>
        <v>0.15</v>
      </c>
      <c r="AE57" s="8">
        <f t="shared" si="15"/>
        <v>0.2</v>
      </c>
    </row>
    <row r="58" spans="1:31" x14ac:dyDescent="0.3">
      <c r="B58" t="str">
        <f t="shared" ref="B58" si="69">A56</f>
        <v>전북대학교</v>
      </c>
      <c r="C58">
        <v>2018</v>
      </c>
      <c r="D58">
        <v>30</v>
      </c>
      <c r="F58">
        <v>15</v>
      </c>
      <c r="H58">
        <v>10</v>
      </c>
      <c r="J58">
        <v>10</v>
      </c>
      <c r="L58">
        <v>15</v>
      </c>
      <c r="N58">
        <v>20</v>
      </c>
      <c r="Q58" t="str">
        <f t="shared" si="1"/>
        <v>전북대학교</v>
      </c>
      <c r="R58">
        <f t="shared" si="2"/>
        <v>2018</v>
      </c>
      <c r="S58">
        <f t="shared" si="3"/>
        <v>30</v>
      </c>
      <c r="T58">
        <f t="shared" si="4"/>
        <v>15</v>
      </c>
      <c r="U58">
        <f t="shared" si="5"/>
        <v>10</v>
      </c>
      <c r="V58">
        <f t="shared" si="6"/>
        <v>10</v>
      </c>
      <c r="W58">
        <f t="shared" si="7"/>
        <v>15</v>
      </c>
      <c r="X58">
        <f t="shared" si="8"/>
        <v>20</v>
      </c>
      <c r="Y58">
        <f t="shared" si="9"/>
        <v>100</v>
      </c>
      <c r="Z58" s="8">
        <f t="shared" si="10"/>
        <v>0.3</v>
      </c>
      <c r="AA58" s="8">
        <f t="shared" si="11"/>
        <v>0.15</v>
      </c>
      <c r="AB58" s="8">
        <f t="shared" si="12"/>
        <v>0.1</v>
      </c>
      <c r="AC58" s="8">
        <f t="shared" si="13"/>
        <v>0.1</v>
      </c>
      <c r="AD58" s="8">
        <f t="shared" si="14"/>
        <v>0.15</v>
      </c>
      <c r="AE58" s="8">
        <f t="shared" si="15"/>
        <v>0.2</v>
      </c>
    </row>
    <row r="59" spans="1:31" x14ac:dyDescent="0.3">
      <c r="A59" t="s">
        <v>42</v>
      </c>
      <c r="B59" t="str">
        <f t="shared" ref="B59" si="70">A59</f>
        <v>제주대학교</v>
      </c>
      <c r="C59">
        <v>2016</v>
      </c>
      <c r="D59">
        <v>25</v>
      </c>
      <c r="F59">
        <v>20</v>
      </c>
      <c r="H59">
        <v>15</v>
      </c>
      <c r="J59">
        <v>16</v>
      </c>
      <c r="L59">
        <v>8</v>
      </c>
      <c r="N59">
        <v>16</v>
      </c>
      <c r="Q59" t="str">
        <f t="shared" si="1"/>
        <v>제주대학교</v>
      </c>
      <c r="R59">
        <f t="shared" si="2"/>
        <v>2016</v>
      </c>
      <c r="S59">
        <f t="shared" si="3"/>
        <v>25</v>
      </c>
      <c r="T59">
        <f t="shared" si="4"/>
        <v>20</v>
      </c>
      <c r="U59">
        <f t="shared" si="5"/>
        <v>15</v>
      </c>
      <c r="V59">
        <f t="shared" si="6"/>
        <v>16</v>
      </c>
      <c r="W59">
        <f t="shared" si="7"/>
        <v>8</v>
      </c>
      <c r="X59">
        <f t="shared" si="8"/>
        <v>16</v>
      </c>
      <c r="Y59">
        <f t="shared" si="9"/>
        <v>100</v>
      </c>
      <c r="Z59" s="8">
        <f t="shared" si="10"/>
        <v>0.25</v>
      </c>
      <c r="AA59" s="8">
        <f t="shared" si="11"/>
        <v>0.2</v>
      </c>
      <c r="AB59" s="8">
        <f t="shared" si="12"/>
        <v>0.15</v>
      </c>
      <c r="AC59" s="8">
        <f t="shared" si="13"/>
        <v>0.16</v>
      </c>
      <c r="AD59" s="8">
        <f t="shared" si="14"/>
        <v>0.08</v>
      </c>
      <c r="AE59" s="8">
        <f t="shared" si="15"/>
        <v>0.16</v>
      </c>
    </row>
    <row r="60" spans="1:31" x14ac:dyDescent="0.3">
      <c r="B60" t="str">
        <f t="shared" ref="B60" si="71">A59</f>
        <v>제주대학교</v>
      </c>
      <c r="C60">
        <v>2017</v>
      </c>
      <c r="D60">
        <v>25</v>
      </c>
      <c r="F60">
        <v>20</v>
      </c>
      <c r="H60">
        <v>15</v>
      </c>
      <c r="J60">
        <v>16</v>
      </c>
      <c r="L60">
        <v>8</v>
      </c>
      <c r="N60">
        <v>16</v>
      </c>
      <c r="Q60" t="str">
        <f t="shared" si="1"/>
        <v>제주대학교</v>
      </c>
      <c r="R60">
        <f t="shared" si="2"/>
        <v>2017</v>
      </c>
      <c r="S60">
        <f t="shared" si="3"/>
        <v>25</v>
      </c>
      <c r="T60">
        <f t="shared" si="4"/>
        <v>20</v>
      </c>
      <c r="U60">
        <f t="shared" si="5"/>
        <v>15</v>
      </c>
      <c r="V60">
        <f t="shared" si="6"/>
        <v>16</v>
      </c>
      <c r="W60">
        <f t="shared" si="7"/>
        <v>8</v>
      </c>
      <c r="X60">
        <f t="shared" si="8"/>
        <v>16</v>
      </c>
      <c r="Y60">
        <f t="shared" si="9"/>
        <v>100</v>
      </c>
      <c r="Z60" s="8">
        <f t="shared" si="10"/>
        <v>0.25</v>
      </c>
      <c r="AA60" s="8">
        <f t="shared" si="11"/>
        <v>0.2</v>
      </c>
      <c r="AB60" s="8">
        <f t="shared" si="12"/>
        <v>0.15</v>
      </c>
      <c r="AC60" s="8">
        <f t="shared" si="13"/>
        <v>0.16</v>
      </c>
      <c r="AD60" s="8">
        <f t="shared" si="14"/>
        <v>0.08</v>
      </c>
      <c r="AE60" s="8">
        <f t="shared" si="15"/>
        <v>0.16</v>
      </c>
    </row>
    <row r="61" spans="1:31" x14ac:dyDescent="0.3">
      <c r="B61" t="str">
        <f t="shared" ref="B61" si="72">A59</f>
        <v>제주대학교</v>
      </c>
      <c r="C61">
        <v>2018</v>
      </c>
      <c r="D61">
        <v>30</v>
      </c>
      <c r="F61">
        <v>20</v>
      </c>
      <c r="H61">
        <v>10</v>
      </c>
      <c r="J61">
        <v>20</v>
      </c>
      <c r="L61">
        <v>4</v>
      </c>
      <c r="N61">
        <v>16</v>
      </c>
      <c r="Q61" t="str">
        <f t="shared" si="1"/>
        <v>제주대학교</v>
      </c>
      <c r="R61">
        <f t="shared" si="2"/>
        <v>2018</v>
      </c>
      <c r="S61">
        <f t="shared" si="3"/>
        <v>30</v>
      </c>
      <c r="T61">
        <f t="shared" si="4"/>
        <v>20</v>
      </c>
      <c r="U61">
        <f t="shared" si="5"/>
        <v>10</v>
      </c>
      <c r="V61">
        <f t="shared" si="6"/>
        <v>20</v>
      </c>
      <c r="W61">
        <f t="shared" si="7"/>
        <v>4</v>
      </c>
      <c r="X61">
        <f t="shared" si="8"/>
        <v>16</v>
      </c>
      <c r="Y61">
        <f t="shared" si="9"/>
        <v>100</v>
      </c>
      <c r="Z61" s="8">
        <f t="shared" si="10"/>
        <v>0.3</v>
      </c>
      <c r="AA61" s="8">
        <f t="shared" si="11"/>
        <v>0.2</v>
      </c>
      <c r="AB61" s="8">
        <f t="shared" si="12"/>
        <v>0.1</v>
      </c>
      <c r="AC61" s="8">
        <f t="shared" si="13"/>
        <v>0.2</v>
      </c>
      <c r="AD61" s="8">
        <f t="shared" si="14"/>
        <v>0.04</v>
      </c>
      <c r="AE61" s="8">
        <f t="shared" si="15"/>
        <v>0.16</v>
      </c>
    </row>
    <row r="62" spans="1:31" x14ac:dyDescent="0.3">
      <c r="A62" t="s">
        <v>48</v>
      </c>
      <c r="B62" t="str">
        <f t="shared" ref="B62" si="73">A62</f>
        <v>중앙대학교</v>
      </c>
      <c r="C62">
        <v>2016</v>
      </c>
      <c r="D62">
        <v>100</v>
      </c>
      <c r="F62">
        <v>100</v>
      </c>
      <c r="H62">
        <v>100</v>
      </c>
      <c r="J62">
        <v>100</v>
      </c>
      <c r="N62">
        <v>100</v>
      </c>
      <c r="Q62" t="str">
        <f t="shared" si="1"/>
        <v>중앙대학교</v>
      </c>
      <c r="R62">
        <f t="shared" si="2"/>
        <v>2016</v>
      </c>
      <c r="S62">
        <f t="shared" si="3"/>
        <v>100</v>
      </c>
      <c r="T62">
        <f t="shared" si="4"/>
        <v>100</v>
      </c>
      <c r="U62">
        <f t="shared" si="5"/>
        <v>100</v>
      </c>
      <c r="V62">
        <f t="shared" si="6"/>
        <v>100</v>
      </c>
      <c r="W62">
        <f t="shared" si="7"/>
        <v>0</v>
      </c>
      <c r="X62">
        <f t="shared" si="8"/>
        <v>100</v>
      </c>
      <c r="Y62">
        <f t="shared" si="9"/>
        <v>500</v>
      </c>
      <c r="Z62" s="8">
        <f t="shared" si="10"/>
        <v>0.2</v>
      </c>
      <c r="AA62" s="8">
        <f t="shared" si="11"/>
        <v>0.2</v>
      </c>
      <c r="AB62" s="8">
        <f t="shared" si="12"/>
        <v>0.2</v>
      </c>
      <c r="AC62" s="8">
        <f t="shared" si="13"/>
        <v>0.2</v>
      </c>
      <c r="AD62" s="8">
        <f t="shared" si="14"/>
        <v>0</v>
      </c>
      <c r="AE62" s="8">
        <f t="shared" si="15"/>
        <v>0.2</v>
      </c>
    </row>
    <row r="63" spans="1:31" x14ac:dyDescent="0.3">
      <c r="B63" t="str">
        <f t="shared" ref="B63" si="74">A62</f>
        <v>중앙대학교</v>
      </c>
      <c r="C63">
        <v>2017</v>
      </c>
      <c r="D63">
        <v>100</v>
      </c>
      <c r="E63">
        <v>80</v>
      </c>
      <c r="F63">
        <v>100</v>
      </c>
      <c r="G63">
        <v>80</v>
      </c>
      <c r="H63">
        <v>100</v>
      </c>
      <c r="I63">
        <v>85</v>
      </c>
      <c r="J63">
        <v>100</v>
      </c>
      <c r="K63">
        <v>80</v>
      </c>
      <c r="N63">
        <v>100</v>
      </c>
      <c r="O63">
        <v>90</v>
      </c>
      <c r="Q63" t="str">
        <f t="shared" si="1"/>
        <v>중앙대학교</v>
      </c>
      <c r="R63">
        <f t="shared" si="2"/>
        <v>2017</v>
      </c>
      <c r="S63">
        <f t="shared" si="3"/>
        <v>20</v>
      </c>
      <c r="T63">
        <f t="shared" si="4"/>
        <v>20</v>
      </c>
      <c r="U63">
        <f t="shared" si="5"/>
        <v>15</v>
      </c>
      <c r="V63">
        <f t="shared" si="6"/>
        <v>20</v>
      </c>
      <c r="W63">
        <f t="shared" si="7"/>
        <v>0</v>
      </c>
      <c r="X63">
        <f t="shared" si="8"/>
        <v>10</v>
      </c>
      <c r="Y63">
        <f t="shared" si="9"/>
        <v>85</v>
      </c>
      <c r="Z63" s="8">
        <f t="shared" si="10"/>
        <v>0.23529411764705882</v>
      </c>
      <c r="AA63" s="8">
        <f t="shared" si="11"/>
        <v>0.23529411764705882</v>
      </c>
      <c r="AB63" s="8">
        <f t="shared" si="12"/>
        <v>0.17647058823529413</v>
      </c>
      <c r="AC63" s="8">
        <f t="shared" si="13"/>
        <v>0.23529411764705882</v>
      </c>
      <c r="AD63" s="8">
        <f t="shared" si="14"/>
        <v>0</v>
      </c>
      <c r="AE63" s="8">
        <f t="shared" si="15"/>
        <v>0.11764705882352941</v>
      </c>
    </row>
    <row r="64" spans="1:31" x14ac:dyDescent="0.3">
      <c r="B64" t="str">
        <f t="shared" ref="B64" si="75">A62</f>
        <v>중앙대학교</v>
      </c>
      <c r="C64">
        <v>2018</v>
      </c>
      <c r="D64">
        <v>100</v>
      </c>
      <c r="E64">
        <v>80</v>
      </c>
      <c r="F64">
        <v>100</v>
      </c>
      <c r="G64">
        <v>80</v>
      </c>
      <c r="H64">
        <v>100</v>
      </c>
      <c r="I64">
        <v>85</v>
      </c>
      <c r="J64">
        <v>100</v>
      </c>
      <c r="K64">
        <v>80</v>
      </c>
      <c r="N64">
        <v>100</v>
      </c>
      <c r="O64">
        <v>90</v>
      </c>
      <c r="Q64" t="str">
        <f t="shared" si="1"/>
        <v>중앙대학교</v>
      </c>
      <c r="R64">
        <f t="shared" si="2"/>
        <v>2018</v>
      </c>
      <c r="S64">
        <f t="shared" si="3"/>
        <v>20</v>
      </c>
      <c r="T64">
        <f t="shared" si="4"/>
        <v>20</v>
      </c>
      <c r="U64">
        <f t="shared" si="5"/>
        <v>15</v>
      </c>
      <c r="V64">
        <f t="shared" si="6"/>
        <v>20</v>
      </c>
      <c r="W64">
        <f t="shared" si="7"/>
        <v>0</v>
      </c>
      <c r="X64">
        <f t="shared" si="8"/>
        <v>10</v>
      </c>
      <c r="Y64">
        <f t="shared" si="9"/>
        <v>85</v>
      </c>
      <c r="Z64" s="8">
        <f t="shared" si="10"/>
        <v>0.23529411764705882</v>
      </c>
      <c r="AA64" s="8">
        <f t="shared" si="11"/>
        <v>0.23529411764705882</v>
      </c>
      <c r="AB64" s="8">
        <f t="shared" si="12"/>
        <v>0.17647058823529413</v>
      </c>
      <c r="AC64" s="8">
        <f t="shared" si="13"/>
        <v>0.23529411764705882</v>
      </c>
      <c r="AD64" s="8">
        <f t="shared" si="14"/>
        <v>0</v>
      </c>
      <c r="AE64" s="8">
        <f t="shared" si="15"/>
        <v>0.11764705882352941</v>
      </c>
    </row>
    <row r="65" spans="1:31" x14ac:dyDescent="0.3">
      <c r="A65" t="s">
        <v>44</v>
      </c>
      <c r="B65" t="str">
        <f t="shared" ref="B65" si="76">A65</f>
        <v>충남대학교</v>
      </c>
      <c r="C65">
        <v>2016</v>
      </c>
      <c r="D65">
        <v>120</v>
      </c>
      <c r="F65">
        <v>50</v>
      </c>
      <c r="H65">
        <v>100</v>
      </c>
      <c r="J65">
        <v>30</v>
      </c>
      <c r="N65">
        <v>100</v>
      </c>
      <c r="Q65" t="str">
        <f t="shared" si="1"/>
        <v>충남대학교</v>
      </c>
      <c r="R65">
        <f t="shared" si="2"/>
        <v>2016</v>
      </c>
      <c r="S65">
        <f t="shared" si="3"/>
        <v>120</v>
      </c>
      <c r="T65">
        <f t="shared" si="4"/>
        <v>50</v>
      </c>
      <c r="U65">
        <f t="shared" si="5"/>
        <v>100</v>
      </c>
      <c r="V65">
        <f t="shared" si="6"/>
        <v>30</v>
      </c>
      <c r="W65">
        <f t="shared" si="7"/>
        <v>0</v>
      </c>
      <c r="X65">
        <f t="shared" si="8"/>
        <v>100</v>
      </c>
      <c r="Y65">
        <f t="shared" si="9"/>
        <v>400</v>
      </c>
      <c r="Z65" s="8">
        <f t="shared" si="10"/>
        <v>0.3</v>
      </c>
      <c r="AA65" s="8">
        <f t="shared" si="11"/>
        <v>0.125</v>
      </c>
      <c r="AB65" s="8">
        <f t="shared" si="12"/>
        <v>0.25</v>
      </c>
      <c r="AC65" s="8">
        <f t="shared" si="13"/>
        <v>7.4999999999999997E-2</v>
      </c>
      <c r="AD65" s="8">
        <f t="shared" si="14"/>
        <v>0</v>
      </c>
      <c r="AE65" s="8">
        <f t="shared" si="15"/>
        <v>0.25</v>
      </c>
    </row>
    <row r="66" spans="1:31" x14ac:dyDescent="0.3">
      <c r="B66" t="str">
        <f t="shared" ref="B66" si="77">A65</f>
        <v>충남대학교</v>
      </c>
      <c r="C66">
        <v>2017</v>
      </c>
      <c r="D66">
        <v>120</v>
      </c>
      <c r="F66">
        <v>100</v>
      </c>
      <c r="H66">
        <v>100</v>
      </c>
      <c r="J66">
        <v>30</v>
      </c>
      <c r="L66">
        <v>20</v>
      </c>
      <c r="N66">
        <v>40</v>
      </c>
      <c r="Q66" t="str">
        <f t="shared" si="1"/>
        <v>충남대학교</v>
      </c>
      <c r="R66">
        <f t="shared" si="2"/>
        <v>2017</v>
      </c>
      <c r="S66">
        <f t="shared" si="3"/>
        <v>120</v>
      </c>
      <c r="T66">
        <f t="shared" si="4"/>
        <v>100</v>
      </c>
      <c r="U66">
        <f t="shared" si="5"/>
        <v>100</v>
      </c>
      <c r="V66">
        <f t="shared" si="6"/>
        <v>30</v>
      </c>
      <c r="W66">
        <f t="shared" si="7"/>
        <v>20</v>
      </c>
      <c r="X66">
        <f t="shared" si="8"/>
        <v>40</v>
      </c>
      <c r="Y66">
        <f t="shared" si="9"/>
        <v>410</v>
      </c>
      <c r="Z66" s="8">
        <f t="shared" si="10"/>
        <v>0.29268292682926828</v>
      </c>
      <c r="AA66" s="8">
        <f t="shared" si="11"/>
        <v>0.24390243902439024</v>
      </c>
      <c r="AB66" s="8">
        <f t="shared" si="12"/>
        <v>0.24390243902439024</v>
      </c>
      <c r="AC66" s="8">
        <f t="shared" si="13"/>
        <v>7.3170731707317069E-2</v>
      </c>
      <c r="AD66" s="8">
        <f t="shared" si="14"/>
        <v>4.878048780487805E-2</v>
      </c>
      <c r="AE66" s="8">
        <f t="shared" si="15"/>
        <v>9.7560975609756101E-2</v>
      </c>
    </row>
    <row r="67" spans="1:31" x14ac:dyDescent="0.3">
      <c r="B67" t="str">
        <f t="shared" ref="B67" si="78">A65</f>
        <v>충남대학교</v>
      </c>
      <c r="C67">
        <v>2018</v>
      </c>
      <c r="D67">
        <v>120</v>
      </c>
      <c r="F67">
        <v>100</v>
      </c>
      <c r="H67">
        <v>100</v>
      </c>
      <c r="J67">
        <v>30</v>
      </c>
      <c r="L67">
        <v>20</v>
      </c>
      <c r="N67">
        <v>40</v>
      </c>
      <c r="Q67" t="str">
        <f t="shared" ref="Q67:Q76" si="79">B67</f>
        <v>충남대학교</v>
      </c>
      <c r="R67">
        <f t="shared" ref="R67:R76" si="80">C67</f>
        <v>2018</v>
      </c>
      <c r="S67">
        <f t="shared" ref="S67:S76" si="81">D67-E67</f>
        <v>120</v>
      </c>
      <c r="T67">
        <f t="shared" ref="T67:T76" si="82">F67-G67</f>
        <v>100</v>
      </c>
      <c r="U67">
        <f t="shared" ref="U67:U76" si="83">H67-I67</f>
        <v>100</v>
      </c>
      <c r="V67">
        <f t="shared" ref="V67:V76" si="84">J67-K67</f>
        <v>30</v>
      </c>
      <c r="W67">
        <f t="shared" ref="W67:W76" si="85">L67-M67</f>
        <v>20</v>
      </c>
      <c r="X67">
        <f t="shared" ref="X67:X76" si="86">N67-O67</f>
        <v>40</v>
      </c>
      <c r="Y67">
        <f t="shared" ref="Y67:Y76" si="87">SUM(S67:X67)</f>
        <v>410</v>
      </c>
      <c r="Z67" s="8">
        <f t="shared" ref="Z67:Z76" si="88">S67/$Y67</f>
        <v>0.29268292682926828</v>
      </c>
      <c r="AA67" s="8">
        <f t="shared" ref="AA67:AA76" si="89">T67/$Y67</f>
        <v>0.24390243902439024</v>
      </c>
      <c r="AB67" s="8">
        <f t="shared" ref="AB67:AB76" si="90">U67/$Y67</f>
        <v>0.24390243902439024</v>
      </c>
      <c r="AC67" s="8">
        <f t="shared" ref="AC67:AC76" si="91">V67/$Y67</f>
        <v>7.3170731707317069E-2</v>
      </c>
      <c r="AD67" s="8">
        <f t="shared" ref="AD67:AD76" si="92">W67/$Y67</f>
        <v>4.878048780487805E-2</v>
      </c>
      <c r="AE67" s="8">
        <f t="shared" ref="AE67:AE76" si="93">X67/$Y67</f>
        <v>9.7560975609756101E-2</v>
      </c>
    </row>
    <row r="68" spans="1:31" x14ac:dyDescent="0.3">
      <c r="A68" t="s">
        <v>45</v>
      </c>
      <c r="B68" t="str">
        <f t="shared" ref="B68" si="94">A68</f>
        <v>충북대학교</v>
      </c>
      <c r="C68">
        <v>2016</v>
      </c>
      <c r="D68">
        <v>100</v>
      </c>
      <c r="F68">
        <v>100</v>
      </c>
      <c r="H68">
        <v>100</v>
      </c>
      <c r="J68">
        <v>30</v>
      </c>
      <c r="L68">
        <v>100</v>
      </c>
      <c r="N68">
        <v>70</v>
      </c>
      <c r="Q68" t="str">
        <f t="shared" si="79"/>
        <v>충북대학교</v>
      </c>
      <c r="R68">
        <f t="shared" si="80"/>
        <v>2016</v>
      </c>
      <c r="S68">
        <f t="shared" si="81"/>
        <v>100</v>
      </c>
      <c r="T68">
        <f t="shared" si="82"/>
        <v>100</v>
      </c>
      <c r="U68">
        <f t="shared" si="83"/>
        <v>100</v>
      </c>
      <c r="V68">
        <f t="shared" si="84"/>
        <v>30</v>
      </c>
      <c r="W68">
        <f t="shared" si="85"/>
        <v>100</v>
      </c>
      <c r="X68">
        <f t="shared" si="86"/>
        <v>70</v>
      </c>
      <c r="Y68">
        <f t="shared" si="87"/>
        <v>500</v>
      </c>
      <c r="Z68" s="8">
        <f t="shared" si="88"/>
        <v>0.2</v>
      </c>
      <c r="AA68" s="8">
        <f t="shared" si="89"/>
        <v>0.2</v>
      </c>
      <c r="AB68" s="8">
        <f t="shared" si="90"/>
        <v>0.2</v>
      </c>
      <c r="AC68" s="8">
        <f t="shared" si="91"/>
        <v>0.06</v>
      </c>
      <c r="AD68" s="8">
        <f t="shared" si="92"/>
        <v>0.2</v>
      </c>
      <c r="AE68" s="8">
        <f t="shared" si="93"/>
        <v>0.14000000000000001</v>
      </c>
    </row>
    <row r="69" spans="1:31" x14ac:dyDescent="0.3">
      <c r="B69" t="str">
        <f t="shared" ref="B69" si="95">A68</f>
        <v>충북대학교</v>
      </c>
      <c r="C69">
        <v>2017</v>
      </c>
      <c r="D69">
        <v>100</v>
      </c>
      <c r="F69">
        <v>100</v>
      </c>
      <c r="H69">
        <v>100</v>
      </c>
      <c r="J69">
        <v>60</v>
      </c>
      <c r="L69">
        <v>100</v>
      </c>
      <c r="N69">
        <v>40</v>
      </c>
      <c r="Q69" t="str">
        <f t="shared" si="79"/>
        <v>충북대학교</v>
      </c>
      <c r="R69">
        <f t="shared" si="80"/>
        <v>2017</v>
      </c>
      <c r="S69">
        <f t="shared" si="81"/>
        <v>100</v>
      </c>
      <c r="T69">
        <f t="shared" si="82"/>
        <v>100</v>
      </c>
      <c r="U69">
        <f t="shared" si="83"/>
        <v>100</v>
      </c>
      <c r="V69">
        <f t="shared" si="84"/>
        <v>60</v>
      </c>
      <c r="W69">
        <f t="shared" si="85"/>
        <v>100</v>
      </c>
      <c r="X69">
        <f t="shared" si="86"/>
        <v>40</v>
      </c>
      <c r="Y69">
        <f t="shared" si="87"/>
        <v>500</v>
      </c>
      <c r="Z69" s="8">
        <f t="shared" si="88"/>
        <v>0.2</v>
      </c>
      <c r="AA69" s="8">
        <f t="shared" si="89"/>
        <v>0.2</v>
      </c>
      <c r="AB69" s="8">
        <f t="shared" si="90"/>
        <v>0.2</v>
      </c>
      <c r="AC69" s="8">
        <f t="shared" si="91"/>
        <v>0.12</v>
      </c>
      <c r="AD69" s="8">
        <f t="shared" si="92"/>
        <v>0.2</v>
      </c>
      <c r="AE69" s="8">
        <f t="shared" si="93"/>
        <v>0.08</v>
      </c>
    </row>
    <row r="70" spans="1:31" x14ac:dyDescent="0.3">
      <c r="B70" t="str">
        <f t="shared" ref="B70" si="96">A68</f>
        <v>충북대학교</v>
      </c>
      <c r="C70">
        <v>2018</v>
      </c>
      <c r="D70">
        <v>100</v>
      </c>
      <c r="F70">
        <v>100</v>
      </c>
      <c r="H70">
        <v>100</v>
      </c>
      <c r="J70">
        <v>60</v>
      </c>
      <c r="L70">
        <v>100</v>
      </c>
      <c r="N70">
        <v>40</v>
      </c>
      <c r="Q70" t="str">
        <f t="shared" si="79"/>
        <v>충북대학교</v>
      </c>
      <c r="R70">
        <f t="shared" si="80"/>
        <v>2018</v>
      </c>
      <c r="S70">
        <f t="shared" si="81"/>
        <v>100</v>
      </c>
      <c r="T70">
        <f t="shared" si="82"/>
        <v>100</v>
      </c>
      <c r="U70">
        <f t="shared" si="83"/>
        <v>100</v>
      </c>
      <c r="V70">
        <f t="shared" si="84"/>
        <v>60</v>
      </c>
      <c r="W70">
        <f t="shared" si="85"/>
        <v>100</v>
      </c>
      <c r="X70">
        <f t="shared" si="86"/>
        <v>40</v>
      </c>
      <c r="Y70">
        <f t="shared" si="87"/>
        <v>500</v>
      </c>
      <c r="Z70" s="8">
        <f t="shared" si="88"/>
        <v>0.2</v>
      </c>
      <c r="AA70" s="8">
        <f t="shared" si="89"/>
        <v>0.2</v>
      </c>
      <c r="AB70" s="8">
        <f t="shared" si="90"/>
        <v>0.2</v>
      </c>
      <c r="AC70" s="8">
        <f t="shared" si="91"/>
        <v>0.12</v>
      </c>
      <c r="AD70" s="8">
        <f t="shared" si="92"/>
        <v>0.2</v>
      </c>
      <c r="AE70" s="8">
        <f t="shared" si="93"/>
        <v>0.08</v>
      </c>
    </row>
    <row r="71" spans="1:31" x14ac:dyDescent="0.3">
      <c r="A71" t="s">
        <v>46</v>
      </c>
      <c r="B71" t="str">
        <f t="shared" ref="B71" si="97">A71</f>
        <v>한국외대학교</v>
      </c>
      <c r="C71">
        <v>2016</v>
      </c>
      <c r="D71">
        <v>100</v>
      </c>
      <c r="F71">
        <v>100</v>
      </c>
      <c r="H71">
        <v>100</v>
      </c>
      <c r="J71">
        <v>100</v>
      </c>
      <c r="N71">
        <v>100</v>
      </c>
      <c r="Q71" t="str">
        <f t="shared" si="79"/>
        <v>한국외대학교</v>
      </c>
      <c r="R71">
        <f t="shared" si="80"/>
        <v>2016</v>
      </c>
      <c r="S71">
        <f t="shared" si="81"/>
        <v>100</v>
      </c>
      <c r="T71">
        <f t="shared" si="82"/>
        <v>100</v>
      </c>
      <c r="U71">
        <f t="shared" si="83"/>
        <v>100</v>
      </c>
      <c r="V71">
        <f t="shared" si="84"/>
        <v>100</v>
      </c>
      <c r="W71">
        <f t="shared" si="85"/>
        <v>0</v>
      </c>
      <c r="X71">
        <f t="shared" si="86"/>
        <v>100</v>
      </c>
      <c r="Y71">
        <f t="shared" si="87"/>
        <v>500</v>
      </c>
      <c r="Z71" s="8">
        <f t="shared" si="88"/>
        <v>0.2</v>
      </c>
      <c r="AA71" s="8">
        <f t="shared" si="89"/>
        <v>0.2</v>
      </c>
      <c r="AB71" s="8">
        <f t="shared" si="90"/>
        <v>0.2</v>
      </c>
      <c r="AC71" s="8">
        <f t="shared" si="91"/>
        <v>0.2</v>
      </c>
      <c r="AD71" s="8">
        <f t="shared" si="92"/>
        <v>0</v>
      </c>
      <c r="AE71" s="8">
        <f t="shared" si="93"/>
        <v>0.2</v>
      </c>
    </row>
    <row r="72" spans="1:31" x14ac:dyDescent="0.3">
      <c r="B72" t="str">
        <f t="shared" ref="B72" si="98">A71</f>
        <v>한국외대학교</v>
      </c>
      <c r="C72">
        <v>2017</v>
      </c>
      <c r="D72">
        <v>200</v>
      </c>
      <c r="E72">
        <v>50</v>
      </c>
      <c r="F72">
        <v>100</v>
      </c>
      <c r="G72">
        <v>50</v>
      </c>
      <c r="H72">
        <v>100</v>
      </c>
      <c r="I72">
        <v>50</v>
      </c>
      <c r="J72">
        <v>100</v>
      </c>
      <c r="K72">
        <v>50</v>
      </c>
      <c r="N72">
        <v>100</v>
      </c>
      <c r="O72">
        <v>60</v>
      </c>
      <c r="Q72" t="str">
        <f t="shared" si="79"/>
        <v>한국외대학교</v>
      </c>
      <c r="R72">
        <f t="shared" si="80"/>
        <v>2017</v>
      </c>
      <c r="S72">
        <f t="shared" si="81"/>
        <v>150</v>
      </c>
      <c r="T72">
        <f t="shared" si="82"/>
        <v>50</v>
      </c>
      <c r="U72">
        <f t="shared" si="83"/>
        <v>50</v>
      </c>
      <c r="V72">
        <f t="shared" si="84"/>
        <v>50</v>
      </c>
      <c r="W72">
        <f t="shared" si="85"/>
        <v>0</v>
      </c>
      <c r="X72">
        <f t="shared" si="86"/>
        <v>40</v>
      </c>
      <c r="Y72">
        <f t="shared" si="87"/>
        <v>340</v>
      </c>
      <c r="Z72" s="8">
        <f t="shared" si="88"/>
        <v>0.44117647058823528</v>
      </c>
      <c r="AA72" s="8">
        <f t="shared" si="89"/>
        <v>0.14705882352941177</v>
      </c>
      <c r="AB72" s="8">
        <f t="shared" si="90"/>
        <v>0.14705882352941177</v>
      </c>
      <c r="AC72" s="8">
        <f t="shared" si="91"/>
        <v>0.14705882352941177</v>
      </c>
      <c r="AD72" s="8">
        <f t="shared" si="92"/>
        <v>0</v>
      </c>
      <c r="AE72" s="8">
        <f t="shared" si="93"/>
        <v>0.11764705882352941</v>
      </c>
    </row>
    <row r="73" spans="1:31" x14ac:dyDescent="0.3">
      <c r="B73" t="str">
        <f t="shared" ref="B73" si="99">A71</f>
        <v>한국외대학교</v>
      </c>
      <c r="C73">
        <v>2018</v>
      </c>
      <c r="D73">
        <v>100</v>
      </c>
      <c r="E73">
        <v>25</v>
      </c>
      <c r="F73">
        <v>100</v>
      </c>
      <c r="G73">
        <v>65</v>
      </c>
      <c r="H73">
        <v>100</v>
      </c>
      <c r="I73">
        <v>70</v>
      </c>
      <c r="J73">
        <v>100</v>
      </c>
      <c r="K73">
        <v>50</v>
      </c>
      <c r="N73">
        <v>100</v>
      </c>
      <c r="O73">
        <v>76</v>
      </c>
      <c r="Q73" t="str">
        <f t="shared" si="79"/>
        <v>한국외대학교</v>
      </c>
      <c r="R73">
        <f t="shared" si="80"/>
        <v>2018</v>
      </c>
      <c r="S73">
        <f t="shared" si="81"/>
        <v>75</v>
      </c>
      <c r="T73">
        <f t="shared" si="82"/>
        <v>35</v>
      </c>
      <c r="U73">
        <f t="shared" si="83"/>
        <v>30</v>
      </c>
      <c r="V73">
        <f t="shared" si="84"/>
        <v>50</v>
      </c>
      <c r="W73">
        <f t="shared" si="85"/>
        <v>0</v>
      </c>
      <c r="X73">
        <f t="shared" si="86"/>
        <v>24</v>
      </c>
      <c r="Y73">
        <f t="shared" si="87"/>
        <v>214</v>
      </c>
      <c r="Z73" s="8">
        <f t="shared" si="88"/>
        <v>0.35046728971962615</v>
      </c>
      <c r="AA73" s="8">
        <f t="shared" si="89"/>
        <v>0.16355140186915887</v>
      </c>
      <c r="AB73" s="8">
        <f t="shared" si="90"/>
        <v>0.14018691588785046</v>
      </c>
      <c r="AC73" s="8">
        <f t="shared" si="91"/>
        <v>0.23364485981308411</v>
      </c>
      <c r="AD73" s="8">
        <f t="shared" si="92"/>
        <v>0</v>
      </c>
      <c r="AE73" s="8">
        <f t="shared" si="93"/>
        <v>0.11214953271028037</v>
      </c>
    </row>
    <row r="74" spans="1:31" x14ac:dyDescent="0.3">
      <c r="A74" t="s">
        <v>47</v>
      </c>
      <c r="B74" t="str">
        <f t="shared" ref="B74" si="100">A74</f>
        <v>한양대학교</v>
      </c>
      <c r="C74">
        <v>2016</v>
      </c>
      <c r="D74">
        <v>150</v>
      </c>
      <c r="F74">
        <v>220</v>
      </c>
      <c r="H74">
        <v>110</v>
      </c>
      <c r="J74">
        <v>220</v>
      </c>
      <c r="L74">
        <v>100</v>
      </c>
      <c r="N74">
        <v>200</v>
      </c>
      <c r="Q74" t="str">
        <f t="shared" si="79"/>
        <v>한양대학교</v>
      </c>
      <c r="R74">
        <f t="shared" si="80"/>
        <v>2016</v>
      </c>
      <c r="S74">
        <f t="shared" si="81"/>
        <v>150</v>
      </c>
      <c r="T74">
        <f t="shared" si="82"/>
        <v>220</v>
      </c>
      <c r="U74">
        <f t="shared" si="83"/>
        <v>110</v>
      </c>
      <c r="V74">
        <f t="shared" si="84"/>
        <v>220</v>
      </c>
      <c r="W74">
        <f t="shared" si="85"/>
        <v>100</v>
      </c>
      <c r="X74">
        <f t="shared" si="86"/>
        <v>200</v>
      </c>
      <c r="Y74">
        <f t="shared" si="87"/>
        <v>1000</v>
      </c>
      <c r="Z74" s="8">
        <f t="shared" si="88"/>
        <v>0.15</v>
      </c>
      <c r="AA74" s="8">
        <f t="shared" si="89"/>
        <v>0.22</v>
      </c>
      <c r="AB74" s="8">
        <f t="shared" si="90"/>
        <v>0.11</v>
      </c>
      <c r="AC74" s="8">
        <f t="shared" si="91"/>
        <v>0.22</v>
      </c>
      <c r="AD74" s="8">
        <f t="shared" si="92"/>
        <v>0.1</v>
      </c>
      <c r="AE74" s="8">
        <f t="shared" si="93"/>
        <v>0.2</v>
      </c>
    </row>
    <row r="75" spans="1:31" x14ac:dyDescent="0.3">
      <c r="B75" t="str">
        <f t="shared" ref="B75" si="101">A74</f>
        <v>한양대학교</v>
      </c>
      <c r="C75">
        <v>2017</v>
      </c>
      <c r="D75">
        <v>30</v>
      </c>
      <c r="F75">
        <v>20</v>
      </c>
      <c r="H75">
        <v>10</v>
      </c>
      <c r="J75">
        <v>20</v>
      </c>
      <c r="L75">
        <v>10</v>
      </c>
      <c r="N75">
        <v>10</v>
      </c>
      <c r="Q75" t="str">
        <f t="shared" si="79"/>
        <v>한양대학교</v>
      </c>
      <c r="R75">
        <f t="shared" si="80"/>
        <v>2017</v>
      </c>
      <c r="S75">
        <f t="shared" si="81"/>
        <v>30</v>
      </c>
      <c r="T75">
        <f t="shared" si="82"/>
        <v>20</v>
      </c>
      <c r="U75">
        <f t="shared" si="83"/>
        <v>10</v>
      </c>
      <c r="V75">
        <f t="shared" si="84"/>
        <v>20</v>
      </c>
      <c r="W75">
        <f t="shared" si="85"/>
        <v>10</v>
      </c>
      <c r="X75">
        <f t="shared" si="86"/>
        <v>10</v>
      </c>
      <c r="Y75">
        <f t="shared" si="87"/>
        <v>100</v>
      </c>
      <c r="Z75" s="8">
        <f t="shared" si="88"/>
        <v>0.3</v>
      </c>
      <c r="AA75" s="8">
        <f t="shared" si="89"/>
        <v>0.2</v>
      </c>
      <c r="AB75" s="8">
        <f t="shared" si="90"/>
        <v>0.1</v>
      </c>
      <c r="AC75" s="8">
        <f t="shared" si="91"/>
        <v>0.2</v>
      </c>
      <c r="AD75" s="8">
        <f t="shared" si="92"/>
        <v>0.1</v>
      </c>
      <c r="AE75" s="8">
        <f t="shared" si="93"/>
        <v>0.1</v>
      </c>
    </row>
    <row r="76" spans="1:31" x14ac:dyDescent="0.3">
      <c r="B76" t="str">
        <f t="shared" ref="B76" si="102">A74</f>
        <v>한양대학교</v>
      </c>
      <c r="C76">
        <v>2018</v>
      </c>
      <c r="D76">
        <v>30</v>
      </c>
      <c r="F76">
        <v>20</v>
      </c>
      <c r="H76">
        <v>10</v>
      </c>
      <c r="J76">
        <v>20</v>
      </c>
      <c r="L76">
        <v>10</v>
      </c>
      <c r="N76">
        <v>10</v>
      </c>
      <c r="Q76" t="str">
        <f t="shared" si="79"/>
        <v>한양대학교</v>
      </c>
      <c r="R76">
        <f t="shared" si="80"/>
        <v>2018</v>
      </c>
      <c r="S76">
        <f t="shared" si="81"/>
        <v>30</v>
      </c>
      <c r="T76">
        <f t="shared" si="82"/>
        <v>20</v>
      </c>
      <c r="U76">
        <f t="shared" si="83"/>
        <v>10</v>
      </c>
      <c r="V76">
        <f t="shared" si="84"/>
        <v>20</v>
      </c>
      <c r="W76">
        <f t="shared" si="85"/>
        <v>10</v>
      </c>
      <c r="X76">
        <f t="shared" si="86"/>
        <v>10</v>
      </c>
      <c r="Y76">
        <f t="shared" si="87"/>
        <v>100</v>
      </c>
      <c r="Z76" s="8">
        <f t="shared" si="88"/>
        <v>0.3</v>
      </c>
      <c r="AA76" s="8">
        <f t="shared" si="89"/>
        <v>0.2</v>
      </c>
      <c r="AB76" s="8">
        <f t="shared" si="90"/>
        <v>0.1</v>
      </c>
      <c r="AC76" s="8">
        <f t="shared" si="91"/>
        <v>0.2</v>
      </c>
      <c r="AD76" s="8">
        <f t="shared" si="92"/>
        <v>0.1</v>
      </c>
      <c r="AE76" s="8">
        <f t="shared" si="93"/>
        <v>0.1</v>
      </c>
    </row>
    <row r="77" spans="1:31" x14ac:dyDescent="0.3">
      <c r="A77" t="s">
        <v>21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43A1-4650-4811-9BC1-8812824C28D8}">
  <dimension ref="A3:N79"/>
  <sheetViews>
    <sheetView topLeftCell="E1" workbookViewId="0">
      <selection activeCell="H8" sqref="H8"/>
    </sheetView>
  </sheetViews>
  <sheetFormatPr defaultRowHeight="15" x14ac:dyDescent="0.3"/>
  <cols>
    <col min="1" max="1" width="15.3984375" bestFit="1" customWidth="1"/>
    <col min="2" max="2" width="7.5" bestFit="1" customWidth="1"/>
    <col min="3" max="3" width="10.19921875" bestFit="1" customWidth="1"/>
    <col min="4" max="4" width="16.09765625" bestFit="1" customWidth="1"/>
    <col min="5" max="5" width="9.8984375" bestFit="1" customWidth="1"/>
    <col min="6" max="6" width="15.69921875" bestFit="1" customWidth="1"/>
    <col min="7" max="7" width="10.5" bestFit="1" customWidth="1"/>
    <col min="8" max="8" width="16.3984375" bestFit="1" customWidth="1"/>
    <col min="9" max="9" width="9.69921875" bestFit="1" customWidth="1"/>
    <col min="10" max="10" width="15.69921875" bestFit="1" customWidth="1"/>
    <col min="11" max="11" width="12.09765625" bestFit="1" customWidth="1"/>
    <col min="12" max="12" width="17.8984375" bestFit="1" customWidth="1"/>
    <col min="13" max="13" width="15.5" bestFit="1" customWidth="1"/>
    <col min="14" max="14" width="21.3984375" bestFit="1" customWidth="1"/>
  </cols>
  <sheetData>
    <row r="3" spans="1:14" x14ac:dyDescent="0.3">
      <c r="A3" s="1" t="s">
        <v>20</v>
      </c>
      <c r="B3" s="1" t="s">
        <v>1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 t="s">
        <v>56</v>
      </c>
      <c r="K3" t="s">
        <v>57</v>
      </c>
      <c r="L3" t="s">
        <v>58</v>
      </c>
      <c r="M3" t="s">
        <v>59</v>
      </c>
      <c r="N3" t="s">
        <v>60</v>
      </c>
    </row>
    <row r="4" spans="1:14" x14ac:dyDescent="0.3">
      <c r="A4" s="3" t="s">
        <v>23</v>
      </c>
      <c r="B4" s="3">
        <v>2016</v>
      </c>
      <c r="C4" s="2">
        <v>100</v>
      </c>
      <c r="D4" s="2"/>
      <c r="E4" s="2">
        <v>100</v>
      </c>
      <c r="F4" s="2"/>
      <c r="G4" s="2"/>
      <c r="H4" s="2"/>
      <c r="I4" s="2">
        <v>100</v>
      </c>
      <c r="J4" s="2"/>
      <c r="K4" s="2">
        <v>50</v>
      </c>
      <c r="L4" s="2"/>
      <c r="M4" s="2">
        <v>100</v>
      </c>
      <c r="N4" s="2"/>
    </row>
    <row r="5" spans="1:14" x14ac:dyDescent="0.3">
      <c r="B5" s="3">
        <v>2017</v>
      </c>
      <c r="C5" s="2">
        <v>100</v>
      </c>
      <c r="D5" s="2"/>
      <c r="E5" s="2">
        <v>50</v>
      </c>
      <c r="F5" s="2"/>
      <c r="G5" s="2"/>
      <c r="H5" s="2"/>
      <c r="I5" s="2">
        <v>50</v>
      </c>
      <c r="J5" s="2"/>
      <c r="K5" s="2">
        <v>50</v>
      </c>
      <c r="L5" s="2"/>
      <c r="M5" s="2">
        <v>100</v>
      </c>
      <c r="N5" s="2"/>
    </row>
    <row r="6" spans="1:14" x14ac:dyDescent="0.3">
      <c r="B6" s="3">
        <v>2018</v>
      </c>
      <c r="C6" s="2">
        <v>150</v>
      </c>
      <c r="D6" s="2"/>
      <c r="E6" s="2">
        <v>100</v>
      </c>
      <c r="F6" s="2"/>
      <c r="G6" s="2"/>
      <c r="H6" s="2"/>
      <c r="I6" s="2">
        <v>70</v>
      </c>
      <c r="J6" s="2"/>
      <c r="K6" s="2">
        <v>50</v>
      </c>
      <c r="L6" s="2"/>
      <c r="M6" s="2">
        <v>50</v>
      </c>
      <c r="N6" s="2"/>
    </row>
    <row r="7" spans="1:14" x14ac:dyDescent="0.3">
      <c r="A7" s="3" t="s">
        <v>24</v>
      </c>
      <c r="B7" s="3">
        <v>2016</v>
      </c>
      <c r="C7" s="2">
        <v>300</v>
      </c>
      <c r="D7" s="2"/>
      <c r="E7" s="2">
        <v>150</v>
      </c>
      <c r="F7" s="2"/>
      <c r="G7" s="2">
        <v>200</v>
      </c>
      <c r="H7" s="2"/>
      <c r="I7" s="2">
        <v>100</v>
      </c>
      <c r="J7" s="2"/>
      <c r="K7" s="2">
        <v>100</v>
      </c>
      <c r="L7" s="2"/>
      <c r="M7" s="2">
        <v>150</v>
      </c>
      <c r="N7" s="2"/>
    </row>
    <row r="8" spans="1:14" x14ac:dyDescent="0.3">
      <c r="B8" s="3">
        <v>2017</v>
      </c>
      <c r="C8" s="2">
        <v>300</v>
      </c>
      <c r="D8" s="2"/>
      <c r="E8" s="2">
        <v>150</v>
      </c>
      <c r="F8" s="2"/>
      <c r="G8" s="2">
        <v>200</v>
      </c>
      <c r="H8" s="2">
        <v>106</v>
      </c>
      <c r="I8" s="2">
        <v>100</v>
      </c>
      <c r="J8" s="2">
        <v>76</v>
      </c>
      <c r="K8" s="2">
        <v>100</v>
      </c>
      <c r="L8" s="2"/>
      <c r="M8" s="2">
        <v>150</v>
      </c>
      <c r="N8" s="2">
        <v>45</v>
      </c>
    </row>
    <row r="9" spans="1:14" x14ac:dyDescent="0.3">
      <c r="B9" s="3">
        <v>2018</v>
      </c>
      <c r="C9" s="2">
        <v>300</v>
      </c>
      <c r="D9" s="2"/>
      <c r="E9" s="2">
        <v>100</v>
      </c>
      <c r="F9" s="2">
        <v>55</v>
      </c>
      <c r="G9" s="2">
        <v>200</v>
      </c>
      <c r="H9" s="2">
        <v>90</v>
      </c>
      <c r="I9" s="2">
        <v>150</v>
      </c>
      <c r="J9" s="2">
        <v>78</v>
      </c>
      <c r="K9" s="2">
        <v>100</v>
      </c>
      <c r="L9" s="2"/>
      <c r="M9" s="2">
        <v>150</v>
      </c>
      <c r="N9" s="2">
        <v>45</v>
      </c>
    </row>
    <row r="10" spans="1:14" x14ac:dyDescent="0.3">
      <c r="A10" s="3" t="s">
        <v>25</v>
      </c>
      <c r="B10" s="3">
        <v>2016</v>
      </c>
      <c r="C10" s="2">
        <v>150</v>
      </c>
      <c r="D10" s="2"/>
      <c r="E10" s="2">
        <v>100</v>
      </c>
      <c r="F10" s="2"/>
      <c r="G10" s="2">
        <v>100</v>
      </c>
      <c r="H10" s="2"/>
      <c r="I10" s="2">
        <v>50</v>
      </c>
      <c r="J10" s="2"/>
      <c r="K10" s="2">
        <v>70</v>
      </c>
      <c r="L10" s="2"/>
      <c r="M10" s="2">
        <v>30</v>
      </c>
      <c r="N10" s="2"/>
    </row>
    <row r="11" spans="1:14" x14ac:dyDescent="0.3">
      <c r="B11" s="3">
        <v>2017</v>
      </c>
      <c r="C11" s="2">
        <v>150</v>
      </c>
      <c r="D11" s="2">
        <v>95</v>
      </c>
      <c r="E11" s="2">
        <v>100</v>
      </c>
      <c r="F11" s="2">
        <v>65</v>
      </c>
      <c r="G11" s="2">
        <v>100</v>
      </c>
      <c r="H11" s="2">
        <v>70</v>
      </c>
      <c r="I11" s="2">
        <v>50</v>
      </c>
      <c r="J11" s="2">
        <v>20</v>
      </c>
      <c r="K11" s="2">
        <v>70</v>
      </c>
      <c r="L11" s="2"/>
      <c r="M11" s="2">
        <v>30</v>
      </c>
      <c r="N11" s="2"/>
    </row>
    <row r="12" spans="1:14" x14ac:dyDescent="0.3">
      <c r="B12" s="3">
        <v>2018</v>
      </c>
      <c r="C12" s="2">
        <v>150</v>
      </c>
      <c r="D12" s="2">
        <v>95</v>
      </c>
      <c r="E12" s="2">
        <v>100</v>
      </c>
      <c r="F12" s="2">
        <v>65</v>
      </c>
      <c r="G12" s="2">
        <v>100</v>
      </c>
      <c r="H12" s="2">
        <v>70</v>
      </c>
      <c r="I12" s="2">
        <v>50</v>
      </c>
      <c r="J12" s="2">
        <v>20</v>
      </c>
      <c r="K12" s="2">
        <v>70</v>
      </c>
      <c r="L12" s="2"/>
      <c r="M12" s="2">
        <v>30</v>
      </c>
      <c r="N12" s="2"/>
    </row>
    <row r="13" spans="1:14" x14ac:dyDescent="0.3">
      <c r="A13" s="3" t="s">
        <v>26</v>
      </c>
      <c r="B13" s="3">
        <v>2016</v>
      </c>
      <c r="C13" s="2">
        <v>150</v>
      </c>
      <c r="D13" s="2"/>
      <c r="E13" s="2">
        <v>150</v>
      </c>
      <c r="F13" s="2"/>
      <c r="G13" s="2">
        <v>100</v>
      </c>
      <c r="H13" s="2"/>
      <c r="I13" s="2">
        <v>100</v>
      </c>
      <c r="J13" s="2"/>
      <c r="K13" s="2"/>
      <c r="L13" s="2"/>
      <c r="M13" s="2">
        <v>100</v>
      </c>
      <c r="N13" s="2"/>
    </row>
    <row r="14" spans="1:14" x14ac:dyDescent="0.3">
      <c r="B14" s="3">
        <v>2017</v>
      </c>
      <c r="C14" s="2">
        <v>100</v>
      </c>
      <c r="D14" s="2">
        <v>70</v>
      </c>
      <c r="E14" s="2">
        <v>100</v>
      </c>
      <c r="F14" s="2">
        <v>80</v>
      </c>
      <c r="G14" s="2"/>
      <c r="H14" s="2"/>
      <c r="I14" s="2">
        <v>100</v>
      </c>
      <c r="J14" s="2">
        <v>80</v>
      </c>
      <c r="K14" s="2"/>
      <c r="L14" s="2"/>
      <c r="M14" s="2">
        <v>100</v>
      </c>
      <c r="N14" s="2">
        <v>85</v>
      </c>
    </row>
    <row r="15" spans="1:14" x14ac:dyDescent="0.3">
      <c r="B15" s="3">
        <v>2018</v>
      </c>
      <c r="C15" s="2">
        <v>100</v>
      </c>
      <c r="D15" s="2">
        <v>70</v>
      </c>
      <c r="E15" s="2">
        <v>100</v>
      </c>
      <c r="F15" s="2">
        <v>80</v>
      </c>
      <c r="G15" s="2"/>
      <c r="H15" s="2"/>
      <c r="I15" s="2">
        <v>100</v>
      </c>
      <c r="J15" s="2">
        <v>80</v>
      </c>
      <c r="K15" s="2"/>
      <c r="L15" s="2"/>
      <c r="M15" s="2">
        <v>100</v>
      </c>
      <c r="N15" s="2">
        <v>90</v>
      </c>
    </row>
    <row r="16" spans="1:14" x14ac:dyDescent="0.3">
      <c r="A16" s="3" t="s">
        <v>27</v>
      </c>
      <c r="B16" s="3">
        <v>2016</v>
      </c>
      <c r="C16" s="2">
        <v>200</v>
      </c>
      <c r="D16" s="2"/>
      <c r="E16" s="2">
        <v>200</v>
      </c>
      <c r="F16" s="2"/>
      <c r="G16" s="2">
        <v>100</v>
      </c>
      <c r="H16" s="2"/>
      <c r="I16" s="2">
        <v>100</v>
      </c>
      <c r="J16" s="2"/>
      <c r="K16" s="2"/>
      <c r="L16" s="2"/>
      <c r="M16" s="2">
        <v>100</v>
      </c>
      <c r="N16" s="2"/>
    </row>
    <row r="17" spans="1:14" x14ac:dyDescent="0.3">
      <c r="B17" s="3">
        <v>2017</v>
      </c>
      <c r="C17" s="2">
        <v>200</v>
      </c>
      <c r="D17" s="2"/>
      <c r="E17" s="2">
        <v>200</v>
      </c>
      <c r="F17" s="2"/>
      <c r="G17" s="2">
        <v>100</v>
      </c>
      <c r="H17" s="2"/>
      <c r="I17" s="2">
        <v>100</v>
      </c>
      <c r="J17" s="2"/>
      <c r="K17" s="2"/>
      <c r="L17" s="2"/>
      <c r="M17" s="2">
        <v>100</v>
      </c>
      <c r="N17" s="2"/>
    </row>
    <row r="18" spans="1:14" x14ac:dyDescent="0.3">
      <c r="B18" s="3">
        <v>2018</v>
      </c>
      <c r="C18" s="2">
        <v>200</v>
      </c>
      <c r="D18" s="2">
        <v>104</v>
      </c>
      <c r="E18" s="2">
        <v>200</v>
      </c>
      <c r="F18" s="2">
        <v>104</v>
      </c>
      <c r="G18" s="2"/>
      <c r="H18" s="2"/>
      <c r="I18" s="2">
        <v>100</v>
      </c>
      <c r="J18" s="2">
        <v>65</v>
      </c>
      <c r="K18" s="2"/>
      <c r="L18" s="2"/>
      <c r="M18" s="2">
        <v>100</v>
      </c>
      <c r="N18" s="2"/>
    </row>
    <row r="19" spans="1:14" x14ac:dyDescent="0.3">
      <c r="A19" s="3" t="s">
        <v>28</v>
      </c>
      <c r="B19" s="3">
        <v>2016</v>
      </c>
      <c r="C19" s="2">
        <v>300</v>
      </c>
      <c r="D19" s="2"/>
      <c r="E19" s="2">
        <v>100</v>
      </c>
      <c r="F19" s="2"/>
      <c r="G19" s="2">
        <v>200</v>
      </c>
      <c r="H19" s="2"/>
      <c r="I19" s="2">
        <v>200</v>
      </c>
      <c r="J19" s="2"/>
      <c r="K19" s="2"/>
      <c r="L19" s="2"/>
      <c r="M19" s="2">
        <v>200</v>
      </c>
      <c r="N19" s="2"/>
    </row>
    <row r="20" spans="1:14" x14ac:dyDescent="0.3">
      <c r="B20" s="3">
        <v>2017</v>
      </c>
      <c r="C20" s="2">
        <v>300</v>
      </c>
      <c r="D20" s="2">
        <v>240</v>
      </c>
      <c r="E20" s="2">
        <v>100</v>
      </c>
      <c r="F20" s="2">
        <v>80</v>
      </c>
      <c r="G20" s="2">
        <v>200</v>
      </c>
      <c r="H20" s="2">
        <v>160</v>
      </c>
      <c r="I20" s="2">
        <v>100</v>
      </c>
      <c r="J20" s="2">
        <v>80</v>
      </c>
      <c r="K20" s="2">
        <v>100</v>
      </c>
      <c r="L20" s="2">
        <v>80</v>
      </c>
      <c r="M20" s="2">
        <v>200</v>
      </c>
      <c r="N20" s="2">
        <v>160</v>
      </c>
    </row>
    <row r="21" spans="1:14" x14ac:dyDescent="0.3">
      <c r="B21" s="3">
        <v>2018</v>
      </c>
      <c r="C21" s="2">
        <v>300</v>
      </c>
      <c r="D21" s="2">
        <v>200</v>
      </c>
      <c r="E21" s="2">
        <v>100</v>
      </c>
      <c r="F21" s="2">
        <v>95</v>
      </c>
      <c r="G21" s="2">
        <v>200</v>
      </c>
      <c r="H21" s="2">
        <v>185</v>
      </c>
      <c r="I21" s="2">
        <v>200</v>
      </c>
      <c r="J21" s="2">
        <v>165</v>
      </c>
      <c r="K21" s="2">
        <v>100</v>
      </c>
      <c r="L21" s="2">
        <v>60</v>
      </c>
      <c r="M21" s="2">
        <v>100</v>
      </c>
      <c r="N21" s="2">
        <v>95</v>
      </c>
    </row>
    <row r="22" spans="1:14" x14ac:dyDescent="0.3">
      <c r="A22" s="3" t="s">
        <v>29</v>
      </c>
      <c r="B22" s="3">
        <v>2016</v>
      </c>
      <c r="C22" s="2">
        <v>200</v>
      </c>
      <c r="D22" s="2"/>
      <c r="E22" s="2">
        <v>100</v>
      </c>
      <c r="F22" s="2"/>
      <c r="G22" s="2">
        <v>100</v>
      </c>
      <c r="H22" s="2"/>
      <c r="I22" s="2">
        <v>20</v>
      </c>
      <c r="J22" s="2"/>
      <c r="K22" s="2">
        <v>20</v>
      </c>
      <c r="L22" s="2"/>
      <c r="M22" s="2">
        <v>20</v>
      </c>
      <c r="N22" s="2"/>
    </row>
    <row r="23" spans="1:14" x14ac:dyDescent="0.3">
      <c r="B23" s="3">
        <v>2017</v>
      </c>
      <c r="C23" s="2">
        <v>30</v>
      </c>
      <c r="D23" s="2">
        <v>5</v>
      </c>
      <c r="E23" s="2">
        <v>20</v>
      </c>
      <c r="F23" s="2"/>
      <c r="G23" s="2">
        <v>10</v>
      </c>
      <c r="H23" s="2">
        <v>8</v>
      </c>
      <c r="I23" s="2">
        <v>20</v>
      </c>
      <c r="J23" s="2"/>
      <c r="K23" s="2">
        <v>10</v>
      </c>
      <c r="L23" s="2"/>
      <c r="M23" s="2">
        <v>10</v>
      </c>
      <c r="N23" s="2"/>
    </row>
    <row r="24" spans="1:14" x14ac:dyDescent="0.3">
      <c r="B24" s="3">
        <v>2018</v>
      </c>
      <c r="C24" s="2">
        <v>30</v>
      </c>
      <c r="D24" s="2">
        <v>5</v>
      </c>
      <c r="E24" s="2">
        <v>20</v>
      </c>
      <c r="F24" s="2"/>
      <c r="G24" s="2">
        <v>10</v>
      </c>
      <c r="H24" s="2">
        <v>8</v>
      </c>
      <c r="I24" s="2">
        <v>20</v>
      </c>
      <c r="J24" s="2"/>
      <c r="K24" s="2">
        <v>10</v>
      </c>
      <c r="L24" s="2"/>
      <c r="M24" s="2">
        <v>10</v>
      </c>
      <c r="N24" s="2"/>
    </row>
    <row r="25" spans="1:14" x14ac:dyDescent="0.3">
      <c r="A25" s="3" t="s">
        <v>30</v>
      </c>
      <c r="B25" s="3">
        <v>2016</v>
      </c>
      <c r="C25" s="2">
        <v>30</v>
      </c>
      <c r="D25" s="2"/>
      <c r="E25" s="2">
        <v>30</v>
      </c>
      <c r="F25" s="2"/>
      <c r="G25" s="2">
        <v>20</v>
      </c>
      <c r="H25" s="2"/>
      <c r="I25" s="2">
        <v>20</v>
      </c>
      <c r="J25" s="2"/>
      <c r="K25" s="2"/>
      <c r="L25" s="2"/>
      <c r="M25" s="2">
        <v>20</v>
      </c>
      <c r="N25" s="2"/>
    </row>
    <row r="26" spans="1:14" x14ac:dyDescent="0.3">
      <c r="B26" s="3">
        <v>2017</v>
      </c>
      <c r="C26" s="2">
        <v>30</v>
      </c>
      <c r="D26" s="2">
        <v>10</v>
      </c>
      <c r="E26" s="2">
        <v>30</v>
      </c>
      <c r="F26" s="2">
        <v>10</v>
      </c>
      <c r="G26" s="2">
        <v>20</v>
      </c>
      <c r="H26" s="2">
        <v>15</v>
      </c>
      <c r="I26" s="2">
        <v>20</v>
      </c>
      <c r="J26" s="2">
        <v>5</v>
      </c>
      <c r="K26" s="2"/>
      <c r="L26" s="2"/>
      <c r="M26" s="2">
        <v>20</v>
      </c>
      <c r="N26" s="2"/>
    </row>
    <row r="27" spans="1:14" x14ac:dyDescent="0.3">
      <c r="B27" s="3">
        <v>2018</v>
      </c>
      <c r="C27" s="2">
        <v>30</v>
      </c>
      <c r="D27" s="2"/>
      <c r="E27" s="2">
        <v>30</v>
      </c>
      <c r="F27" s="2">
        <v>20</v>
      </c>
      <c r="G27" s="2">
        <v>20</v>
      </c>
      <c r="H27" s="2">
        <v>15</v>
      </c>
      <c r="I27" s="2">
        <v>20</v>
      </c>
      <c r="J27" s="2">
        <v>5</v>
      </c>
      <c r="K27" s="2"/>
      <c r="L27" s="2"/>
      <c r="M27" s="2">
        <v>20</v>
      </c>
      <c r="N27" s="2"/>
    </row>
    <row r="28" spans="1:14" x14ac:dyDescent="0.3">
      <c r="A28" s="3" t="s">
        <v>31</v>
      </c>
      <c r="B28" s="3">
        <v>2016</v>
      </c>
      <c r="C28" s="2">
        <v>80</v>
      </c>
      <c r="D28" s="2"/>
      <c r="E28" s="2">
        <v>100</v>
      </c>
      <c r="F28" s="2"/>
      <c r="G28" s="2"/>
      <c r="H28" s="2"/>
      <c r="I28" s="2">
        <v>120</v>
      </c>
      <c r="J28" s="2"/>
      <c r="K28" s="2">
        <v>100</v>
      </c>
      <c r="L28" s="2"/>
      <c r="M28" s="2">
        <v>100</v>
      </c>
      <c r="N28" s="2"/>
    </row>
    <row r="29" spans="1:14" x14ac:dyDescent="0.3">
      <c r="B29" s="3">
        <v>2017</v>
      </c>
      <c r="C29" s="2">
        <v>100</v>
      </c>
      <c r="D29" s="2"/>
      <c r="E29" s="2">
        <v>100</v>
      </c>
      <c r="F29" s="2"/>
      <c r="G29" s="2"/>
      <c r="H29" s="2"/>
      <c r="I29" s="2">
        <v>50</v>
      </c>
      <c r="J29" s="2"/>
      <c r="K29" s="2">
        <v>50</v>
      </c>
      <c r="L29" s="2"/>
      <c r="M29" s="2"/>
      <c r="N29" s="2"/>
    </row>
    <row r="30" spans="1:14" x14ac:dyDescent="0.3">
      <c r="B30" s="3">
        <v>2018</v>
      </c>
      <c r="C30" s="2">
        <v>100</v>
      </c>
      <c r="D30" s="2"/>
      <c r="E30" s="2">
        <v>100</v>
      </c>
      <c r="F30" s="2"/>
      <c r="G30" s="2"/>
      <c r="H30" s="2"/>
      <c r="I30" s="2">
        <v>50</v>
      </c>
      <c r="J30" s="2"/>
      <c r="K30" s="2">
        <v>50</v>
      </c>
      <c r="L30" s="2"/>
      <c r="M30" s="2"/>
      <c r="N30" s="2"/>
    </row>
    <row r="31" spans="1:14" x14ac:dyDescent="0.3">
      <c r="A31" s="3" t="s">
        <v>32</v>
      </c>
      <c r="B31" s="3">
        <v>2016</v>
      </c>
      <c r="C31" s="2">
        <v>20</v>
      </c>
      <c r="D31" s="2"/>
      <c r="E31" s="2">
        <v>15</v>
      </c>
      <c r="F31" s="2"/>
      <c r="G31" s="2">
        <v>15</v>
      </c>
      <c r="H31" s="2"/>
      <c r="I31" s="2">
        <v>20</v>
      </c>
      <c r="J31" s="2"/>
      <c r="K31" s="2">
        <v>10</v>
      </c>
      <c r="L31" s="2"/>
      <c r="M31" s="2">
        <v>20</v>
      </c>
      <c r="N31" s="2"/>
    </row>
    <row r="32" spans="1:14" x14ac:dyDescent="0.3">
      <c r="B32" s="3">
        <v>2017</v>
      </c>
      <c r="C32" s="2">
        <v>20</v>
      </c>
      <c r="D32" s="2"/>
      <c r="E32" s="2">
        <v>15</v>
      </c>
      <c r="F32" s="2"/>
      <c r="G32" s="2">
        <v>15</v>
      </c>
      <c r="H32" s="2">
        <v>1</v>
      </c>
      <c r="I32" s="2">
        <v>20</v>
      </c>
      <c r="J32" s="2">
        <v>10</v>
      </c>
      <c r="K32" s="2">
        <v>10</v>
      </c>
      <c r="L32" s="2"/>
      <c r="M32" s="2">
        <v>20</v>
      </c>
      <c r="N32" s="2"/>
    </row>
    <row r="33" spans="1:14" x14ac:dyDescent="0.3">
      <c r="B33" s="3">
        <v>2018</v>
      </c>
      <c r="C33" s="2">
        <v>15</v>
      </c>
      <c r="D33" s="2"/>
      <c r="E33" s="2">
        <v>20</v>
      </c>
      <c r="F33" s="2"/>
      <c r="G33" s="2">
        <v>20</v>
      </c>
      <c r="H33" s="2">
        <v>6</v>
      </c>
      <c r="I33" s="2">
        <v>20</v>
      </c>
      <c r="J33" s="2">
        <v>10</v>
      </c>
      <c r="K33" s="2">
        <v>5</v>
      </c>
      <c r="L33" s="2"/>
      <c r="M33" s="2">
        <v>20</v>
      </c>
      <c r="N33" s="2"/>
    </row>
    <row r="34" spans="1:14" x14ac:dyDescent="0.3">
      <c r="A34" s="3" t="s">
        <v>33</v>
      </c>
      <c r="B34" s="3">
        <v>2016</v>
      </c>
      <c r="C34" s="2">
        <v>25</v>
      </c>
      <c r="D34" s="2"/>
      <c r="E34" s="2">
        <v>15</v>
      </c>
      <c r="F34" s="2"/>
      <c r="G34" s="2"/>
      <c r="H34" s="2"/>
      <c r="I34" s="2">
        <v>40</v>
      </c>
      <c r="J34" s="2"/>
      <c r="K34" s="2"/>
      <c r="L34" s="2"/>
      <c r="M34" s="2">
        <v>20</v>
      </c>
      <c r="N34" s="2"/>
    </row>
    <row r="35" spans="1:14" x14ac:dyDescent="0.3">
      <c r="B35" s="3">
        <v>2017</v>
      </c>
      <c r="C35" s="2">
        <v>25</v>
      </c>
      <c r="D35" s="2"/>
      <c r="E35" s="2">
        <v>20</v>
      </c>
      <c r="F35" s="2">
        <v>10</v>
      </c>
      <c r="G35" s="2">
        <v>10</v>
      </c>
      <c r="H35" s="2"/>
      <c r="I35" s="2">
        <v>15</v>
      </c>
      <c r="J35" s="2"/>
      <c r="K35" s="2">
        <v>10</v>
      </c>
      <c r="L35" s="2">
        <v>8.8000000000000007</v>
      </c>
      <c r="M35" s="2">
        <v>20</v>
      </c>
      <c r="N35" s="2"/>
    </row>
    <row r="36" spans="1:14" x14ac:dyDescent="0.3">
      <c r="B36" s="3">
        <v>2018</v>
      </c>
      <c r="C36" s="2">
        <v>30</v>
      </c>
      <c r="D36" s="2"/>
      <c r="E36" s="2">
        <v>25</v>
      </c>
      <c r="F36" s="2">
        <v>12</v>
      </c>
      <c r="G36" s="2">
        <v>10</v>
      </c>
      <c r="H36" s="2"/>
      <c r="I36" s="2">
        <v>20</v>
      </c>
      <c r="J36" s="2"/>
      <c r="K36" s="2"/>
      <c r="L36" s="2"/>
      <c r="M36" s="2">
        <v>15</v>
      </c>
      <c r="N36" s="2"/>
    </row>
    <row r="37" spans="1:14" x14ac:dyDescent="0.3">
      <c r="A37" s="3" t="s">
        <v>34</v>
      </c>
      <c r="B37" s="3">
        <v>2016</v>
      </c>
      <c r="C37" s="2">
        <v>30</v>
      </c>
      <c r="D37" s="2"/>
      <c r="E37" s="2">
        <v>20</v>
      </c>
      <c r="F37" s="2"/>
      <c r="G37" s="2">
        <v>20</v>
      </c>
      <c r="H37" s="2"/>
      <c r="I37" s="2">
        <v>10</v>
      </c>
      <c r="J37" s="2"/>
      <c r="K37" s="2">
        <v>5</v>
      </c>
      <c r="L37" s="2"/>
      <c r="M37" s="2">
        <v>15</v>
      </c>
      <c r="N37" s="2"/>
    </row>
    <row r="38" spans="1:14" x14ac:dyDescent="0.3">
      <c r="B38" s="3">
        <v>2017</v>
      </c>
      <c r="C38" s="2">
        <v>25</v>
      </c>
      <c r="D38" s="2">
        <v>5</v>
      </c>
      <c r="E38" s="2">
        <v>20</v>
      </c>
      <c r="F38" s="2">
        <v>10</v>
      </c>
      <c r="G38" s="2">
        <v>20</v>
      </c>
      <c r="H38" s="2">
        <v>10</v>
      </c>
      <c r="I38" s="2">
        <v>10</v>
      </c>
      <c r="J38" s="2"/>
      <c r="K38" s="2">
        <v>5</v>
      </c>
      <c r="L38" s="2"/>
      <c r="M38" s="2">
        <v>15</v>
      </c>
      <c r="N38" s="2">
        <v>3</v>
      </c>
    </row>
    <row r="39" spans="1:14" x14ac:dyDescent="0.3">
      <c r="B39" s="3">
        <v>2018</v>
      </c>
      <c r="C39" s="2">
        <v>30</v>
      </c>
      <c r="D39" s="2">
        <v>5</v>
      </c>
      <c r="E39" s="2">
        <v>20</v>
      </c>
      <c r="F39" s="2">
        <v>5</v>
      </c>
      <c r="G39" s="2">
        <v>20</v>
      </c>
      <c r="H39" s="2">
        <v>8</v>
      </c>
      <c r="I39" s="2">
        <v>10</v>
      </c>
      <c r="J39" s="2"/>
      <c r="K39" s="2">
        <v>5</v>
      </c>
      <c r="L39" s="2"/>
      <c r="M39" s="2">
        <v>15</v>
      </c>
      <c r="N39" s="2"/>
    </row>
    <row r="40" spans="1:14" x14ac:dyDescent="0.3">
      <c r="A40" s="3" t="s">
        <v>35</v>
      </c>
      <c r="B40" s="3">
        <v>2016</v>
      </c>
      <c r="C40" s="2">
        <v>20</v>
      </c>
      <c r="D40" s="2"/>
      <c r="E40" s="2">
        <v>20</v>
      </c>
      <c r="F40" s="2"/>
      <c r="G40" s="2">
        <v>20</v>
      </c>
      <c r="H40" s="2"/>
      <c r="I40" s="2">
        <v>25</v>
      </c>
      <c r="J40" s="2"/>
      <c r="K40" s="2"/>
      <c r="L40" s="2"/>
      <c r="M40" s="2">
        <v>15</v>
      </c>
      <c r="N40" s="2"/>
    </row>
    <row r="41" spans="1:14" x14ac:dyDescent="0.3">
      <c r="B41" s="3">
        <v>2017</v>
      </c>
      <c r="C41" s="2">
        <v>25</v>
      </c>
      <c r="D41" s="2"/>
      <c r="E41" s="2">
        <v>25</v>
      </c>
      <c r="F41" s="2"/>
      <c r="G41" s="2">
        <v>15</v>
      </c>
      <c r="H41" s="2"/>
      <c r="I41" s="2">
        <v>25</v>
      </c>
      <c r="J41" s="2"/>
      <c r="K41" s="2"/>
      <c r="L41" s="2"/>
      <c r="M41" s="2">
        <v>10</v>
      </c>
      <c r="N41" s="2"/>
    </row>
    <row r="42" spans="1:14" x14ac:dyDescent="0.3">
      <c r="B42" s="3">
        <v>2018</v>
      </c>
      <c r="C42" s="2">
        <v>25</v>
      </c>
      <c r="D42" s="2"/>
      <c r="E42" s="2">
        <v>25</v>
      </c>
      <c r="F42" s="2"/>
      <c r="G42" s="2">
        <v>15</v>
      </c>
      <c r="H42" s="2"/>
      <c r="I42" s="2">
        <v>25</v>
      </c>
      <c r="J42" s="2"/>
      <c r="K42" s="2"/>
      <c r="L42" s="2"/>
      <c r="M42" s="2">
        <v>10</v>
      </c>
      <c r="N42" s="2"/>
    </row>
    <row r="43" spans="1:14" x14ac:dyDescent="0.3">
      <c r="A43" s="3" t="s">
        <v>36</v>
      </c>
      <c r="B43" s="3">
        <v>2016</v>
      </c>
      <c r="C43" s="2">
        <v>300</v>
      </c>
      <c r="D43" s="2"/>
      <c r="E43" s="2">
        <v>100</v>
      </c>
      <c r="F43" s="2"/>
      <c r="G43" s="2">
        <v>100</v>
      </c>
      <c r="H43" s="2"/>
      <c r="I43" s="2">
        <v>200</v>
      </c>
      <c r="J43" s="2"/>
      <c r="K43" s="2">
        <v>100</v>
      </c>
      <c r="L43" s="2"/>
      <c r="M43" s="2">
        <v>200</v>
      </c>
      <c r="N43" s="2"/>
    </row>
    <row r="44" spans="1:14" x14ac:dyDescent="0.3">
      <c r="B44" s="3">
        <v>2017</v>
      </c>
      <c r="C44" s="2">
        <v>300</v>
      </c>
      <c r="D44" s="2"/>
      <c r="E44" s="2">
        <v>100</v>
      </c>
      <c r="F44" s="2">
        <v>80</v>
      </c>
      <c r="G44" s="2">
        <v>100</v>
      </c>
      <c r="H44" s="2">
        <v>90</v>
      </c>
      <c r="I44" s="2">
        <v>200</v>
      </c>
      <c r="J44" s="2">
        <v>180</v>
      </c>
      <c r="K44" s="2">
        <v>100</v>
      </c>
      <c r="L44" s="2"/>
      <c r="M44" s="2">
        <v>200</v>
      </c>
      <c r="N44" s="2"/>
    </row>
    <row r="45" spans="1:14" x14ac:dyDescent="0.3">
      <c r="B45" s="3">
        <v>2018</v>
      </c>
      <c r="C45" s="2">
        <v>300</v>
      </c>
      <c r="D45" s="2"/>
      <c r="E45" s="2">
        <v>100</v>
      </c>
      <c r="F45" s="2">
        <v>80</v>
      </c>
      <c r="G45" s="2">
        <v>100</v>
      </c>
      <c r="H45" s="2">
        <v>90</v>
      </c>
      <c r="I45" s="2">
        <v>200</v>
      </c>
      <c r="J45" s="2">
        <v>180</v>
      </c>
      <c r="K45" s="2">
        <v>100</v>
      </c>
      <c r="L45" s="2"/>
      <c r="M45" s="2">
        <v>200</v>
      </c>
      <c r="N45" s="2"/>
    </row>
    <row r="46" spans="1:14" x14ac:dyDescent="0.3">
      <c r="A46" s="3" t="s">
        <v>37</v>
      </c>
      <c r="B46" s="3">
        <v>2016</v>
      </c>
      <c r="C46" s="2">
        <v>35</v>
      </c>
      <c r="D46" s="2"/>
      <c r="E46" s="2">
        <v>20</v>
      </c>
      <c r="F46" s="2"/>
      <c r="G46" s="2">
        <v>15</v>
      </c>
      <c r="H46" s="2"/>
      <c r="I46" s="2"/>
      <c r="J46" s="2"/>
      <c r="K46" s="2"/>
      <c r="L46" s="2"/>
      <c r="M46" s="2">
        <v>30</v>
      </c>
      <c r="N46" s="2"/>
    </row>
    <row r="47" spans="1:14" x14ac:dyDescent="0.3">
      <c r="B47" s="3">
        <v>2017</v>
      </c>
      <c r="C47" s="2">
        <v>40</v>
      </c>
      <c r="D47" s="2">
        <v>30</v>
      </c>
      <c r="E47" s="2">
        <v>20</v>
      </c>
      <c r="F47" s="2">
        <v>17</v>
      </c>
      <c r="G47" s="2">
        <v>20</v>
      </c>
      <c r="H47" s="2">
        <v>16</v>
      </c>
      <c r="I47" s="2"/>
      <c r="J47" s="2"/>
      <c r="K47" s="2"/>
      <c r="L47" s="2"/>
      <c r="M47" s="2">
        <v>20</v>
      </c>
      <c r="N47" s="2">
        <v>7</v>
      </c>
    </row>
    <row r="48" spans="1:14" x14ac:dyDescent="0.3">
      <c r="B48" s="3">
        <v>2018</v>
      </c>
      <c r="C48" s="2">
        <v>40</v>
      </c>
      <c r="D48" s="2">
        <v>30</v>
      </c>
      <c r="E48" s="2">
        <v>20</v>
      </c>
      <c r="F48" s="2">
        <v>17</v>
      </c>
      <c r="G48" s="2">
        <v>20</v>
      </c>
      <c r="H48" s="2">
        <v>16</v>
      </c>
      <c r="I48" s="2"/>
      <c r="J48" s="2"/>
      <c r="K48" s="2"/>
      <c r="L48" s="2"/>
      <c r="M48" s="2">
        <v>20</v>
      </c>
      <c r="N48" s="2">
        <v>7</v>
      </c>
    </row>
    <row r="49" spans="1:14" x14ac:dyDescent="0.3">
      <c r="A49" s="3" t="s">
        <v>38</v>
      </c>
      <c r="B49" s="3">
        <v>2016</v>
      </c>
      <c r="C49" s="2">
        <v>150</v>
      </c>
      <c r="D49" s="2"/>
      <c r="E49" s="2">
        <v>200</v>
      </c>
      <c r="F49" s="2"/>
      <c r="G49" s="2">
        <v>150</v>
      </c>
      <c r="H49" s="2"/>
      <c r="I49" s="2">
        <v>200</v>
      </c>
      <c r="J49" s="2"/>
      <c r="K49" s="2">
        <v>150</v>
      </c>
      <c r="L49" s="2"/>
      <c r="M49" s="2">
        <v>150</v>
      </c>
      <c r="N49" s="2"/>
    </row>
    <row r="50" spans="1:14" x14ac:dyDescent="0.3">
      <c r="B50" s="3">
        <v>2017</v>
      </c>
      <c r="C50" s="2">
        <v>60</v>
      </c>
      <c r="D50" s="2"/>
      <c r="E50" s="2">
        <v>40</v>
      </c>
      <c r="F50" s="2"/>
      <c r="G50" s="2">
        <v>30</v>
      </c>
      <c r="H50" s="2"/>
      <c r="I50" s="2">
        <v>50</v>
      </c>
      <c r="J50" s="2"/>
      <c r="K50" s="2">
        <v>10</v>
      </c>
      <c r="L50" s="2"/>
      <c r="M50" s="2">
        <v>10</v>
      </c>
      <c r="N50" s="2"/>
    </row>
    <row r="51" spans="1:14" x14ac:dyDescent="0.3">
      <c r="B51" s="3">
        <v>2018</v>
      </c>
      <c r="C51" s="2">
        <v>60</v>
      </c>
      <c r="D51" s="2"/>
      <c r="E51" s="2">
        <v>40</v>
      </c>
      <c r="F51" s="2"/>
      <c r="G51" s="2">
        <v>30</v>
      </c>
      <c r="H51" s="2"/>
      <c r="I51" s="2">
        <v>50</v>
      </c>
      <c r="J51" s="2"/>
      <c r="K51" s="2">
        <v>10</v>
      </c>
      <c r="L51" s="2"/>
      <c r="M51" s="2">
        <v>10</v>
      </c>
      <c r="N51" s="2"/>
    </row>
    <row r="52" spans="1:14" x14ac:dyDescent="0.3">
      <c r="A52" s="3" t="s">
        <v>39</v>
      </c>
      <c r="B52" s="3">
        <v>2016</v>
      </c>
      <c r="C52" s="2">
        <v>200</v>
      </c>
      <c r="D52" s="2"/>
      <c r="E52" s="2">
        <v>200</v>
      </c>
      <c r="F52" s="2"/>
      <c r="G52" s="2">
        <v>150</v>
      </c>
      <c r="H52" s="2"/>
      <c r="I52" s="2">
        <v>200</v>
      </c>
      <c r="J52" s="2"/>
      <c r="K52" s="2">
        <v>50</v>
      </c>
      <c r="L52" s="2"/>
      <c r="M52" s="2">
        <v>200</v>
      </c>
      <c r="N52" s="2"/>
    </row>
    <row r="53" spans="1:14" x14ac:dyDescent="0.3">
      <c r="B53" s="3">
        <v>2017</v>
      </c>
      <c r="C53" s="2">
        <v>250</v>
      </c>
      <c r="D53" s="2"/>
      <c r="E53" s="2">
        <v>200</v>
      </c>
      <c r="F53" s="2">
        <v>100</v>
      </c>
      <c r="G53" s="2">
        <v>100</v>
      </c>
      <c r="H53" s="2">
        <v>50</v>
      </c>
      <c r="I53" s="2">
        <v>150</v>
      </c>
      <c r="J53" s="2">
        <v>50</v>
      </c>
      <c r="K53" s="2">
        <v>100</v>
      </c>
      <c r="L53" s="2">
        <v>50</v>
      </c>
      <c r="M53" s="2">
        <v>200</v>
      </c>
      <c r="N53" s="2">
        <v>50</v>
      </c>
    </row>
    <row r="54" spans="1:14" x14ac:dyDescent="0.3">
      <c r="B54" s="3">
        <v>2018</v>
      </c>
      <c r="C54" s="2">
        <v>250</v>
      </c>
      <c r="D54" s="2">
        <v>50</v>
      </c>
      <c r="E54" s="2">
        <v>200</v>
      </c>
      <c r="F54" s="2">
        <v>100</v>
      </c>
      <c r="G54" s="2">
        <v>100</v>
      </c>
      <c r="H54" s="2">
        <v>50</v>
      </c>
      <c r="I54" s="2">
        <v>200</v>
      </c>
      <c r="J54" s="2">
        <v>50</v>
      </c>
      <c r="K54" s="2">
        <v>100</v>
      </c>
      <c r="L54" s="2">
        <v>50</v>
      </c>
      <c r="M54" s="2">
        <v>150</v>
      </c>
      <c r="N54" s="2">
        <v>50</v>
      </c>
    </row>
    <row r="55" spans="1:14" x14ac:dyDescent="0.3">
      <c r="A55" s="3" t="s">
        <v>40</v>
      </c>
      <c r="B55" s="3">
        <v>2016</v>
      </c>
      <c r="C55" s="2">
        <v>100</v>
      </c>
      <c r="D55" s="2"/>
      <c r="E55" s="2">
        <v>100</v>
      </c>
      <c r="F55" s="2"/>
      <c r="G55" s="2">
        <v>100</v>
      </c>
      <c r="H55" s="2"/>
      <c r="I55" s="2">
        <v>100</v>
      </c>
      <c r="J55" s="2"/>
      <c r="K55" s="2">
        <v>50</v>
      </c>
      <c r="L55" s="2"/>
      <c r="M55" s="2">
        <v>50</v>
      </c>
      <c r="N55" s="2"/>
    </row>
    <row r="56" spans="1:14" x14ac:dyDescent="0.3">
      <c r="B56" s="3">
        <v>2017</v>
      </c>
      <c r="C56" s="2">
        <v>100</v>
      </c>
      <c r="D56" s="2">
        <v>42</v>
      </c>
      <c r="E56" s="2">
        <v>100</v>
      </c>
      <c r="F56" s="2">
        <v>76</v>
      </c>
      <c r="G56" s="2">
        <v>100</v>
      </c>
      <c r="H56" s="2">
        <v>88</v>
      </c>
      <c r="I56" s="2">
        <v>100</v>
      </c>
      <c r="J56" s="2">
        <v>52</v>
      </c>
      <c r="K56" s="2">
        <v>50</v>
      </c>
      <c r="L56" s="2">
        <v>30</v>
      </c>
      <c r="M56" s="2">
        <v>50</v>
      </c>
      <c r="N56" s="2">
        <v>35</v>
      </c>
    </row>
    <row r="57" spans="1:14" x14ac:dyDescent="0.3">
      <c r="B57" s="3">
        <v>2018</v>
      </c>
      <c r="C57" s="2">
        <v>100</v>
      </c>
      <c r="D57" s="2">
        <v>30</v>
      </c>
      <c r="E57" s="2">
        <v>100</v>
      </c>
      <c r="F57" s="2">
        <v>72</v>
      </c>
      <c r="G57" s="2">
        <v>100</v>
      </c>
      <c r="H57" s="2">
        <v>88</v>
      </c>
      <c r="I57" s="2">
        <v>100</v>
      </c>
      <c r="J57" s="2">
        <v>52</v>
      </c>
      <c r="K57" s="2">
        <v>50</v>
      </c>
      <c r="L57" s="2">
        <v>35</v>
      </c>
      <c r="M57" s="2">
        <v>50</v>
      </c>
      <c r="N57" s="2">
        <v>40</v>
      </c>
    </row>
    <row r="58" spans="1:14" x14ac:dyDescent="0.3">
      <c r="A58" s="3" t="s">
        <v>41</v>
      </c>
      <c r="B58" s="3">
        <v>2016</v>
      </c>
      <c r="C58" s="2">
        <v>30</v>
      </c>
      <c r="D58" s="2"/>
      <c r="E58" s="2">
        <v>15</v>
      </c>
      <c r="F58" s="2"/>
      <c r="G58" s="2">
        <v>10</v>
      </c>
      <c r="H58" s="2"/>
      <c r="I58" s="2">
        <v>10</v>
      </c>
      <c r="J58" s="2"/>
      <c r="K58" s="2">
        <v>15</v>
      </c>
      <c r="L58" s="2"/>
      <c r="M58" s="2">
        <v>20</v>
      </c>
      <c r="N58" s="2"/>
    </row>
    <row r="59" spans="1:14" x14ac:dyDescent="0.3">
      <c r="B59" s="3">
        <v>2017</v>
      </c>
      <c r="C59" s="2">
        <v>30</v>
      </c>
      <c r="D59" s="2"/>
      <c r="E59" s="2">
        <v>15</v>
      </c>
      <c r="F59" s="2"/>
      <c r="G59" s="2">
        <v>10</v>
      </c>
      <c r="H59" s="2"/>
      <c r="I59" s="2">
        <v>10</v>
      </c>
      <c r="J59" s="2"/>
      <c r="K59" s="2">
        <v>15</v>
      </c>
      <c r="L59" s="2"/>
      <c r="M59" s="2">
        <v>20</v>
      </c>
      <c r="N59" s="2"/>
    </row>
    <row r="60" spans="1:14" x14ac:dyDescent="0.3">
      <c r="B60" s="3">
        <v>2018</v>
      </c>
      <c r="C60" s="2">
        <v>30</v>
      </c>
      <c r="D60" s="2"/>
      <c r="E60" s="2">
        <v>15</v>
      </c>
      <c r="F60" s="2"/>
      <c r="G60" s="2">
        <v>10</v>
      </c>
      <c r="H60" s="2"/>
      <c r="I60" s="2">
        <v>10</v>
      </c>
      <c r="J60" s="2"/>
      <c r="K60" s="2">
        <v>15</v>
      </c>
      <c r="L60" s="2"/>
      <c r="M60" s="2">
        <v>20</v>
      </c>
      <c r="N60" s="2"/>
    </row>
    <row r="61" spans="1:14" x14ac:dyDescent="0.3">
      <c r="A61" s="3" t="s">
        <v>42</v>
      </c>
      <c r="B61" s="3">
        <v>2016</v>
      </c>
      <c r="C61" s="2">
        <v>25</v>
      </c>
      <c r="D61" s="2"/>
      <c r="E61" s="2">
        <v>20</v>
      </c>
      <c r="F61" s="2"/>
      <c r="G61" s="2">
        <v>15</v>
      </c>
      <c r="H61" s="2"/>
      <c r="I61" s="2">
        <v>16</v>
      </c>
      <c r="J61" s="2"/>
      <c r="K61" s="2">
        <v>8</v>
      </c>
      <c r="L61" s="2"/>
      <c r="M61" s="2">
        <v>16</v>
      </c>
      <c r="N61" s="2"/>
    </row>
    <row r="62" spans="1:14" x14ac:dyDescent="0.3">
      <c r="B62" s="3">
        <v>2017</v>
      </c>
      <c r="C62" s="2">
        <v>25</v>
      </c>
      <c r="D62" s="2"/>
      <c r="E62" s="2">
        <v>20</v>
      </c>
      <c r="F62" s="2"/>
      <c r="G62" s="2">
        <v>15</v>
      </c>
      <c r="H62" s="2"/>
      <c r="I62" s="2">
        <v>16</v>
      </c>
      <c r="J62" s="2"/>
      <c r="K62" s="2">
        <v>8</v>
      </c>
      <c r="L62" s="2"/>
      <c r="M62" s="2">
        <v>16</v>
      </c>
      <c r="N62" s="2"/>
    </row>
    <row r="63" spans="1:14" x14ac:dyDescent="0.3">
      <c r="B63" s="3">
        <v>2018</v>
      </c>
      <c r="C63" s="2">
        <v>30</v>
      </c>
      <c r="D63" s="2"/>
      <c r="E63" s="2">
        <v>20</v>
      </c>
      <c r="F63" s="2"/>
      <c r="G63" s="2">
        <v>10</v>
      </c>
      <c r="H63" s="2"/>
      <c r="I63" s="2">
        <v>20</v>
      </c>
      <c r="J63" s="2"/>
      <c r="K63" s="2">
        <v>4</v>
      </c>
      <c r="L63" s="2"/>
      <c r="M63" s="2">
        <v>16</v>
      </c>
      <c r="N63" s="2"/>
    </row>
    <row r="64" spans="1:14" x14ac:dyDescent="0.3">
      <c r="A64" s="3" t="s">
        <v>48</v>
      </c>
      <c r="B64" s="3">
        <v>2016</v>
      </c>
      <c r="C64" s="2">
        <v>100</v>
      </c>
      <c r="D64" s="2"/>
      <c r="E64" s="2">
        <v>100</v>
      </c>
      <c r="F64" s="2"/>
      <c r="G64" s="2">
        <v>100</v>
      </c>
      <c r="H64" s="2"/>
      <c r="I64" s="2">
        <v>100</v>
      </c>
      <c r="J64" s="2"/>
      <c r="K64" s="2"/>
      <c r="L64" s="2"/>
      <c r="M64" s="2">
        <v>100</v>
      </c>
      <c r="N64" s="2"/>
    </row>
    <row r="65" spans="1:14" x14ac:dyDescent="0.3">
      <c r="B65" s="3">
        <v>2017</v>
      </c>
      <c r="C65" s="2">
        <v>100</v>
      </c>
      <c r="D65" s="2">
        <v>80</v>
      </c>
      <c r="E65" s="2">
        <v>100</v>
      </c>
      <c r="F65" s="2">
        <v>80</v>
      </c>
      <c r="G65" s="2">
        <v>100</v>
      </c>
      <c r="H65" s="2">
        <v>85</v>
      </c>
      <c r="I65" s="2">
        <v>100</v>
      </c>
      <c r="J65" s="2">
        <v>80</v>
      </c>
      <c r="K65" s="2"/>
      <c r="L65" s="2"/>
      <c r="M65" s="2">
        <v>100</v>
      </c>
      <c r="N65" s="2">
        <v>90</v>
      </c>
    </row>
    <row r="66" spans="1:14" x14ac:dyDescent="0.3">
      <c r="B66" s="3">
        <v>2018</v>
      </c>
      <c r="C66" s="2">
        <v>100</v>
      </c>
      <c r="D66" s="2">
        <v>80</v>
      </c>
      <c r="E66" s="2">
        <v>100</v>
      </c>
      <c r="F66" s="2">
        <v>80</v>
      </c>
      <c r="G66" s="2">
        <v>100</v>
      </c>
      <c r="H66" s="2">
        <v>85</v>
      </c>
      <c r="I66" s="2">
        <v>100</v>
      </c>
      <c r="J66" s="2">
        <v>80</v>
      </c>
      <c r="K66" s="2"/>
      <c r="L66" s="2"/>
      <c r="M66" s="2">
        <v>100</v>
      </c>
      <c r="N66" s="2">
        <v>90</v>
      </c>
    </row>
    <row r="67" spans="1:14" x14ac:dyDescent="0.3">
      <c r="A67" s="3" t="s">
        <v>44</v>
      </c>
      <c r="B67" s="3">
        <v>2016</v>
      </c>
      <c r="C67" s="2">
        <v>120</v>
      </c>
      <c r="D67" s="2"/>
      <c r="E67" s="2">
        <v>50</v>
      </c>
      <c r="F67" s="2"/>
      <c r="G67" s="2">
        <v>100</v>
      </c>
      <c r="H67" s="2"/>
      <c r="I67" s="2">
        <v>30</v>
      </c>
      <c r="J67" s="2"/>
      <c r="K67" s="2"/>
      <c r="L67" s="2"/>
      <c r="M67" s="2">
        <v>100</v>
      </c>
      <c r="N67" s="2"/>
    </row>
    <row r="68" spans="1:14" x14ac:dyDescent="0.3">
      <c r="B68" s="3">
        <v>2017</v>
      </c>
      <c r="C68" s="2">
        <v>120</v>
      </c>
      <c r="D68" s="2"/>
      <c r="E68" s="2">
        <v>100</v>
      </c>
      <c r="F68" s="2"/>
      <c r="G68" s="2">
        <v>100</v>
      </c>
      <c r="H68" s="2"/>
      <c r="I68" s="2">
        <v>30</v>
      </c>
      <c r="J68" s="2"/>
      <c r="K68" s="2">
        <v>20</v>
      </c>
      <c r="L68" s="2"/>
      <c r="M68" s="2">
        <v>40</v>
      </c>
      <c r="N68" s="2"/>
    </row>
    <row r="69" spans="1:14" x14ac:dyDescent="0.3">
      <c r="B69" s="3">
        <v>2018</v>
      </c>
      <c r="C69" s="2">
        <v>120</v>
      </c>
      <c r="D69" s="2"/>
      <c r="E69" s="2">
        <v>100</v>
      </c>
      <c r="F69" s="2"/>
      <c r="G69" s="2">
        <v>100</v>
      </c>
      <c r="H69" s="2"/>
      <c r="I69" s="2">
        <v>30</v>
      </c>
      <c r="J69" s="2"/>
      <c r="K69" s="2">
        <v>20</v>
      </c>
      <c r="L69" s="2"/>
      <c r="M69" s="2">
        <v>40</v>
      </c>
      <c r="N69" s="2"/>
    </row>
    <row r="70" spans="1:14" x14ac:dyDescent="0.3">
      <c r="A70" s="3" t="s">
        <v>45</v>
      </c>
      <c r="B70" s="3">
        <v>2016</v>
      </c>
      <c r="C70" s="2">
        <v>100</v>
      </c>
      <c r="D70" s="2"/>
      <c r="E70" s="2">
        <v>100</v>
      </c>
      <c r="F70" s="2"/>
      <c r="G70" s="2">
        <v>100</v>
      </c>
      <c r="H70" s="2"/>
      <c r="I70" s="2">
        <v>30</v>
      </c>
      <c r="J70" s="2"/>
      <c r="K70" s="2">
        <v>100</v>
      </c>
      <c r="L70" s="2"/>
      <c r="M70" s="2">
        <v>70</v>
      </c>
      <c r="N70" s="2"/>
    </row>
    <row r="71" spans="1:14" x14ac:dyDescent="0.3">
      <c r="B71" s="3">
        <v>2017</v>
      </c>
      <c r="C71" s="2">
        <v>100</v>
      </c>
      <c r="D71" s="2"/>
      <c r="E71" s="2">
        <v>100</v>
      </c>
      <c r="F71" s="2"/>
      <c r="G71" s="2">
        <v>100</v>
      </c>
      <c r="H71" s="2"/>
      <c r="I71" s="2">
        <v>60</v>
      </c>
      <c r="J71" s="2"/>
      <c r="K71" s="2">
        <v>100</v>
      </c>
      <c r="L71" s="2"/>
      <c r="M71" s="2">
        <v>40</v>
      </c>
      <c r="N71" s="2"/>
    </row>
    <row r="72" spans="1:14" x14ac:dyDescent="0.3">
      <c r="B72" s="3">
        <v>2018</v>
      </c>
      <c r="C72" s="2">
        <v>100</v>
      </c>
      <c r="D72" s="2"/>
      <c r="E72" s="2">
        <v>100</v>
      </c>
      <c r="F72" s="2"/>
      <c r="G72" s="2">
        <v>100</v>
      </c>
      <c r="H72" s="2"/>
      <c r="I72" s="2">
        <v>60</v>
      </c>
      <c r="J72" s="2"/>
      <c r="K72" s="2">
        <v>100</v>
      </c>
      <c r="L72" s="2"/>
      <c r="M72" s="2">
        <v>40</v>
      </c>
      <c r="N72" s="2"/>
    </row>
    <row r="73" spans="1:14" x14ac:dyDescent="0.3">
      <c r="A73" s="3" t="s">
        <v>46</v>
      </c>
      <c r="B73" s="3">
        <v>2016</v>
      </c>
      <c r="C73" s="2">
        <v>100</v>
      </c>
      <c r="D73" s="2"/>
      <c r="E73" s="2">
        <v>100</v>
      </c>
      <c r="F73" s="2"/>
      <c r="G73" s="2">
        <v>100</v>
      </c>
      <c r="H73" s="2"/>
      <c r="I73" s="2">
        <v>100</v>
      </c>
      <c r="J73" s="2"/>
      <c r="K73" s="2"/>
      <c r="L73" s="2"/>
      <c r="M73" s="2">
        <v>100</v>
      </c>
      <c r="N73" s="2"/>
    </row>
    <row r="74" spans="1:14" x14ac:dyDescent="0.3">
      <c r="B74" s="3">
        <v>2017</v>
      </c>
      <c r="C74" s="2">
        <v>200</v>
      </c>
      <c r="D74" s="2">
        <v>50</v>
      </c>
      <c r="E74" s="2">
        <v>100</v>
      </c>
      <c r="F74" s="2">
        <v>50</v>
      </c>
      <c r="G74" s="2">
        <v>100</v>
      </c>
      <c r="H74" s="2">
        <v>50</v>
      </c>
      <c r="I74" s="2">
        <v>100</v>
      </c>
      <c r="J74" s="2">
        <v>50</v>
      </c>
      <c r="K74" s="2"/>
      <c r="L74" s="2"/>
      <c r="M74" s="2">
        <v>100</v>
      </c>
      <c r="N74" s="2">
        <v>60</v>
      </c>
    </row>
    <row r="75" spans="1:14" x14ac:dyDescent="0.3">
      <c r="B75" s="3">
        <v>2018</v>
      </c>
      <c r="C75" s="2">
        <v>100</v>
      </c>
      <c r="D75" s="2">
        <v>25</v>
      </c>
      <c r="E75" s="2">
        <v>100</v>
      </c>
      <c r="F75" s="2">
        <v>65</v>
      </c>
      <c r="G75" s="2">
        <v>100</v>
      </c>
      <c r="H75" s="2">
        <v>70</v>
      </c>
      <c r="I75" s="2">
        <v>100</v>
      </c>
      <c r="J75" s="2">
        <v>50</v>
      </c>
      <c r="K75" s="2"/>
      <c r="L75" s="2"/>
      <c r="M75" s="2">
        <v>100</v>
      </c>
      <c r="N75" s="2">
        <v>76</v>
      </c>
    </row>
    <row r="76" spans="1:14" x14ac:dyDescent="0.3">
      <c r="A76" s="3" t="s">
        <v>47</v>
      </c>
      <c r="B76" s="3">
        <v>2016</v>
      </c>
      <c r="C76" s="2">
        <v>150</v>
      </c>
      <c r="D76" s="2"/>
      <c r="E76" s="2">
        <v>220</v>
      </c>
      <c r="F76" s="2"/>
      <c r="G76" s="2">
        <v>110</v>
      </c>
      <c r="H76" s="2"/>
      <c r="I76" s="2">
        <v>220</v>
      </c>
      <c r="J76" s="2"/>
      <c r="K76" s="2">
        <v>100</v>
      </c>
      <c r="L76" s="2"/>
      <c r="M76" s="2">
        <v>200</v>
      </c>
      <c r="N76" s="2"/>
    </row>
    <row r="77" spans="1:14" x14ac:dyDescent="0.3">
      <c r="B77" s="3">
        <v>2017</v>
      </c>
      <c r="C77" s="2">
        <v>30</v>
      </c>
      <c r="D77" s="2"/>
      <c r="E77" s="2">
        <v>20</v>
      </c>
      <c r="F77" s="2"/>
      <c r="G77" s="2">
        <v>10</v>
      </c>
      <c r="H77" s="2"/>
      <c r="I77" s="2">
        <v>20</v>
      </c>
      <c r="J77" s="2"/>
      <c r="K77" s="2">
        <v>10</v>
      </c>
      <c r="L77" s="2"/>
      <c r="M77" s="2">
        <v>10</v>
      </c>
      <c r="N77" s="2"/>
    </row>
    <row r="78" spans="1:14" x14ac:dyDescent="0.3">
      <c r="B78" s="3">
        <v>2018</v>
      </c>
      <c r="C78" s="2">
        <v>30</v>
      </c>
      <c r="D78" s="2"/>
      <c r="E78" s="2">
        <v>20</v>
      </c>
      <c r="F78" s="2"/>
      <c r="G78" s="2">
        <v>10</v>
      </c>
      <c r="H78" s="2"/>
      <c r="I78" s="2">
        <v>20</v>
      </c>
      <c r="J78" s="2"/>
      <c r="K78" s="2">
        <v>10</v>
      </c>
      <c r="L78" s="2"/>
      <c r="M78" s="2">
        <v>10</v>
      </c>
      <c r="N78" s="2"/>
    </row>
    <row r="79" spans="1:14" x14ac:dyDescent="0.3">
      <c r="A79" s="3" t="s">
        <v>21</v>
      </c>
      <c r="C79" s="2">
        <v>8495</v>
      </c>
      <c r="D79" s="2">
        <v>1321</v>
      </c>
      <c r="E79" s="2">
        <v>6025</v>
      </c>
      <c r="F79" s="2">
        <v>1508</v>
      </c>
      <c r="G79" s="2">
        <v>4775</v>
      </c>
      <c r="H79" s="2">
        <v>1530</v>
      </c>
      <c r="I79" s="2">
        <v>5332</v>
      </c>
      <c r="J79" s="2">
        <v>1518</v>
      </c>
      <c r="K79" s="2">
        <v>2545</v>
      </c>
      <c r="L79" s="2">
        <v>313.8</v>
      </c>
      <c r="M79" s="2">
        <v>5083</v>
      </c>
      <c r="N79" s="2">
        <v>1028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03"/>
  <sheetViews>
    <sheetView tabSelected="1" workbookViewId="0">
      <pane ySplit="1" topLeftCell="A185" activePane="bottomLeft" state="frozen"/>
      <selection pane="bottomLeft" activeCell="C205" sqref="C205"/>
    </sheetView>
  </sheetViews>
  <sheetFormatPr defaultRowHeight="15" x14ac:dyDescent="0.3"/>
  <sheetData>
    <row r="1" spans="1:19" x14ac:dyDescent="0.3">
      <c r="A1" t="s">
        <v>1</v>
      </c>
      <c r="B1" t="s">
        <v>2</v>
      </c>
      <c r="C1" t="s">
        <v>22</v>
      </c>
      <c r="D1" t="s">
        <v>3</v>
      </c>
      <c r="E1" t="s">
        <v>79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>
        <v>2016</v>
      </c>
      <c r="B2">
        <v>1</v>
      </c>
      <c r="C2" t="str">
        <f t="shared" ref="C2:C33" si="0">VLOOKUP(B2,학교정보,2,FALSE)</f>
        <v>강원대학교</v>
      </c>
      <c r="D2">
        <v>1</v>
      </c>
      <c r="F2">
        <v>100</v>
      </c>
      <c r="H2">
        <v>100</v>
      </c>
      <c r="L2">
        <v>100</v>
      </c>
      <c r="R2">
        <f>F2+H2+J2+L2+N2+P2</f>
        <v>300</v>
      </c>
      <c r="S2">
        <v>300</v>
      </c>
    </row>
    <row r="3" spans="1:19" x14ac:dyDescent="0.3">
      <c r="A3">
        <v>2016</v>
      </c>
      <c r="B3">
        <v>1</v>
      </c>
      <c r="C3" t="str">
        <f t="shared" si="0"/>
        <v>강원대학교</v>
      </c>
      <c r="D3">
        <v>2</v>
      </c>
      <c r="N3">
        <v>50</v>
      </c>
      <c r="P3">
        <v>100</v>
      </c>
      <c r="R3">
        <f>R2+F3+H3+J3+L3+N3+P3</f>
        <v>450</v>
      </c>
    </row>
    <row r="4" spans="1:19" x14ac:dyDescent="0.3">
      <c r="A4">
        <v>2017</v>
      </c>
      <c r="B4">
        <v>1</v>
      </c>
      <c r="C4" t="str">
        <f t="shared" si="0"/>
        <v>강원대학교</v>
      </c>
      <c r="D4">
        <v>1</v>
      </c>
      <c r="F4">
        <v>100</v>
      </c>
      <c r="H4">
        <v>50</v>
      </c>
      <c r="L4">
        <v>50</v>
      </c>
      <c r="R4">
        <f t="shared" ref="R4" si="1">F4+H4+J4+L4+N4+P4</f>
        <v>200</v>
      </c>
      <c r="S4">
        <v>300</v>
      </c>
    </row>
    <row r="5" spans="1:19" x14ac:dyDescent="0.3">
      <c r="A5">
        <v>2017</v>
      </c>
      <c r="B5">
        <v>1</v>
      </c>
      <c r="C5" t="str">
        <f t="shared" si="0"/>
        <v>강원대학교</v>
      </c>
      <c r="D5">
        <v>2</v>
      </c>
      <c r="N5">
        <v>50</v>
      </c>
      <c r="P5">
        <v>100</v>
      </c>
      <c r="R5">
        <f t="shared" ref="R5" si="2">R4+F5+H5+J5+L5+N5+P5</f>
        <v>350</v>
      </c>
    </row>
    <row r="6" spans="1:19" x14ac:dyDescent="0.3">
      <c r="A6">
        <v>2018</v>
      </c>
      <c r="B6">
        <v>1</v>
      </c>
      <c r="C6" t="str">
        <f t="shared" si="0"/>
        <v>강원대학교</v>
      </c>
      <c r="D6">
        <v>1</v>
      </c>
      <c r="F6">
        <v>150</v>
      </c>
      <c r="H6">
        <v>100</v>
      </c>
      <c r="L6">
        <v>70</v>
      </c>
      <c r="R6">
        <f t="shared" ref="R6" si="3">F6+H6+J6+L6+N6+P6</f>
        <v>320</v>
      </c>
      <c r="S6">
        <v>300</v>
      </c>
    </row>
    <row r="7" spans="1:19" x14ac:dyDescent="0.3">
      <c r="A7">
        <v>2018</v>
      </c>
      <c r="B7">
        <v>1</v>
      </c>
      <c r="C7" t="str">
        <f t="shared" si="0"/>
        <v>강원대학교</v>
      </c>
      <c r="D7">
        <v>2</v>
      </c>
      <c r="N7">
        <v>50</v>
      </c>
      <c r="P7">
        <v>50</v>
      </c>
      <c r="R7">
        <f t="shared" ref="R7" si="4">R6+F7+H7+J7+L7+N7+P7</f>
        <v>420</v>
      </c>
    </row>
    <row r="8" spans="1:19" x14ac:dyDescent="0.3">
      <c r="A8">
        <v>2016</v>
      </c>
      <c r="B8">
        <v>2</v>
      </c>
      <c r="C8" t="str">
        <f t="shared" si="0"/>
        <v>건국대학교</v>
      </c>
      <c r="D8">
        <v>1</v>
      </c>
      <c r="F8">
        <v>300</v>
      </c>
      <c r="H8">
        <v>150</v>
      </c>
      <c r="J8">
        <v>200</v>
      </c>
      <c r="R8">
        <f t="shared" ref="R8" si="5">F8+H8+J8+L8+N8+P8</f>
        <v>650</v>
      </c>
      <c r="S8">
        <v>300</v>
      </c>
    </row>
    <row r="9" spans="1:19" x14ac:dyDescent="0.3">
      <c r="A9">
        <v>2016</v>
      </c>
      <c r="B9">
        <v>2</v>
      </c>
      <c r="C9" t="str">
        <f t="shared" si="0"/>
        <v>건국대학교</v>
      </c>
      <c r="D9">
        <v>2</v>
      </c>
      <c r="L9">
        <v>100</v>
      </c>
      <c r="N9">
        <v>100</v>
      </c>
      <c r="P9">
        <v>150</v>
      </c>
      <c r="R9">
        <f t="shared" ref="R9" si="6">R8+F9+H9+J9+L9+N9+P9</f>
        <v>1000</v>
      </c>
    </row>
    <row r="10" spans="1:19" x14ac:dyDescent="0.3">
      <c r="A10">
        <v>2017</v>
      </c>
      <c r="B10">
        <v>2</v>
      </c>
      <c r="C10" t="str">
        <f t="shared" si="0"/>
        <v>건국대학교</v>
      </c>
      <c r="D10">
        <v>1</v>
      </c>
      <c r="F10">
        <v>300</v>
      </c>
      <c r="H10">
        <v>150</v>
      </c>
      <c r="J10">
        <v>200</v>
      </c>
      <c r="K10">
        <v>106</v>
      </c>
      <c r="R10">
        <f t="shared" ref="R10" si="7">F10+H10+J10+L10+N10+P10</f>
        <v>650</v>
      </c>
      <c r="S10">
        <v>300</v>
      </c>
    </row>
    <row r="11" spans="1:19" x14ac:dyDescent="0.3">
      <c r="A11">
        <v>2017</v>
      </c>
      <c r="B11">
        <v>2</v>
      </c>
      <c r="C11" t="str">
        <f t="shared" si="0"/>
        <v>건국대학교</v>
      </c>
      <c r="D11">
        <v>2</v>
      </c>
      <c r="L11">
        <v>100</v>
      </c>
      <c r="M11">
        <v>76</v>
      </c>
      <c r="N11">
        <v>100</v>
      </c>
      <c r="P11">
        <v>150</v>
      </c>
      <c r="Q11">
        <v>45</v>
      </c>
      <c r="R11">
        <f t="shared" ref="R11" si="8">R10+F11+H11+J11+L11+N11+P11</f>
        <v>1000</v>
      </c>
    </row>
    <row r="12" spans="1:19" x14ac:dyDescent="0.3">
      <c r="A12">
        <v>2018</v>
      </c>
      <c r="B12">
        <v>2</v>
      </c>
      <c r="C12" t="str">
        <f t="shared" si="0"/>
        <v>건국대학교</v>
      </c>
      <c r="D12">
        <v>1</v>
      </c>
      <c r="F12">
        <v>300</v>
      </c>
      <c r="H12">
        <v>100</v>
      </c>
      <c r="I12">
        <v>55</v>
      </c>
      <c r="J12">
        <v>200</v>
      </c>
      <c r="K12">
        <v>90</v>
      </c>
      <c r="L12">
        <v>150</v>
      </c>
      <c r="M12">
        <v>78</v>
      </c>
      <c r="R12">
        <f t="shared" ref="R12" si="9">F12+H12+J12+L12+N12+P12</f>
        <v>750</v>
      </c>
      <c r="S12">
        <v>300</v>
      </c>
    </row>
    <row r="13" spans="1:19" x14ac:dyDescent="0.3">
      <c r="A13">
        <v>2018</v>
      </c>
      <c r="B13">
        <v>2</v>
      </c>
      <c r="C13" t="str">
        <f t="shared" si="0"/>
        <v>건국대학교</v>
      </c>
      <c r="D13">
        <v>2</v>
      </c>
      <c r="N13">
        <v>100</v>
      </c>
      <c r="P13">
        <v>150</v>
      </c>
      <c r="Q13">
        <v>45</v>
      </c>
      <c r="R13">
        <f t="shared" ref="R13" si="10">R12+F13+H13+J13+L13+N13+P13</f>
        <v>1000</v>
      </c>
    </row>
    <row r="14" spans="1:19" x14ac:dyDescent="0.3">
      <c r="A14">
        <v>2016</v>
      </c>
      <c r="B14">
        <v>3</v>
      </c>
      <c r="C14" t="str">
        <f t="shared" si="0"/>
        <v>경북대학교</v>
      </c>
      <c r="D14">
        <v>1</v>
      </c>
      <c r="F14">
        <v>150</v>
      </c>
      <c r="H14">
        <v>100</v>
      </c>
      <c r="J14">
        <v>100</v>
      </c>
      <c r="L14">
        <v>50</v>
      </c>
      <c r="R14">
        <f t="shared" ref="R14" si="11">F14+H14+J14+L14+N14+P14</f>
        <v>400</v>
      </c>
      <c r="S14">
        <v>300</v>
      </c>
    </row>
    <row r="15" spans="1:19" x14ac:dyDescent="0.3">
      <c r="A15">
        <v>2016</v>
      </c>
      <c r="B15">
        <v>3</v>
      </c>
      <c r="C15" t="str">
        <f t="shared" si="0"/>
        <v>경북대학교</v>
      </c>
      <c r="D15">
        <v>2</v>
      </c>
      <c r="N15">
        <v>70</v>
      </c>
      <c r="P15">
        <v>30</v>
      </c>
      <c r="R15">
        <f t="shared" ref="R15" si="12">R14+F15+H15+J15+L15+N15+P15</f>
        <v>500</v>
      </c>
    </row>
    <row r="16" spans="1:19" x14ac:dyDescent="0.3">
      <c r="A16">
        <v>2017</v>
      </c>
      <c r="B16">
        <v>3</v>
      </c>
      <c r="C16" t="str">
        <f t="shared" si="0"/>
        <v>경북대학교</v>
      </c>
      <c r="D16">
        <v>1</v>
      </c>
      <c r="F16">
        <v>150</v>
      </c>
      <c r="G16">
        <v>95</v>
      </c>
      <c r="H16">
        <v>100</v>
      </c>
      <c r="I16">
        <v>65</v>
      </c>
      <c r="J16">
        <v>100</v>
      </c>
      <c r="K16">
        <v>70</v>
      </c>
      <c r="L16">
        <v>50</v>
      </c>
      <c r="M16">
        <v>20</v>
      </c>
      <c r="R16">
        <f t="shared" ref="R16" si="13">F16+H16+J16+L16+N16+P16</f>
        <v>400</v>
      </c>
      <c r="S16">
        <v>300</v>
      </c>
    </row>
    <row r="17" spans="1:19" x14ac:dyDescent="0.3">
      <c r="A17">
        <v>2017</v>
      </c>
      <c r="B17">
        <v>3</v>
      </c>
      <c r="C17" t="str">
        <f t="shared" si="0"/>
        <v>경북대학교</v>
      </c>
      <c r="D17">
        <v>2</v>
      </c>
      <c r="N17">
        <v>70</v>
      </c>
      <c r="P17">
        <v>30</v>
      </c>
      <c r="R17">
        <f t="shared" ref="R17" si="14">R16+F17+H17+J17+L17+N17+P17</f>
        <v>500</v>
      </c>
    </row>
    <row r="18" spans="1:19" x14ac:dyDescent="0.3">
      <c r="A18">
        <v>2018</v>
      </c>
      <c r="B18">
        <v>3</v>
      </c>
      <c r="C18" t="str">
        <f t="shared" si="0"/>
        <v>경북대학교</v>
      </c>
      <c r="D18">
        <v>1</v>
      </c>
      <c r="F18">
        <v>150</v>
      </c>
      <c r="G18">
        <v>95</v>
      </c>
      <c r="H18">
        <v>100</v>
      </c>
      <c r="I18">
        <v>65</v>
      </c>
      <c r="J18">
        <v>100</v>
      </c>
      <c r="K18">
        <v>70</v>
      </c>
      <c r="L18">
        <v>50</v>
      </c>
      <c r="M18">
        <v>20</v>
      </c>
      <c r="R18">
        <f t="shared" ref="R18" si="15">F18+H18+J18+L18+N18+P18</f>
        <v>400</v>
      </c>
      <c r="S18">
        <v>300</v>
      </c>
    </row>
    <row r="19" spans="1:19" x14ac:dyDescent="0.3">
      <c r="A19">
        <v>2018</v>
      </c>
      <c r="B19">
        <v>3</v>
      </c>
      <c r="C19" t="str">
        <f t="shared" si="0"/>
        <v>경북대학교</v>
      </c>
      <c r="D19">
        <v>2</v>
      </c>
      <c r="N19">
        <v>70</v>
      </c>
      <c r="P19">
        <v>30</v>
      </c>
      <c r="R19">
        <f t="shared" ref="R19" si="16">R18+F19+H19+J19+L19+N19+P19</f>
        <v>500</v>
      </c>
    </row>
    <row r="20" spans="1:19" x14ac:dyDescent="0.3">
      <c r="A20">
        <v>2016</v>
      </c>
      <c r="B20">
        <v>4</v>
      </c>
      <c r="C20" t="str">
        <f t="shared" si="0"/>
        <v>경희대학교</v>
      </c>
      <c r="D20">
        <v>1</v>
      </c>
      <c r="F20">
        <v>150</v>
      </c>
      <c r="H20">
        <v>150</v>
      </c>
      <c r="J20">
        <v>100</v>
      </c>
      <c r="L20">
        <v>100</v>
      </c>
      <c r="R20">
        <f t="shared" ref="R20" si="17">F20+H20+J20+L20+N20+P20</f>
        <v>500</v>
      </c>
      <c r="S20">
        <v>400</v>
      </c>
    </row>
    <row r="21" spans="1:19" x14ac:dyDescent="0.3">
      <c r="A21">
        <v>2016</v>
      </c>
      <c r="B21">
        <v>4</v>
      </c>
      <c r="C21" t="str">
        <f t="shared" si="0"/>
        <v>경희대학교</v>
      </c>
      <c r="D21">
        <v>2</v>
      </c>
      <c r="P21">
        <v>100</v>
      </c>
      <c r="R21">
        <f t="shared" ref="R21" si="18">R20+F21+H21+J21+L21+N21+P21</f>
        <v>600</v>
      </c>
    </row>
    <row r="22" spans="1:19" x14ac:dyDescent="0.3">
      <c r="A22">
        <v>2017</v>
      </c>
      <c r="B22">
        <v>4</v>
      </c>
      <c r="C22" t="str">
        <f t="shared" si="0"/>
        <v>경희대학교</v>
      </c>
      <c r="D22">
        <v>1</v>
      </c>
      <c r="F22">
        <v>100</v>
      </c>
      <c r="G22">
        <v>70</v>
      </c>
      <c r="H22">
        <v>100</v>
      </c>
      <c r="I22">
        <v>80</v>
      </c>
      <c r="L22">
        <v>100</v>
      </c>
      <c r="M22">
        <v>80</v>
      </c>
      <c r="R22">
        <f t="shared" ref="R22" si="19">F22+H22+J22+L22+N22+P22</f>
        <v>300</v>
      </c>
      <c r="S22">
        <v>400</v>
      </c>
    </row>
    <row r="23" spans="1:19" x14ac:dyDescent="0.3">
      <c r="A23">
        <v>2017</v>
      </c>
      <c r="B23">
        <v>4</v>
      </c>
      <c r="C23" t="str">
        <f t="shared" si="0"/>
        <v>경희대학교</v>
      </c>
      <c r="D23">
        <v>2</v>
      </c>
      <c r="P23">
        <v>100</v>
      </c>
      <c r="Q23">
        <v>85</v>
      </c>
      <c r="R23">
        <f t="shared" ref="R23" si="20">R22+F23+H23+J23+L23+N23+P23</f>
        <v>400</v>
      </c>
    </row>
    <row r="24" spans="1:19" x14ac:dyDescent="0.3">
      <c r="A24">
        <v>2018</v>
      </c>
      <c r="B24">
        <v>4</v>
      </c>
      <c r="C24" t="str">
        <f t="shared" si="0"/>
        <v>경희대학교</v>
      </c>
      <c r="D24">
        <v>1</v>
      </c>
      <c r="F24">
        <v>100</v>
      </c>
      <c r="G24">
        <v>70</v>
      </c>
      <c r="H24">
        <v>100</v>
      </c>
      <c r="I24">
        <v>80</v>
      </c>
      <c r="L24">
        <v>100</v>
      </c>
      <c r="M24">
        <v>80</v>
      </c>
      <c r="R24">
        <f t="shared" ref="R24" si="21">F24+H24+J24+L24+N24+P24</f>
        <v>300</v>
      </c>
      <c r="S24">
        <v>400</v>
      </c>
    </row>
    <row r="25" spans="1:19" x14ac:dyDescent="0.3">
      <c r="A25">
        <v>2018</v>
      </c>
      <c r="B25">
        <v>4</v>
      </c>
      <c r="C25" t="str">
        <f t="shared" si="0"/>
        <v>경희대학교</v>
      </c>
      <c r="D25">
        <v>2</v>
      </c>
      <c r="P25">
        <v>100</v>
      </c>
      <c r="Q25">
        <v>90</v>
      </c>
      <c r="R25">
        <f t="shared" ref="R25" si="22">R24+F25+H25+J25+L25+N25+P25</f>
        <v>400</v>
      </c>
    </row>
    <row r="26" spans="1:19" x14ac:dyDescent="0.3">
      <c r="A26">
        <v>2016</v>
      </c>
      <c r="B26">
        <v>5</v>
      </c>
      <c r="C26" t="str">
        <f t="shared" si="0"/>
        <v>고려대학교</v>
      </c>
      <c r="D26">
        <v>1</v>
      </c>
      <c r="F26">
        <v>200</v>
      </c>
      <c r="H26">
        <v>200</v>
      </c>
      <c r="J26">
        <v>100</v>
      </c>
      <c r="L26">
        <v>100</v>
      </c>
      <c r="R26">
        <f t="shared" ref="R26" si="23">F26+H26+J26+L26+N26+P26</f>
        <v>600</v>
      </c>
      <c r="S26">
        <v>300</v>
      </c>
    </row>
    <row r="27" spans="1:19" x14ac:dyDescent="0.3">
      <c r="A27">
        <v>2016</v>
      </c>
      <c r="B27">
        <v>5</v>
      </c>
      <c r="C27" t="str">
        <f t="shared" si="0"/>
        <v>고려대학교</v>
      </c>
      <c r="D27">
        <v>2</v>
      </c>
      <c r="P27">
        <v>100</v>
      </c>
      <c r="R27">
        <f t="shared" ref="R27" si="24">R26+F27+H27+J27+L27+N27+P27</f>
        <v>700</v>
      </c>
    </row>
    <row r="28" spans="1:19" x14ac:dyDescent="0.3">
      <c r="A28">
        <v>2017</v>
      </c>
      <c r="B28">
        <v>5</v>
      </c>
      <c r="C28" t="str">
        <f t="shared" si="0"/>
        <v>고려대학교</v>
      </c>
      <c r="D28">
        <v>1</v>
      </c>
      <c r="F28">
        <v>200</v>
      </c>
      <c r="H28">
        <v>200</v>
      </c>
      <c r="J28">
        <v>100</v>
      </c>
      <c r="L28">
        <v>100</v>
      </c>
      <c r="R28">
        <f t="shared" ref="R28" si="25">F28+H28+J28+L28+N28+P28</f>
        <v>600</v>
      </c>
      <c r="S28">
        <v>300</v>
      </c>
    </row>
    <row r="29" spans="1:19" x14ac:dyDescent="0.3">
      <c r="A29">
        <v>2017</v>
      </c>
      <c r="B29">
        <v>5</v>
      </c>
      <c r="C29" t="str">
        <f t="shared" si="0"/>
        <v>고려대학교</v>
      </c>
      <c r="D29">
        <v>2</v>
      </c>
      <c r="P29">
        <v>100</v>
      </c>
      <c r="R29">
        <f t="shared" ref="R29" si="26">R28+F29+H29+J29+L29+N29+P29</f>
        <v>700</v>
      </c>
    </row>
    <row r="30" spans="1:19" x14ac:dyDescent="0.3">
      <c r="A30">
        <v>2018</v>
      </c>
      <c r="B30">
        <v>5</v>
      </c>
      <c r="C30" t="str">
        <f t="shared" si="0"/>
        <v>고려대학교</v>
      </c>
      <c r="D30">
        <v>1</v>
      </c>
      <c r="F30">
        <v>200</v>
      </c>
      <c r="G30">
        <v>104</v>
      </c>
      <c r="H30">
        <v>200</v>
      </c>
      <c r="I30">
        <v>104</v>
      </c>
      <c r="L30">
        <v>100</v>
      </c>
      <c r="M30">
        <v>65</v>
      </c>
      <c r="R30">
        <f t="shared" ref="R30" si="27">F30+H30+J30+L30+N30+P30</f>
        <v>500</v>
      </c>
      <c r="S30">
        <v>300</v>
      </c>
    </row>
    <row r="31" spans="1:19" x14ac:dyDescent="0.3">
      <c r="A31">
        <v>2018</v>
      </c>
      <c r="B31">
        <v>5</v>
      </c>
      <c r="C31" t="str">
        <f t="shared" si="0"/>
        <v>고려대학교</v>
      </c>
      <c r="D31">
        <v>2</v>
      </c>
      <c r="P31">
        <v>100</v>
      </c>
      <c r="R31">
        <f t="shared" ref="R31" si="28">R30+F31+H31+J31+L31+N31+P31</f>
        <v>600</v>
      </c>
    </row>
    <row r="32" spans="1:19" x14ac:dyDescent="0.3">
      <c r="A32">
        <v>2016</v>
      </c>
      <c r="B32">
        <v>6</v>
      </c>
      <c r="C32" t="str">
        <f t="shared" si="0"/>
        <v>동아대학교</v>
      </c>
      <c r="D32">
        <v>1</v>
      </c>
      <c r="F32">
        <v>300</v>
      </c>
      <c r="H32">
        <v>100</v>
      </c>
      <c r="J32">
        <v>200</v>
      </c>
      <c r="L32">
        <v>200</v>
      </c>
      <c r="R32">
        <f t="shared" ref="R32" si="29">F32+H32+J32+L32+N32+P32</f>
        <v>800</v>
      </c>
      <c r="S32">
        <v>300</v>
      </c>
    </row>
    <row r="33" spans="1:19" x14ac:dyDescent="0.3">
      <c r="A33">
        <v>2016</v>
      </c>
      <c r="B33">
        <v>6</v>
      </c>
      <c r="C33" t="str">
        <f t="shared" si="0"/>
        <v>동아대학교</v>
      </c>
      <c r="D33">
        <v>2</v>
      </c>
      <c r="P33">
        <v>200</v>
      </c>
      <c r="R33">
        <f t="shared" ref="R33" si="30">R32+F33+H33+J33+L33+N33+P33</f>
        <v>1000</v>
      </c>
    </row>
    <row r="34" spans="1:19" x14ac:dyDescent="0.3">
      <c r="A34">
        <v>2017</v>
      </c>
      <c r="B34">
        <v>6</v>
      </c>
      <c r="C34" t="str">
        <f t="shared" ref="C34:C65" si="31">VLOOKUP(B34,학교정보,2,FALSE)</f>
        <v>동아대학교</v>
      </c>
      <c r="D34">
        <v>1</v>
      </c>
      <c r="F34">
        <v>300</v>
      </c>
      <c r="G34">
        <v>240</v>
      </c>
      <c r="H34">
        <v>100</v>
      </c>
      <c r="I34">
        <v>80</v>
      </c>
      <c r="J34">
        <v>200</v>
      </c>
      <c r="K34">
        <v>160</v>
      </c>
      <c r="R34">
        <f t="shared" ref="R34" si="32">F34+H34+J34+L34+N34+P34</f>
        <v>600</v>
      </c>
      <c r="S34">
        <v>300</v>
      </c>
    </row>
    <row r="35" spans="1:19" x14ac:dyDescent="0.3">
      <c r="A35">
        <v>2017</v>
      </c>
      <c r="B35">
        <v>6</v>
      </c>
      <c r="C35" t="str">
        <f t="shared" si="31"/>
        <v>동아대학교</v>
      </c>
      <c r="D35">
        <v>2</v>
      </c>
      <c r="L35">
        <v>100</v>
      </c>
      <c r="M35">
        <v>80</v>
      </c>
      <c r="N35">
        <v>100</v>
      </c>
      <c r="O35">
        <v>80</v>
      </c>
      <c r="P35">
        <v>200</v>
      </c>
      <c r="Q35">
        <v>160</v>
      </c>
      <c r="R35">
        <f t="shared" ref="R35" si="33">R34+F35+H35+J35+L35+N35+P35</f>
        <v>1000</v>
      </c>
    </row>
    <row r="36" spans="1:19" x14ac:dyDescent="0.3">
      <c r="A36">
        <v>2018</v>
      </c>
      <c r="B36">
        <v>6</v>
      </c>
      <c r="C36" t="str">
        <f t="shared" si="31"/>
        <v>동아대학교</v>
      </c>
      <c r="D36">
        <v>1</v>
      </c>
      <c r="F36">
        <v>300</v>
      </c>
      <c r="G36">
        <v>200</v>
      </c>
      <c r="H36">
        <v>100</v>
      </c>
      <c r="I36">
        <v>95</v>
      </c>
      <c r="J36">
        <v>200</v>
      </c>
      <c r="K36">
        <v>185</v>
      </c>
      <c r="R36">
        <f t="shared" ref="R36" si="34">F36+H36+J36+L36+N36+P36</f>
        <v>600</v>
      </c>
      <c r="S36">
        <v>300</v>
      </c>
    </row>
    <row r="37" spans="1:19" x14ac:dyDescent="0.3">
      <c r="A37">
        <v>2018</v>
      </c>
      <c r="B37">
        <v>6</v>
      </c>
      <c r="C37" t="str">
        <f t="shared" si="31"/>
        <v>동아대학교</v>
      </c>
      <c r="D37">
        <v>2</v>
      </c>
      <c r="L37">
        <v>200</v>
      </c>
      <c r="M37">
        <v>165</v>
      </c>
      <c r="N37">
        <v>100</v>
      </c>
      <c r="O37">
        <v>60</v>
      </c>
      <c r="P37">
        <v>100</v>
      </c>
      <c r="Q37">
        <v>95</v>
      </c>
      <c r="R37">
        <f t="shared" ref="R37" si="35">R36+F37+H37+J37+L37+N37+P37</f>
        <v>1000</v>
      </c>
    </row>
    <row r="38" spans="1:19" x14ac:dyDescent="0.3">
      <c r="A38">
        <v>2016</v>
      </c>
      <c r="B38">
        <v>7</v>
      </c>
      <c r="C38" t="str">
        <f t="shared" si="31"/>
        <v>부산대학교</v>
      </c>
      <c r="D38">
        <v>1</v>
      </c>
      <c r="F38">
        <v>200</v>
      </c>
      <c r="H38">
        <v>100</v>
      </c>
      <c r="J38">
        <v>100</v>
      </c>
      <c r="R38">
        <f t="shared" ref="R38" si="36">F38+H38+J38+L38+N38+P38</f>
        <v>400</v>
      </c>
      <c r="S38">
        <v>300</v>
      </c>
    </row>
    <row r="39" spans="1:19" x14ac:dyDescent="0.3">
      <c r="A39">
        <v>2016</v>
      </c>
      <c r="B39">
        <v>7</v>
      </c>
      <c r="C39" t="str">
        <f t="shared" si="31"/>
        <v>부산대학교</v>
      </c>
      <c r="D39">
        <v>2</v>
      </c>
      <c r="L39">
        <v>20</v>
      </c>
      <c r="N39">
        <v>20</v>
      </c>
      <c r="P39">
        <v>20</v>
      </c>
      <c r="R39">
        <f t="shared" ref="R39" si="37">R38+F39+H39+J39+L39+N39+P39</f>
        <v>460</v>
      </c>
    </row>
    <row r="40" spans="1:19" x14ac:dyDescent="0.3">
      <c r="A40">
        <v>2017</v>
      </c>
      <c r="B40">
        <v>7</v>
      </c>
      <c r="C40" t="str">
        <f t="shared" si="31"/>
        <v>부산대학교</v>
      </c>
      <c r="D40">
        <v>1</v>
      </c>
      <c r="F40">
        <v>30</v>
      </c>
      <c r="G40">
        <v>5</v>
      </c>
      <c r="H40">
        <v>20</v>
      </c>
      <c r="J40">
        <v>10</v>
      </c>
      <c r="K40">
        <v>8</v>
      </c>
      <c r="R40">
        <f t="shared" ref="R40" si="38">F40+H40+J40+L40+N40+P40</f>
        <v>60</v>
      </c>
      <c r="S40">
        <v>300</v>
      </c>
    </row>
    <row r="41" spans="1:19" x14ac:dyDescent="0.3">
      <c r="A41">
        <v>2017</v>
      </c>
      <c r="B41">
        <v>7</v>
      </c>
      <c r="C41" t="str">
        <f t="shared" si="31"/>
        <v>부산대학교</v>
      </c>
      <c r="D41">
        <v>2</v>
      </c>
      <c r="L41">
        <v>20</v>
      </c>
      <c r="N41">
        <v>10</v>
      </c>
      <c r="P41">
        <v>10</v>
      </c>
      <c r="R41">
        <f t="shared" ref="R41" si="39">R40+F41+H41+J41+L41+N41+P41</f>
        <v>100</v>
      </c>
    </row>
    <row r="42" spans="1:19" x14ac:dyDescent="0.3">
      <c r="A42">
        <v>2018</v>
      </c>
      <c r="B42">
        <v>7</v>
      </c>
      <c r="C42" t="str">
        <f t="shared" si="31"/>
        <v>부산대학교</v>
      </c>
      <c r="D42">
        <v>1</v>
      </c>
      <c r="F42">
        <v>30</v>
      </c>
      <c r="G42">
        <v>5</v>
      </c>
      <c r="H42">
        <v>20</v>
      </c>
      <c r="J42">
        <v>10</v>
      </c>
      <c r="K42">
        <v>8</v>
      </c>
      <c r="R42">
        <f t="shared" ref="R42" si="40">F42+H42+J42+L42+N42+P42</f>
        <v>60</v>
      </c>
      <c r="S42">
        <v>300</v>
      </c>
    </row>
    <row r="43" spans="1:19" x14ac:dyDescent="0.3">
      <c r="A43">
        <v>2018</v>
      </c>
      <c r="B43">
        <v>7</v>
      </c>
      <c r="C43" t="str">
        <f t="shared" si="31"/>
        <v>부산대학교</v>
      </c>
      <c r="D43">
        <v>2</v>
      </c>
      <c r="L43">
        <v>20</v>
      </c>
      <c r="N43">
        <v>10</v>
      </c>
      <c r="P43">
        <v>10</v>
      </c>
      <c r="R43">
        <f t="shared" ref="R43" si="41">R42+F43+H43+J43+L43+N43+P43</f>
        <v>100</v>
      </c>
    </row>
    <row r="44" spans="1:19" x14ac:dyDescent="0.3">
      <c r="A44">
        <v>2016</v>
      </c>
      <c r="B44">
        <v>8</v>
      </c>
      <c r="C44" t="str">
        <f t="shared" si="31"/>
        <v>서강대학교</v>
      </c>
      <c r="D44">
        <v>1</v>
      </c>
      <c r="F44">
        <v>30</v>
      </c>
      <c r="H44">
        <v>30</v>
      </c>
      <c r="J44">
        <v>20</v>
      </c>
      <c r="L44">
        <v>20</v>
      </c>
      <c r="R44">
        <f t="shared" ref="R44" si="42">F44+H44+J44+L44+N44+P44</f>
        <v>100</v>
      </c>
      <c r="S44">
        <v>500</v>
      </c>
    </row>
    <row r="45" spans="1:19" x14ac:dyDescent="0.3">
      <c r="A45">
        <v>2016</v>
      </c>
      <c r="B45">
        <v>8</v>
      </c>
      <c r="C45" t="str">
        <f t="shared" si="31"/>
        <v>서강대학교</v>
      </c>
      <c r="D45">
        <v>2</v>
      </c>
      <c r="P45">
        <v>20</v>
      </c>
      <c r="R45">
        <f t="shared" ref="R45" si="43">R44+F45+H45+J45+L45+N45+P45</f>
        <v>120</v>
      </c>
    </row>
    <row r="46" spans="1:19" x14ac:dyDescent="0.3">
      <c r="A46">
        <v>2017</v>
      </c>
      <c r="B46">
        <v>8</v>
      </c>
      <c r="C46" t="str">
        <f t="shared" si="31"/>
        <v>서강대학교</v>
      </c>
      <c r="D46">
        <v>1</v>
      </c>
      <c r="F46">
        <v>30</v>
      </c>
      <c r="G46">
        <v>10</v>
      </c>
      <c r="H46">
        <v>30</v>
      </c>
      <c r="I46">
        <v>10</v>
      </c>
      <c r="J46">
        <v>20</v>
      </c>
      <c r="K46">
        <v>15</v>
      </c>
      <c r="L46">
        <v>20</v>
      </c>
      <c r="M46">
        <v>5</v>
      </c>
      <c r="R46">
        <f t="shared" ref="R46" si="44">F46+H46+J46+L46+N46+P46</f>
        <v>100</v>
      </c>
      <c r="S46">
        <v>500</v>
      </c>
    </row>
    <row r="47" spans="1:19" x14ac:dyDescent="0.3">
      <c r="A47">
        <v>2017</v>
      </c>
      <c r="B47">
        <v>8</v>
      </c>
      <c r="C47" t="str">
        <f t="shared" si="31"/>
        <v>서강대학교</v>
      </c>
      <c r="D47">
        <v>2</v>
      </c>
      <c r="P47">
        <v>20</v>
      </c>
      <c r="R47">
        <f t="shared" ref="R47" si="45">R46+F47+H47+J47+L47+N47+P47</f>
        <v>120</v>
      </c>
    </row>
    <row r="48" spans="1:19" x14ac:dyDescent="0.3">
      <c r="A48">
        <v>2018</v>
      </c>
      <c r="B48">
        <v>8</v>
      </c>
      <c r="C48" t="str">
        <f t="shared" si="31"/>
        <v>서강대학교</v>
      </c>
      <c r="D48">
        <v>1</v>
      </c>
      <c r="F48">
        <v>30</v>
      </c>
      <c r="H48">
        <v>30</v>
      </c>
      <c r="I48">
        <v>20</v>
      </c>
      <c r="J48">
        <v>20</v>
      </c>
      <c r="K48">
        <v>15</v>
      </c>
      <c r="L48">
        <v>20</v>
      </c>
      <c r="M48">
        <v>5</v>
      </c>
      <c r="R48">
        <f t="shared" ref="R48" si="46">F48+H48+J48+L48+N48+P48</f>
        <v>100</v>
      </c>
      <c r="S48">
        <v>500</v>
      </c>
    </row>
    <row r="49" spans="1:19" x14ac:dyDescent="0.3">
      <c r="A49">
        <v>2018</v>
      </c>
      <c r="B49">
        <v>8</v>
      </c>
      <c r="C49" t="str">
        <f t="shared" si="31"/>
        <v>서강대학교</v>
      </c>
      <c r="D49">
        <v>2</v>
      </c>
      <c r="P49">
        <v>20</v>
      </c>
      <c r="R49">
        <f t="shared" ref="R49" si="47">R48+F49+H49+J49+L49+N49+P49</f>
        <v>120</v>
      </c>
    </row>
    <row r="50" spans="1:19" x14ac:dyDescent="0.3">
      <c r="A50">
        <v>2016</v>
      </c>
      <c r="B50">
        <v>9</v>
      </c>
      <c r="C50" t="str">
        <f t="shared" si="31"/>
        <v>서울대학교</v>
      </c>
      <c r="D50">
        <v>1</v>
      </c>
      <c r="F50">
        <v>80</v>
      </c>
      <c r="H50">
        <v>100</v>
      </c>
      <c r="L50">
        <v>120</v>
      </c>
      <c r="R50">
        <f t="shared" ref="R50" si="48">F50+H50+J50+L50+N50+P50</f>
        <v>300</v>
      </c>
      <c r="S50">
        <v>300</v>
      </c>
    </row>
    <row r="51" spans="1:19" x14ac:dyDescent="0.3">
      <c r="A51">
        <v>2016</v>
      </c>
      <c r="B51">
        <v>9</v>
      </c>
      <c r="C51" t="str">
        <f t="shared" si="31"/>
        <v>서울대학교</v>
      </c>
      <c r="D51">
        <v>2</v>
      </c>
      <c r="N51">
        <v>100</v>
      </c>
      <c r="P51">
        <v>100</v>
      </c>
      <c r="R51">
        <f t="shared" ref="R51" si="49">R50+F51+H51+J51+L51+N51+P51</f>
        <v>500</v>
      </c>
    </row>
    <row r="52" spans="1:19" x14ac:dyDescent="0.3">
      <c r="A52">
        <v>2017</v>
      </c>
      <c r="B52">
        <v>9</v>
      </c>
      <c r="C52" t="str">
        <f t="shared" si="31"/>
        <v>서울대학교</v>
      </c>
      <c r="D52">
        <v>1</v>
      </c>
      <c r="F52">
        <v>100</v>
      </c>
      <c r="H52">
        <v>100</v>
      </c>
      <c r="R52">
        <f t="shared" ref="R52" si="50">F52+H52+J52+L52+N52+P52</f>
        <v>200</v>
      </c>
      <c r="S52">
        <v>250</v>
      </c>
    </row>
    <row r="53" spans="1:19" x14ac:dyDescent="0.3">
      <c r="A53">
        <v>2017</v>
      </c>
      <c r="B53">
        <v>9</v>
      </c>
      <c r="C53" t="str">
        <f t="shared" si="31"/>
        <v>서울대학교</v>
      </c>
      <c r="D53">
        <v>2</v>
      </c>
      <c r="L53">
        <v>50</v>
      </c>
      <c r="N53">
        <v>50</v>
      </c>
      <c r="R53">
        <f t="shared" ref="R53" si="51">R52+F53+H53+J53+L53+N53+P53</f>
        <v>300</v>
      </c>
    </row>
    <row r="54" spans="1:19" x14ac:dyDescent="0.3">
      <c r="A54">
        <v>2018</v>
      </c>
      <c r="B54">
        <v>9</v>
      </c>
      <c r="C54" t="str">
        <f t="shared" si="31"/>
        <v>서울대학교</v>
      </c>
      <c r="D54">
        <v>1</v>
      </c>
      <c r="F54">
        <v>100</v>
      </c>
      <c r="H54">
        <v>100</v>
      </c>
      <c r="R54">
        <f t="shared" ref="R54" si="52">F54+H54+J54+L54+N54+P54</f>
        <v>200</v>
      </c>
      <c r="S54">
        <v>250</v>
      </c>
    </row>
    <row r="55" spans="1:19" x14ac:dyDescent="0.3">
      <c r="A55">
        <v>2018</v>
      </c>
      <c r="B55">
        <v>9</v>
      </c>
      <c r="C55" t="str">
        <f t="shared" si="31"/>
        <v>서울대학교</v>
      </c>
      <c r="D55">
        <v>2</v>
      </c>
      <c r="L55">
        <v>50</v>
      </c>
      <c r="N55">
        <v>50</v>
      </c>
      <c r="R55">
        <f t="shared" ref="R55" si="53">R54+F55+H55+J55+L55+N55+P55</f>
        <v>300</v>
      </c>
    </row>
    <row r="56" spans="1:19" x14ac:dyDescent="0.3">
      <c r="A56">
        <v>2016</v>
      </c>
      <c r="B56">
        <v>10</v>
      </c>
      <c r="C56" t="str">
        <f t="shared" si="31"/>
        <v>서울시립대학교</v>
      </c>
      <c r="D56">
        <v>1</v>
      </c>
      <c r="F56">
        <v>20</v>
      </c>
      <c r="H56">
        <v>15</v>
      </c>
      <c r="J56">
        <v>15</v>
      </c>
      <c r="L56">
        <v>20</v>
      </c>
      <c r="R56">
        <f t="shared" ref="R56" si="54">F56+H56+J56+L56+N56+P56</f>
        <v>70</v>
      </c>
      <c r="S56">
        <v>400</v>
      </c>
    </row>
    <row r="57" spans="1:19" x14ac:dyDescent="0.3">
      <c r="A57">
        <v>2016</v>
      </c>
      <c r="B57">
        <v>10</v>
      </c>
      <c r="C57" t="str">
        <f t="shared" si="31"/>
        <v>서울시립대학교</v>
      </c>
      <c r="D57">
        <v>2</v>
      </c>
      <c r="N57">
        <v>10</v>
      </c>
      <c r="P57">
        <v>20</v>
      </c>
      <c r="R57">
        <f t="shared" ref="R57" si="55">R56+F57+H57+J57+L57+N57+P57</f>
        <v>100</v>
      </c>
    </row>
    <row r="58" spans="1:19" x14ac:dyDescent="0.3">
      <c r="A58">
        <v>2017</v>
      </c>
      <c r="B58">
        <v>10</v>
      </c>
      <c r="C58" t="str">
        <f t="shared" si="31"/>
        <v>서울시립대학교</v>
      </c>
      <c r="D58">
        <v>1</v>
      </c>
      <c r="F58">
        <v>20</v>
      </c>
      <c r="H58">
        <v>15</v>
      </c>
      <c r="J58">
        <v>15</v>
      </c>
      <c r="K58">
        <v>1</v>
      </c>
      <c r="L58">
        <v>20</v>
      </c>
      <c r="M58">
        <v>10</v>
      </c>
      <c r="R58">
        <f t="shared" ref="R58" si="56">F58+H58+J58+L58+N58+P58</f>
        <v>70</v>
      </c>
      <c r="S58">
        <v>300</v>
      </c>
    </row>
    <row r="59" spans="1:19" x14ac:dyDescent="0.3">
      <c r="A59">
        <v>2017</v>
      </c>
      <c r="B59">
        <v>10</v>
      </c>
      <c r="C59" t="str">
        <f t="shared" si="31"/>
        <v>서울시립대학교</v>
      </c>
      <c r="D59">
        <v>2</v>
      </c>
      <c r="N59">
        <v>10</v>
      </c>
      <c r="P59">
        <v>20</v>
      </c>
      <c r="R59">
        <f t="shared" ref="R59" si="57">R58+F59+H59+J59+L59+N59+P59</f>
        <v>100</v>
      </c>
    </row>
    <row r="60" spans="1:19" x14ac:dyDescent="0.3">
      <c r="A60">
        <v>2018</v>
      </c>
      <c r="B60">
        <v>10</v>
      </c>
      <c r="C60" t="str">
        <f t="shared" si="31"/>
        <v>서울시립대학교</v>
      </c>
      <c r="D60">
        <v>1</v>
      </c>
      <c r="F60">
        <v>15</v>
      </c>
      <c r="H60">
        <v>20</v>
      </c>
      <c r="J60">
        <v>20</v>
      </c>
      <c r="K60">
        <v>6</v>
      </c>
      <c r="L60">
        <v>20</v>
      </c>
      <c r="M60">
        <v>10</v>
      </c>
      <c r="R60">
        <f t="shared" ref="R60" si="58">F60+H60+J60+L60+N60+P60</f>
        <v>75</v>
      </c>
      <c r="S60">
        <v>300</v>
      </c>
    </row>
    <row r="61" spans="1:19" x14ac:dyDescent="0.3">
      <c r="A61">
        <v>2018</v>
      </c>
      <c r="B61">
        <v>10</v>
      </c>
      <c r="C61" t="str">
        <f t="shared" si="31"/>
        <v>서울시립대학교</v>
      </c>
      <c r="D61">
        <v>2</v>
      </c>
      <c r="N61">
        <v>5</v>
      </c>
      <c r="P61">
        <v>20</v>
      </c>
      <c r="R61">
        <f t="shared" ref="R61" si="59">R60+F61+H61+J61+L61+N61+P61</f>
        <v>100</v>
      </c>
    </row>
    <row r="62" spans="1:19" x14ac:dyDescent="0.3">
      <c r="A62">
        <v>2016</v>
      </c>
      <c r="B62">
        <v>11</v>
      </c>
      <c r="C62" t="str">
        <f t="shared" si="31"/>
        <v>성균관대학교</v>
      </c>
      <c r="D62">
        <v>1</v>
      </c>
      <c r="F62">
        <v>25</v>
      </c>
      <c r="H62">
        <v>15</v>
      </c>
      <c r="L62">
        <v>40</v>
      </c>
      <c r="R62">
        <f t="shared" ref="R62" si="60">F62+H62+J62+L62+N62+P62</f>
        <v>80</v>
      </c>
      <c r="S62">
        <v>200</v>
      </c>
    </row>
    <row r="63" spans="1:19" x14ac:dyDescent="0.3">
      <c r="A63">
        <v>2016</v>
      </c>
      <c r="B63">
        <v>11</v>
      </c>
      <c r="C63" t="str">
        <f t="shared" si="31"/>
        <v>성균관대학교</v>
      </c>
      <c r="D63">
        <v>2</v>
      </c>
      <c r="P63">
        <v>20</v>
      </c>
      <c r="R63">
        <f t="shared" ref="R63" si="61">R62+F63+H63+J63+L63+N63+P63</f>
        <v>100</v>
      </c>
    </row>
    <row r="64" spans="1:19" x14ac:dyDescent="0.3">
      <c r="A64">
        <v>2017</v>
      </c>
      <c r="B64">
        <v>11</v>
      </c>
      <c r="C64" t="str">
        <f t="shared" si="31"/>
        <v>성균관대학교</v>
      </c>
      <c r="D64">
        <v>1</v>
      </c>
      <c r="F64">
        <v>25</v>
      </c>
      <c r="H64">
        <v>20</v>
      </c>
      <c r="I64">
        <v>10</v>
      </c>
      <c r="J64">
        <v>10</v>
      </c>
      <c r="L64">
        <v>15</v>
      </c>
      <c r="N64">
        <v>10</v>
      </c>
      <c r="O64">
        <v>8.8000000000000007</v>
      </c>
      <c r="R64">
        <f t="shared" ref="R64" si="62">F64+H64+J64+L64+N64+P64</f>
        <v>80</v>
      </c>
      <c r="S64">
        <v>200</v>
      </c>
    </row>
    <row r="65" spans="1:19" x14ac:dyDescent="0.3">
      <c r="A65">
        <v>2017</v>
      </c>
      <c r="B65">
        <v>11</v>
      </c>
      <c r="C65" t="str">
        <f t="shared" si="31"/>
        <v>성균관대학교</v>
      </c>
      <c r="D65">
        <v>2</v>
      </c>
      <c r="P65">
        <v>20</v>
      </c>
      <c r="R65">
        <f t="shared" ref="R65" si="63">R64+F65+H65+J65+L65+N65+P65</f>
        <v>100</v>
      </c>
    </row>
    <row r="66" spans="1:19" x14ac:dyDescent="0.3">
      <c r="A66">
        <v>2018</v>
      </c>
      <c r="B66">
        <v>11</v>
      </c>
      <c r="C66" t="str">
        <f t="shared" ref="C66:C97" si="64">VLOOKUP(B66,학교정보,2,FALSE)</f>
        <v>성균관대학교</v>
      </c>
      <c r="D66">
        <v>1</v>
      </c>
      <c r="F66">
        <v>30</v>
      </c>
      <c r="H66">
        <v>25</v>
      </c>
      <c r="I66">
        <v>12</v>
      </c>
      <c r="J66">
        <v>10</v>
      </c>
      <c r="L66">
        <v>20</v>
      </c>
      <c r="R66">
        <f t="shared" ref="R66" si="65">F66+H66+J66+L66+N66+P66</f>
        <v>85</v>
      </c>
      <c r="S66">
        <v>200</v>
      </c>
    </row>
    <row r="67" spans="1:19" x14ac:dyDescent="0.3">
      <c r="A67">
        <v>2018</v>
      </c>
      <c r="B67">
        <v>11</v>
      </c>
      <c r="C67" t="str">
        <f t="shared" si="64"/>
        <v>성균관대학교</v>
      </c>
      <c r="D67">
        <v>2</v>
      </c>
      <c r="P67">
        <v>15</v>
      </c>
      <c r="R67">
        <f t="shared" ref="R67" si="66">R66+F67+H67+J67+L67+N67+P67</f>
        <v>100</v>
      </c>
    </row>
    <row r="68" spans="1:19" x14ac:dyDescent="0.3">
      <c r="A68">
        <v>2016</v>
      </c>
      <c r="B68">
        <v>12</v>
      </c>
      <c r="C68" t="str">
        <f t="shared" si="64"/>
        <v>아주대학교</v>
      </c>
      <c r="D68">
        <v>1</v>
      </c>
      <c r="F68">
        <v>30</v>
      </c>
      <c r="H68">
        <v>20</v>
      </c>
      <c r="J68">
        <v>20</v>
      </c>
      <c r="R68">
        <f t="shared" ref="R68" si="67">F68+H68+J68+L68+N68+P68</f>
        <v>70</v>
      </c>
      <c r="S68">
        <v>700</v>
      </c>
    </row>
    <row r="69" spans="1:19" x14ac:dyDescent="0.3">
      <c r="A69">
        <v>2016</v>
      </c>
      <c r="B69">
        <v>12</v>
      </c>
      <c r="C69" t="str">
        <f t="shared" si="64"/>
        <v>아주대학교</v>
      </c>
      <c r="D69">
        <v>2</v>
      </c>
      <c r="L69">
        <v>10</v>
      </c>
      <c r="N69">
        <v>5</v>
      </c>
      <c r="P69">
        <v>15</v>
      </c>
      <c r="R69">
        <f t="shared" ref="R69" si="68">R68+F69+H69+J69+L69+N69+P69</f>
        <v>100</v>
      </c>
    </row>
    <row r="70" spans="1:19" x14ac:dyDescent="0.3">
      <c r="A70">
        <v>2017</v>
      </c>
      <c r="B70">
        <v>12</v>
      </c>
      <c r="C70" t="str">
        <f t="shared" si="64"/>
        <v>아주대학교</v>
      </c>
      <c r="D70">
        <v>1</v>
      </c>
      <c r="F70">
        <v>25</v>
      </c>
      <c r="G70">
        <v>5</v>
      </c>
      <c r="H70">
        <v>20</v>
      </c>
      <c r="I70">
        <v>10</v>
      </c>
      <c r="J70">
        <v>20</v>
      </c>
      <c r="K70">
        <v>10</v>
      </c>
      <c r="R70">
        <f t="shared" ref="R70" si="69">F70+H70+J70+L70+N70+P70</f>
        <v>65</v>
      </c>
      <c r="S70">
        <v>500</v>
      </c>
    </row>
    <row r="71" spans="1:19" x14ac:dyDescent="0.3">
      <c r="A71">
        <v>2017</v>
      </c>
      <c r="B71">
        <v>12</v>
      </c>
      <c r="C71" t="str">
        <f t="shared" si="64"/>
        <v>아주대학교</v>
      </c>
      <c r="D71">
        <v>2</v>
      </c>
      <c r="L71">
        <v>10</v>
      </c>
      <c r="N71">
        <v>5</v>
      </c>
      <c r="P71">
        <v>15</v>
      </c>
      <c r="Q71">
        <v>3</v>
      </c>
      <c r="R71">
        <f t="shared" ref="R71" si="70">R70+F71+H71+J71+L71+N71+P71</f>
        <v>95</v>
      </c>
    </row>
    <row r="72" spans="1:19" x14ac:dyDescent="0.3">
      <c r="A72">
        <v>2018</v>
      </c>
      <c r="B72">
        <v>12</v>
      </c>
      <c r="C72" t="str">
        <f t="shared" si="64"/>
        <v>아주대학교</v>
      </c>
      <c r="D72">
        <v>1</v>
      </c>
      <c r="F72">
        <v>30</v>
      </c>
      <c r="G72">
        <v>5</v>
      </c>
      <c r="H72">
        <v>20</v>
      </c>
      <c r="I72">
        <v>5</v>
      </c>
      <c r="J72">
        <v>20</v>
      </c>
      <c r="K72">
        <v>8</v>
      </c>
      <c r="R72">
        <f t="shared" ref="R72" si="71">F72+H72+J72+L72+N72+P72</f>
        <v>70</v>
      </c>
      <c r="S72">
        <v>300</v>
      </c>
    </row>
    <row r="73" spans="1:19" x14ac:dyDescent="0.3">
      <c r="A73">
        <v>2018</v>
      </c>
      <c r="B73">
        <v>12</v>
      </c>
      <c r="C73" t="str">
        <f t="shared" si="64"/>
        <v>아주대학교</v>
      </c>
      <c r="D73">
        <v>2</v>
      </c>
      <c r="L73">
        <v>10</v>
      </c>
      <c r="N73">
        <v>5</v>
      </c>
      <c r="P73">
        <v>15</v>
      </c>
      <c r="R73">
        <f t="shared" ref="R73" si="72">R72+F73+H73+J73+L73+N73+P73</f>
        <v>100</v>
      </c>
    </row>
    <row r="74" spans="1:19" x14ac:dyDescent="0.3">
      <c r="A74">
        <v>2016</v>
      </c>
      <c r="B74">
        <v>13</v>
      </c>
      <c r="C74" t="str">
        <f t="shared" si="64"/>
        <v>연세대학교</v>
      </c>
      <c r="D74">
        <v>1</v>
      </c>
      <c r="F74">
        <v>20</v>
      </c>
      <c r="H74">
        <v>20</v>
      </c>
      <c r="J74">
        <v>20</v>
      </c>
      <c r="L74">
        <v>25</v>
      </c>
      <c r="R74">
        <f t="shared" ref="R74" si="73">F74+H74+J74+L74+N74+P74</f>
        <v>85</v>
      </c>
      <c r="S74">
        <v>300</v>
      </c>
    </row>
    <row r="75" spans="1:19" x14ac:dyDescent="0.3">
      <c r="A75">
        <v>2016</v>
      </c>
      <c r="B75">
        <v>13</v>
      </c>
      <c r="C75" t="str">
        <f t="shared" si="64"/>
        <v>연세대학교</v>
      </c>
      <c r="D75">
        <v>2</v>
      </c>
      <c r="P75">
        <v>15</v>
      </c>
      <c r="R75">
        <f t="shared" ref="R75" si="74">R74+F75+H75+J75+L75+N75+P75</f>
        <v>100</v>
      </c>
    </row>
    <row r="76" spans="1:19" x14ac:dyDescent="0.3">
      <c r="A76">
        <v>2017</v>
      </c>
      <c r="B76">
        <v>13</v>
      </c>
      <c r="C76" t="str">
        <f t="shared" si="64"/>
        <v>연세대학교</v>
      </c>
      <c r="D76">
        <v>1</v>
      </c>
      <c r="F76">
        <v>25</v>
      </c>
      <c r="H76">
        <v>25</v>
      </c>
      <c r="J76">
        <v>15</v>
      </c>
      <c r="L76">
        <v>25</v>
      </c>
      <c r="R76">
        <f t="shared" ref="R76" si="75">F76+H76+J76+L76+N76+P76</f>
        <v>90</v>
      </c>
      <c r="S76">
        <v>250</v>
      </c>
    </row>
    <row r="77" spans="1:19" x14ac:dyDescent="0.3">
      <c r="A77">
        <v>2017</v>
      </c>
      <c r="B77">
        <v>13</v>
      </c>
      <c r="C77" t="str">
        <f t="shared" si="64"/>
        <v>연세대학교</v>
      </c>
      <c r="D77">
        <v>2</v>
      </c>
      <c r="P77">
        <v>10</v>
      </c>
      <c r="R77">
        <f t="shared" ref="R77" si="76">R76+F77+H77+J77+L77+N77+P77</f>
        <v>100</v>
      </c>
    </row>
    <row r="78" spans="1:19" x14ac:dyDescent="0.3">
      <c r="A78">
        <v>2018</v>
      </c>
      <c r="B78">
        <v>13</v>
      </c>
      <c r="C78" t="str">
        <f t="shared" si="64"/>
        <v>연세대학교</v>
      </c>
      <c r="D78">
        <v>1</v>
      </c>
      <c r="F78">
        <v>25</v>
      </c>
      <c r="H78">
        <v>25</v>
      </c>
      <c r="J78">
        <v>15</v>
      </c>
      <c r="L78">
        <v>25</v>
      </c>
      <c r="R78">
        <f t="shared" ref="R78" si="77">F78+H78+J78+L78+N78+P78</f>
        <v>90</v>
      </c>
      <c r="S78">
        <v>250</v>
      </c>
    </row>
    <row r="79" spans="1:19" x14ac:dyDescent="0.3">
      <c r="A79">
        <v>2018</v>
      </c>
      <c r="B79">
        <v>13</v>
      </c>
      <c r="C79" t="str">
        <f t="shared" si="64"/>
        <v>연세대학교</v>
      </c>
      <c r="D79">
        <v>2</v>
      </c>
      <c r="P79">
        <v>10</v>
      </c>
      <c r="R79">
        <f t="shared" ref="R79" si="78">R78+F79+H79+J79+L79+N79+P79</f>
        <v>100</v>
      </c>
    </row>
    <row r="80" spans="1:19" x14ac:dyDescent="0.3">
      <c r="A80">
        <v>2016</v>
      </c>
      <c r="B80">
        <v>14</v>
      </c>
      <c r="C80" t="str">
        <f t="shared" si="64"/>
        <v>영남대학교</v>
      </c>
      <c r="D80">
        <v>1</v>
      </c>
      <c r="F80">
        <v>300</v>
      </c>
      <c r="H80">
        <v>100</v>
      </c>
      <c r="J80">
        <v>100</v>
      </c>
      <c r="L80">
        <v>200</v>
      </c>
      <c r="R80">
        <f t="shared" ref="R80" si="79">F80+H80+J80+L80+N80+P80</f>
        <v>700</v>
      </c>
      <c r="S80">
        <v>500</v>
      </c>
    </row>
    <row r="81" spans="1:19" x14ac:dyDescent="0.3">
      <c r="A81">
        <v>2016</v>
      </c>
      <c r="B81">
        <v>14</v>
      </c>
      <c r="C81" t="str">
        <f t="shared" si="64"/>
        <v>영남대학교</v>
      </c>
      <c r="D81">
        <v>2</v>
      </c>
      <c r="N81">
        <v>100</v>
      </c>
      <c r="P81">
        <v>200</v>
      </c>
      <c r="R81">
        <f t="shared" ref="R81" si="80">R80+F81+H81+J81+L81+N81+P81</f>
        <v>1000</v>
      </c>
    </row>
    <row r="82" spans="1:19" x14ac:dyDescent="0.3">
      <c r="A82">
        <v>2017</v>
      </c>
      <c r="B82">
        <v>14</v>
      </c>
      <c r="C82" t="str">
        <f t="shared" si="64"/>
        <v>영남대학교</v>
      </c>
      <c r="D82">
        <v>1</v>
      </c>
      <c r="F82">
        <v>300</v>
      </c>
      <c r="H82">
        <v>100</v>
      </c>
      <c r="I82">
        <v>80</v>
      </c>
      <c r="J82">
        <v>100</v>
      </c>
      <c r="K82">
        <v>90</v>
      </c>
      <c r="L82">
        <v>200</v>
      </c>
      <c r="M82">
        <v>180</v>
      </c>
      <c r="R82">
        <f t="shared" ref="R82" si="81">F82+H82+J82+L82+N82+P82</f>
        <v>700</v>
      </c>
      <c r="S82">
        <v>500</v>
      </c>
    </row>
    <row r="83" spans="1:19" x14ac:dyDescent="0.3">
      <c r="A83">
        <v>2017</v>
      </c>
      <c r="B83">
        <v>14</v>
      </c>
      <c r="C83" t="str">
        <f t="shared" si="64"/>
        <v>영남대학교</v>
      </c>
      <c r="D83">
        <v>2</v>
      </c>
      <c r="N83">
        <v>100</v>
      </c>
      <c r="P83">
        <v>200</v>
      </c>
      <c r="R83">
        <f t="shared" ref="R83" si="82">R82+F83+H83+J83+L83+N83+P83</f>
        <v>1000</v>
      </c>
    </row>
    <row r="84" spans="1:19" x14ac:dyDescent="0.3">
      <c r="A84">
        <v>2018</v>
      </c>
      <c r="B84">
        <v>14</v>
      </c>
      <c r="C84" t="str">
        <f t="shared" si="64"/>
        <v>영남대학교</v>
      </c>
      <c r="D84">
        <v>1</v>
      </c>
      <c r="F84">
        <v>300</v>
      </c>
      <c r="H84">
        <v>100</v>
      </c>
      <c r="I84">
        <v>80</v>
      </c>
      <c r="J84">
        <v>100</v>
      </c>
      <c r="K84">
        <v>90</v>
      </c>
      <c r="L84">
        <v>200</v>
      </c>
      <c r="M84">
        <v>180</v>
      </c>
      <c r="R84">
        <f t="shared" ref="R84" si="83">F84+H84+J84+L84+N84+P84</f>
        <v>700</v>
      </c>
      <c r="S84">
        <v>500</v>
      </c>
    </row>
    <row r="85" spans="1:19" x14ac:dyDescent="0.3">
      <c r="A85">
        <v>2018</v>
      </c>
      <c r="B85">
        <v>14</v>
      </c>
      <c r="C85" t="str">
        <f t="shared" si="64"/>
        <v>영남대학교</v>
      </c>
      <c r="D85">
        <v>2</v>
      </c>
      <c r="N85">
        <v>100</v>
      </c>
      <c r="P85">
        <v>200</v>
      </c>
      <c r="R85">
        <f t="shared" ref="R85" si="84">R84+F85+H85+J85+L85+N85+P85</f>
        <v>1000</v>
      </c>
    </row>
    <row r="86" spans="1:19" x14ac:dyDescent="0.3">
      <c r="A86">
        <v>2016</v>
      </c>
      <c r="B86">
        <v>15</v>
      </c>
      <c r="C86" t="str">
        <f t="shared" si="64"/>
        <v>원광대학교</v>
      </c>
      <c r="D86">
        <v>1</v>
      </c>
      <c r="F86">
        <v>35</v>
      </c>
      <c r="H86">
        <v>20</v>
      </c>
      <c r="J86">
        <v>15</v>
      </c>
      <c r="R86">
        <f t="shared" ref="R86" si="85">F86+H86+J86+L86+N86+P86</f>
        <v>70</v>
      </c>
      <c r="S86">
        <v>500</v>
      </c>
    </row>
    <row r="87" spans="1:19" x14ac:dyDescent="0.3">
      <c r="A87">
        <v>2016</v>
      </c>
      <c r="B87">
        <v>15</v>
      </c>
      <c r="C87" t="str">
        <f t="shared" si="64"/>
        <v>원광대학교</v>
      </c>
      <c r="D87">
        <v>2</v>
      </c>
      <c r="P87">
        <v>30</v>
      </c>
      <c r="R87">
        <f t="shared" ref="R87" si="86">R86+F87+H87+J87+L87+N87+P87</f>
        <v>100</v>
      </c>
    </row>
    <row r="88" spans="1:19" x14ac:dyDescent="0.3">
      <c r="A88">
        <v>2017</v>
      </c>
      <c r="B88">
        <v>15</v>
      </c>
      <c r="C88" t="str">
        <f t="shared" si="64"/>
        <v>원광대학교</v>
      </c>
      <c r="D88">
        <v>1</v>
      </c>
      <c r="F88">
        <v>40</v>
      </c>
      <c r="G88">
        <v>30</v>
      </c>
      <c r="H88">
        <v>20</v>
      </c>
      <c r="I88">
        <v>17</v>
      </c>
      <c r="J88">
        <v>20</v>
      </c>
      <c r="K88">
        <v>16</v>
      </c>
      <c r="R88">
        <f t="shared" ref="R88" si="87">F88+H88+J88+L88+N88+P88</f>
        <v>80</v>
      </c>
      <c r="S88">
        <v>500</v>
      </c>
    </row>
    <row r="89" spans="1:19" x14ac:dyDescent="0.3">
      <c r="A89">
        <v>2017</v>
      </c>
      <c r="B89">
        <v>15</v>
      </c>
      <c r="C89" t="str">
        <f t="shared" si="64"/>
        <v>원광대학교</v>
      </c>
      <c r="D89">
        <v>2</v>
      </c>
      <c r="P89">
        <v>20</v>
      </c>
      <c r="Q89">
        <v>7</v>
      </c>
      <c r="R89">
        <f t="shared" ref="R89" si="88">R88+F89+H89+J89+L89+N89+P89</f>
        <v>100</v>
      </c>
    </row>
    <row r="90" spans="1:19" x14ac:dyDescent="0.3">
      <c r="A90">
        <v>2018</v>
      </c>
      <c r="B90">
        <v>15</v>
      </c>
      <c r="C90" t="str">
        <f t="shared" si="64"/>
        <v>원광대학교</v>
      </c>
      <c r="D90">
        <v>1</v>
      </c>
      <c r="F90">
        <v>40</v>
      </c>
      <c r="G90">
        <v>30</v>
      </c>
      <c r="H90">
        <v>20</v>
      </c>
      <c r="I90">
        <v>17</v>
      </c>
      <c r="J90">
        <v>20</v>
      </c>
      <c r="K90">
        <v>16</v>
      </c>
      <c r="R90">
        <f t="shared" ref="R90" si="89">F90+H90+J90+L90+N90+P90</f>
        <v>80</v>
      </c>
      <c r="S90">
        <v>500</v>
      </c>
    </row>
    <row r="91" spans="1:19" x14ac:dyDescent="0.3">
      <c r="A91">
        <v>2018</v>
      </c>
      <c r="B91">
        <v>15</v>
      </c>
      <c r="C91" t="str">
        <f t="shared" si="64"/>
        <v>원광대학교</v>
      </c>
      <c r="D91">
        <v>2</v>
      </c>
      <c r="P91">
        <v>20</v>
      </c>
      <c r="Q91">
        <v>7</v>
      </c>
      <c r="R91">
        <f t="shared" ref="R91" si="90">R90+F91+H91+J91+L91+N91+P91</f>
        <v>100</v>
      </c>
    </row>
    <row r="92" spans="1:19" x14ac:dyDescent="0.3">
      <c r="A92">
        <v>2016</v>
      </c>
      <c r="B92">
        <v>16</v>
      </c>
      <c r="C92" t="str">
        <f t="shared" si="64"/>
        <v>이화여대학교</v>
      </c>
      <c r="D92">
        <v>1</v>
      </c>
      <c r="F92">
        <v>150</v>
      </c>
      <c r="H92">
        <v>200</v>
      </c>
      <c r="J92">
        <v>150</v>
      </c>
      <c r="L92">
        <v>200</v>
      </c>
      <c r="R92">
        <f t="shared" ref="R92" si="91">F92+H92+J92+L92+N92+P92</f>
        <v>700</v>
      </c>
      <c r="S92">
        <v>400</v>
      </c>
    </row>
    <row r="93" spans="1:19" x14ac:dyDescent="0.3">
      <c r="A93">
        <v>2016</v>
      </c>
      <c r="B93">
        <v>16</v>
      </c>
      <c r="C93" t="str">
        <f t="shared" si="64"/>
        <v>이화여대학교</v>
      </c>
      <c r="D93">
        <v>2</v>
      </c>
      <c r="N93">
        <v>150</v>
      </c>
      <c r="P93">
        <v>150</v>
      </c>
      <c r="R93">
        <f t="shared" ref="R93" si="92">R92+F93+H93+J93+L93+N93+P93</f>
        <v>1000</v>
      </c>
    </row>
    <row r="94" spans="1:19" x14ac:dyDescent="0.3">
      <c r="A94">
        <v>2017</v>
      </c>
      <c r="B94">
        <v>16</v>
      </c>
      <c r="C94" t="str">
        <f t="shared" si="64"/>
        <v>이화여대학교</v>
      </c>
      <c r="D94">
        <v>1</v>
      </c>
      <c r="F94">
        <v>60</v>
      </c>
      <c r="H94">
        <v>40</v>
      </c>
      <c r="J94">
        <v>30</v>
      </c>
      <c r="L94">
        <v>50</v>
      </c>
      <c r="R94">
        <f t="shared" ref="R94" si="93">F94+H94+J94+L94+N94+P94</f>
        <v>180</v>
      </c>
      <c r="S94">
        <v>400</v>
      </c>
    </row>
    <row r="95" spans="1:19" x14ac:dyDescent="0.3">
      <c r="A95">
        <v>2017</v>
      </c>
      <c r="B95">
        <v>16</v>
      </c>
      <c r="C95" t="str">
        <f t="shared" si="64"/>
        <v>이화여대학교</v>
      </c>
      <c r="D95">
        <v>2</v>
      </c>
      <c r="N95">
        <v>10</v>
      </c>
      <c r="P95">
        <v>10</v>
      </c>
      <c r="R95">
        <f t="shared" ref="R95" si="94">R94+F95+H95+J95+L95+N95+P95</f>
        <v>200</v>
      </c>
    </row>
    <row r="96" spans="1:19" x14ac:dyDescent="0.3">
      <c r="A96">
        <v>2018</v>
      </c>
      <c r="B96">
        <v>16</v>
      </c>
      <c r="C96" t="str">
        <f t="shared" si="64"/>
        <v>이화여대학교</v>
      </c>
      <c r="D96">
        <v>1</v>
      </c>
      <c r="F96">
        <v>60</v>
      </c>
      <c r="H96">
        <v>40</v>
      </c>
      <c r="J96">
        <v>30</v>
      </c>
      <c r="L96">
        <v>50</v>
      </c>
      <c r="R96">
        <f t="shared" ref="R96" si="95">F96+H96+J96+L96+N96+P96</f>
        <v>180</v>
      </c>
      <c r="S96">
        <v>300</v>
      </c>
    </row>
    <row r="97" spans="1:19" x14ac:dyDescent="0.3">
      <c r="A97">
        <v>2018</v>
      </c>
      <c r="B97">
        <v>16</v>
      </c>
      <c r="C97" t="str">
        <f t="shared" si="64"/>
        <v>이화여대학교</v>
      </c>
      <c r="D97">
        <v>2</v>
      </c>
      <c r="N97">
        <v>10</v>
      </c>
      <c r="P97">
        <v>10</v>
      </c>
      <c r="R97">
        <f t="shared" ref="R97" si="96">R96+F97+H97+J97+L97+N97+P97</f>
        <v>200</v>
      </c>
    </row>
    <row r="98" spans="1:19" x14ac:dyDescent="0.3">
      <c r="A98">
        <v>2016</v>
      </c>
      <c r="B98">
        <v>17</v>
      </c>
      <c r="C98" t="str">
        <f t="shared" ref="C98:C129" si="97">VLOOKUP(B98,학교정보,2,FALSE)</f>
        <v>인하대학교</v>
      </c>
      <c r="D98">
        <v>1</v>
      </c>
      <c r="F98">
        <v>200</v>
      </c>
      <c r="H98">
        <v>200</v>
      </c>
      <c r="J98">
        <v>150</v>
      </c>
      <c r="L98">
        <v>200</v>
      </c>
      <c r="R98">
        <f t="shared" ref="R98" si="98">F98+H98+J98+L98+N98+P98</f>
        <v>750</v>
      </c>
      <c r="S98">
        <v>400</v>
      </c>
    </row>
    <row r="99" spans="1:19" x14ac:dyDescent="0.3">
      <c r="A99">
        <v>2016</v>
      </c>
      <c r="B99">
        <v>17</v>
      </c>
      <c r="C99" t="str">
        <f t="shared" si="97"/>
        <v>인하대학교</v>
      </c>
      <c r="D99">
        <v>2</v>
      </c>
      <c r="N99">
        <v>50</v>
      </c>
      <c r="P99">
        <v>200</v>
      </c>
      <c r="R99">
        <f t="shared" ref="R99" si="99">R98+F99+H99+J99+L99+N99+P99</f>
        <v>1000</v>
      </c>
    </row>
    <row r="100" spans="1:19" x14ac:dyDescent="0.3">
      <c r="A100">
        <v>2017</v>
      </c>
      <c r="B100">
        <v>17</v>
      </c>
      <c r="C100" t="str">
        <f t="shared" si="97"/>
        <v>인하대학교</v>
      </c>
      <c r="D100">
        <v>1</v>
      </c>
      <c r="F100">
        <v>250</v>
      </c>
      <c r="H100">
        <v>200</v>
      </c>
      <c r="I100">
        <v>100</v>
      </c>
      <c r="J100">
        <v>100</v>
      </c>
      <c r="K100">
        <v>50</v>
      </c>
      <c r="R100">
        <f t="shared" ref="R100" si="100">F100+H100+J100+L100+N100+P100</f>
        <v>550</v>
      </c>
      <c r="S100">
        <v>600</v>
      </c>
    </row>
    <row r="101" spans="1:19" x14ac:dyDescent="0.3">
      <c r="A101">
        <v>2017</v>
      </c>
      <c r="B101">
        <v>17</v>
      </c>
      <c r="C101" t="str">
        <f t="shared" si="97"/>
        <v>인하대학교</v>
      </c>
      <c r="D101">
        <v>2</v>
      </c>
      <c r="L101">
        <v>150</v>
      </c>
      <c r="M101">
        <v>50</v>
      </c>
      <c r="N101">
        <v>100</v>
      </c>
      <c r="O101">
        <v>50</v>
      </c>
      <c r="P101">
        <v>200</v>
      </c>
      <c r="Q101">
        <v>50</v>
      </c>
      <c r="R101">
        <f t="shared" ref="R101" si="101">R100+F101+H101+J101+L101+N101+P101</f>
        <v>1000</v>
      </c>
    </row>
    <row r="102" spans="1:19" x14ac:dyDescent="0.3">
      <c r="A102">
        <v>2018</v>
      </c>
      <c r="B102">
        <v>17</v>
      </c>
      <c r="C102" t="str">
        <f t="shared" si="97"/>
        <v>인하대학교</v>
      </c>
      <c r="D102">
        <v>1</v>
      </c>
      <c r="F102">
        <v>250</v>
      </c>
      <c r="G102">
        <v>50</v>
      </c>
      <c r="H102">
        <v>200</v>
      </c>
      <c r="I102">
        <v>100</v>
      </c>
      <c r="J102">
        <v>100</v>
      </c>
      <c r="K102">
        <v>50</v>
      </c>
      <c r="L102">
        <v>200</v>
      </c>
      <c r="M102">
        <v>50</v>
      </c>
      <c r="R102">
        <f t="shared" ref="R102" si="102">F102+H102+J102+L102+N102+P102</f>
        <v>750</v>
      </c>
      <c r="S102">
        <v>500</v>
      </c>
    </row>
    <row r="103" spans="1:19" x14ac:dyDescent="0.3">
      <c r="A103">
        <v>2018</v>
      </c>
      <c r="B103">
        <v>17</v>
      </c>
      <c r="C103" t="str">
        <f t="shared" si="97"/>
        <v>인하대학교</v>
      </c>
      <c r="D103">
        <v>2</v>
      </c>
      <c r="N103">
        <v>100</v>
      </c>
      <c r="O103">
        <v>50</v>
      </c>
      <c r="P103">
        <v>150</v>
      </c>
      <c r="Q103">
        <v>50</v>
      </c>
      <c r="R103">
        <f t="shared" ref="R103" si="103">R102+F103+H103+J103+L103+N103+P103</f>
        <v>1000</v>
      </c>
    </row>
    <row r="104" spans="1:19" x14ac:dyDescent="0.3">
      <c r="A104">
        <v>2016</v>
      </c>
      <c r="B104">
        <v>18</v>
      </c>
      <c r="C104" t="str">
        <f t="shared" si="97"/>
        <v>전남대학교</v>
      </c>
      <c r="D104">
        <v>1</v>
      </c>
      <c r="F104">
        <v>100</v>
      </c>
      <c r="H104">
        <v>100</v>
      </c>
      <c r="J104">
        <v>100</v>
      </c>
      <c r="L104">
        <v>100</v>
      </c>
      <c r="R104">
        <f t="shared" ref="R104" si="104">F104+H104+J104+L104+N104+P104</f>
        <v>400</v>
      </c>
      <c r="S104">
        <v>300</v>
      </c>
    </row>
    <row r="105" spans="1:19" x14ac:dyDescent="0.3">
      <c r="A105">
        <v>2016</v>
      </c>
      <c r="B105">
        <v>18</v>
      </c>
      <c r="C105" t="str">
        <f t="shared" si="97"/>
        <v>전남대학교</v>
      </c>
      <c r="D105">
        <v>2</v>
      </c>
      <c r="N105">
        <v>50</v>
      </c>
      <c r="P105">
        <v>50</v>
      </c>
      <c r="R105">
        <f t="shared" ref="R105" si="105">R104+F105+H105+J105+L105+N105+P105</f>
        <v>500</v>
      </c>
    </row>
    <row r="106" spans="1:19" x14ac:dyDescent="0.3">
      <c r="A106">
        <v>2017</v>
      </c>
      <c r="B106">
        <v>18</v>
      </c>
      <c r="C106" t="str">
        <f t="shared" si="97"/>
        <v>전남대학교</v>
      </c>
      <c r="D106">
        <v>1</v>
      </c>
      <c r="F106">
        <v>100</v>
      </c>
      <c r="G106">
        <v>42</v>
      </c>
      <c r="H106">
        <v>100</v>
      </c>
      <c r="I106">
        <v>76</v>
      </c>
      <c r="J106">
        <v>100</v>
      </c>
      <c r="K106">
        <v>88</v>
      </c>
      <c r="L106">
        <v>100</v>
      </c>
      <c r="M106">
        <v>52</v>
      </c>
      <c r="R106">
        <f t="shared" ref="R106" si="106">F106+H106+J106+L106+N106+P106</f>
        <v>400</v>
      </c>
      <c r="S106">
        <v>300</v>
      </c>
    </row>
    <row r="107" spans="1:19" x14ac:dyDescent="0.3">
      <c r="A107">
        <v>2017</v>
      </c>
      <c r="B107">
        <v>18</v>
      </c>
      <c r="C107" t="str">
        <f t="shared" si="97"/>
        <v>전남대학교</v>
      </c>
      <c r="D107">
        <v>2</v>
      </c>
      <c r="N107">
        <v>50</v>
      </c>
      <c r="O107">
        <v>30</v>
      </c>
      <c r="P107">
        <v>50</v>
      </c>
      <c r="Q107">
        <v>35</v>
      </c>
      <c r="R107">
        <f t="shared" ref="R107" si="107">R106+F107+H107+J107+L107+N107+P107</f>
        <v>500</v>
      </c>
    </row>
    <row r="108" spans="1:19" x14ac:dyDescent="0.3">
      <c r="A108">
        <v>2018</v>
      </c>
      <c r="B108">
        <v>18</v>
      </c>
      <c r="C108" t="str">
        <f t="shared" si="97"/>
        <v>전남대학교</v>
      </c>
      <c r="D108">
        <v>1</v>
      </c>
      <c r="F108">
        <v>100</v>
      </c>
      <c r="G108">
        <v>30</v>
      </c>
      <c r="H108">
        <v>100</v>
      </c>
      <c r="I108">
        <v>72</v>
      </c>
      <c r="J108">
        <v>100</v>
      </c>
      <c r="K108">
        <v>88</v>
      </c>
      <c r="L108">
        <v>100</v>
      </c>
      <c r="M108">
        <v>52</v>
      </c>
      <c r="R108">
        <f t="shared" ref="R108" si="108">F108+H108+J108+L108+N108+P108</f>
        <v>400</v>
      </c>
      <c r="S108">
        <v>300</v>
      </c>
    </row>
    <row r="109" spans="1:19" x14ac:dyDescent="0.3">
      <c r="A109">
        <v>2018</v>
      </c>
      <c r="B109">
        <v>18</v>
      </c>
      <c r="C109" t="str">
        <f t="shared" si="97"/>
        <v>전남대학교</v>
      </c>
      <c r="D109">
        <v>2</v>
      </c>
      <c r="N109">
        <v>50</v>
      </c>
      <c r="O109">
        <v>35</v>
      </c>
      <c r="P109">
        <v>50</v>
      </c>
      <c r="Q109">
        <v>40</v>
      </c>
      <c r="R109">
        <f t="shared" ref="R109" si="109">R108+F109+H109+J109+L109+N109+P109</f>
        <v>500</v>
      </c>
    </row>
    <row r="110" spans="1:19" x14ac:dyDescent="0.3">
      <c r="A110">
        <v>2016</v>
      </c>
      <c r="B110">
        <v>19</v>
      </c>
      <c r="C110" t="str">
        <f t="shared" si="97"/>
        <v>전북대학교</v>
      </c>
      <c r="D110">
        <v>1</v>
      </c>
      <c r="F110">
        <v>30</v>
      </c>
      <c r="H110">
        <v>15</v>
      </c>
      <c r="J110">
        <v>10</v>
      </c>
      <c r="L110">
        <v>10</v>
      </c>
      <c r="R110">
        <f t="shared" ref="R110" si="110">F110+H110+J110+L110+N110+P110</f>
        <v>65</v>
      </c>
      <c r="S110">
        <v>300</v>
      </c>
    </row>
    <row r="111" spans="1:19" x14ac:dyDescent="0.3">
      <c r="A111">
        <v>2016</v>
      </c>
      <c r="B111">
        <v>19</v>
      </c>
      <c r="C111" t="str">
        <f t="shared" si="97"/>
        <v>전북대학교</v>
      </c>
      <c r="D111">
        <v>2</v>
      </c>
      <c r="N111">
        <v>15</v>
      </c>
      <c r="P111">
        <v>20</v>
      </c>
      <c r="R111">
        <f t="shared" ref="R111" si="111">R110+F111+H111+J111+L111+N111+P111</f>
        <v>100</v>
      </c>
    </row>
    <row r="112" spans="1:19" x14ac:dyDescent="0.3">
      <c r="A112">
        <v>2017</v>
      </c>
      <c r="B112">
        <v>19</v>
      </c>
      <c r="C112" t="str">
        <f t="shared" si="97"/>
        <v>전북대학교</v>
      </c>
      <c r="D112">
        <v>1</v>
      </c>
      <c r="F112">
        <v>30</v>
      </c>
      <c r="H112">
        <v>15</v>
      </c>
      <c r="J112">
        <v>10</v>
      </c>
      <c r="L112">
        <v>10</v>
      </c>
      <c r="R112">
        <f t="shared" ref="R112" si="112">F112+H112+J112+L112+N112+P112</f>
        <v>65</v>
      </c>
      <c r="S112">
        <v>300</v>
      </c>
    </row>
    <row r="113" spans="1:19" x14ac:dyDescent="0.3">
      <c r="A113">
        <v>2017</v>
      </c>
      <c r="B113">
        <v>19</v>
      </c>
      <c r="C113" t="str">
        <f t="shared" si="97"/>
        <v>전북대학교</v>
      </c>
      <c r="D113">
        <v>2</v>
      </c>
      <c r="N113">
        <v>15</v>
      </c>
      <c r="P113">
        <v>20</v>
      </c>
      <c r="R113">
        <f t="shared" ref="R113" si="113">R112+F113+H113+J113+L113+N113+P113</f>
        <v>100</v>
      </c>
    </row>
    <row r="114" spans="1:19" x14ac:dyDescent="0.3">
      <c r="A114">
        <v>2018</v>
      </c>
      <c r="B114">
        <v>19</v>
      </c>
      <c r="C114" t="str">
        <f t="shared" si="97"/>
        <v>전북대학교</v>
      </c>
      <c r="D114">
        <v>1</v>
      </c>
      <c r="F114">
        <v>30</v>
      </c>
      <c r="H114">
        <v>15</v>
      </c>
      <c r="J114">
        <v>10</v>
      </c>
      <c r="L114">
        <v>10</v>
      </c>
      <c r="R114">
        <f t="shared" ref="R114" si="114">F114+H114+J114+L114+N114+P114</f>
        <v>65</v>
      </c>
      <c r="S114">
        <v>300</v>
      </c>
    </row>
    <row r="115" spans="1:19" x14ac:dyDescent="0.3">
      <c r="A115">
        <v>2018</v>
      </c>
      <c r="B115">
        <v>19</v>
      </c>
      <c r="C115" t="str">
        <f t="shared" si="97"/>
        <v>전북대학교</v>
      </c>
      <c r="D115">
        <v>2</v>
      </c>
      <c r="N115">
        <v>15</v>
      </c>
      <c r="P115">
        <v>20</v>
      </c>
      <c r="R115">
        <f t="shared" ref="R115" si="115">R114+F115+H115+J115+L115+N115+P115</f>
        <v>100</v>
      </c>
    </row>
    <row r="116" spans="1:19" x14ac:dyDescent="0.3">
      <c r="A116">
        <v>2016</v>
      </c>
      <c r="B116">
        <v>20</v>
      </c>
      <c r="C116" t="str">
        <f t="shared" si="97"/>
        <v>제주대학교</v>
      </c>
      <c r="D116">
        <v>1</v>
      </c>
      <c r="F116">
        <v>25</v>
      </c>
      <c r="H116">
        <v>20</v>
      </c>
      <c r="J116">
        <v>15</v>
      </c>
      <c r="R116">
        <f t="shared" ref="R116" si="116">F116+H116+J116+L116+N116+P116</f>
        <v>60</v>
      </c>
      <c r="S116">
        <v>400</v>
      </c>
    </row>
    <row r="117" spans="1:19" x14ac:dyDescent="0.3">
      <c r="A117">
        <v>2016</v>
      </c>
      <c r="B117">
        <v>20</v>
      </c>
      <c r="C117" t="str">
        <f t="shared" si="97"/>
        <v>제주대학교</v>
      </c>
      <c r="D117">
        <v>2</v>
      </c>
      <c r="L117">
        <v>16</v>
      </c>
      <c r="N117">
        <v>8</v>
      </c>
      <c r="P117">
        <v>16</v>
      </c>
      <c r="R117">
        <f t="shared" ref="R117" si="117">R116+F117+H117+J117+L117+N117+P117</f>
        <v>100</v>
      </c>
    </row>
    <row r="118" spans="1:19" x14ac:dyDescent="0.3">
      <c r="A118">
        <v>2017</v>
      </c>
      <c r="B118">
        <v>20</v>
      </c>
      <c r="C118" t="str">
        <f t="shared" si="97"/>
        <v>제주대학교</v>
      </c>
      <c r="D118">
        <v>1</v>
      </c>
      <c r="F118">
        <v>25</v>
      </c>
      <c r="H118">
        <v>20</v>
      </c>
      <c r="J118">
        <v>15</v>
      </c>
      <c r="R118">
        <f t="shared" ref="R118" si="118">F118+H118+J118+L118+N118+P118</f>
        <v>60</v>
      </c>
      <c r="S118">
        <v>400</v>
      </c>
    </row>
    <row r="119" spans="1:19" x14ac:dyDescent="0.3">
      <c r="A119">
        <v>2017</v>
      </c>
      <c r="B119">
        <v>20</v>
      </c>
      <c r="C119" t="str">
        <f t="shared" si="97"/>
        <v>제주대학교</v>
      </c>
      <c r="D119">
        <v>2</v>
      </c>
      <c r="L119">
        <v>16</v>
      </c>
      <c r="N119">
        <v>8</v>
      </c>
      <c r="P119">
        <v>16</v>
      </c>
      <c r="R119">
        <f t="shared" ref="R119" si="119">R118+F119+H119+J119+L119+N119+P119</f>
        <v>100</v>
      </c>
    </row>
    <row r="120" spans="1:19" x14ac:dyDescent="0.3">
      <c r="A120">
        <v>2018</v>
      </c>
      <c r="B120">
        <v>20</v>
      </c>
      <c r="C120" t="str">
        <f t="shared" si="97"/>
        <v>제주대학교</v>
      </c>
      <c r="D120">
        <v>1</v>
      </c>
      <c r="F120">
        <v>30</v>
      </c>
      <c r="H120">
        <v>20</v>
      </c>
      <c r="J120">
        <v>10</v>
      </c>
      <c r="R120">
        <f t="shared" ref="R120" si="120">F120+H120+J120+L120+N120+P120</f>
        <v>60</v>
      </c>
      <c r="S120">
        <v>300</v>
      </c>
    </row>
    <row r="121" spans="1:19" x14ac:dyDescent="0.3">
      <c r="A121">
        <v>2018</v>
      </c>
      <c r="B121">
        <v>20</v>
      </c>
      <c r="C121" t="str">
        <f t="shared" si="97"/>
        <v>제주대학교</v>
      </c>
      <c r="D121">
        <v>2</v>
      </c>
      <c r="L121">
        <v>20</v>
      </c>
      <c r="N121">
        <v>4</v>
      </c>
      <c r="P121">
        <v>16</v>
      </c>
      <c r="R121">
        <f t="shared" ref="R121" si="121">R120+F121+H121+J121+L121+N121+P121</f>
        <v>100</v>
      </c>
    </row>
    <row r="122" spans="1:19" x14ac:dyDescent="0.3">
      <c r="A122">
        <v>2016</v>
      </c>
      <c r="B122">
        <v>21</v>
      </c>
      <c r="C122" t="str">
        <f t="shared" si="97"/>
        <v>중앙대학교</v>
      </c>
      <c r="D122">
        <v>1</v>
      </c>
      <c r="F122">
        <v>100</v>
      </c>
      <c r="H122">
        <v>100</v>
      </c>
      <c r="J122">
        <v>100</v>
      </c>
      <c r="L122">
        <v>100</v>
      </c>
      <c r="R122">
        <f t="shared" ref="R122" si="122">F122+H122+J122+L122+N122+P122</f>
        <v>400</v>
      </c>
      <c r="S122">
        <v>400</v>
      </c>
    </row>
    <row r="123" spans="1:19" x14ac:dyDescent="0.3">
      <c r="A123">
        <v>2016</v>
      </c>
      <c r="B123">
        <v>21</v>
      </c>
      <c r="C123" t="str">
        <f t="shared" si="97"/>
        <v>중앙대학교</v>
      </c>
      <c r="D123">
        <v>2</v>
      </c>
      <c r="P123">
        <v>100</v>
      </c>
      <c r="R123">
        <f t="shared" ref="R123" si="123">R122+F123+H123+J123+L123+N123+P123</f>
        <v>500</v>
      </c>
    </row>
    <row r="124" spans="1:19" x14ac:dyDescent="0.3">
      <c r="A124">
        <v>2017</v>
      </c>
      <c r="B124">
        <v>21</v>
      </c>
      <c r="C124" t="str">
        <f t="shared" si="97"/>
        <v>중앙대학교</v>
      </c>
      <c r="D124">
        <v>1</v>
      </c>
      <c r="F124">
        <v>100</v>
      </c>
      <c r="G124">
        <v>80</v>
      </c>
      <c r="H124">
        <v>100</v>
      </c>
      <c r="I124">
        <v>80</v>
      </c>
      <c r="J124">
        <v>100</v>
      </c>
      <c r="K124">
        <v>85</v>
      </c>
      <c r="L124">
        <v>100</v>
      </c>
      <c r="M124">
        <v>80</v>
      </c>
      <c r="R124">
        <f t="shared" ref="R124" si="124">F124+H124+J124+L124+N124+P124</f>
        <v>400</v>
      </c>
      <c r="S124">
        <v>400</v>
      </c>
    </row>
    <row r="125" spans="1:19" x14ac:dyDescent="0.3">
      <c r="A125">
        <v>2017</v>
      </c>
      <c r="B125">
        <v>21</v>
      </c>
      <c r="C125" t="str">
        <f t="shared" si="97"/>
        <v>중앙대학교</v>
      </c>
      <c r="D125">
        <v>2</v>
      </c>
      <c r="P125">
        <v>100</v>
      </c>
      <c r="Q125">
        <v>90</v>
      </c>
      <c r="R125">
        <f t="shared" ref="R125" si="125">R124+F125+H125+J125+L125+N125+P125</f>
        <v>500</v>
      </c>
    </row>
    <row r="126" spans="1:19" x14ac:dyDescent="0.3">
      <c r="A126">
        <v>2018</v>
      </c>
      <c r="B126">
        <v>21</v>
      </c>
      <c r="C126" t="str">
        <f t="shared" si="97"/>
        <v>중앙대학교</v>
      </c>
      <c r="D126">
        <v>1</v>
      </c>
      <c r="F126">
        <v>100</v>
      </c>
      <c r="G126">
        <v>80</v>
      </c>
      <c r="H126">
        <v>100</v>
      </c>
      <c r="I126">
        <v>80</v>
      </c>
      <c r="J126">
        <v>100</v>
      </c>
      <c r="K126">
        <v>85</v>
      </c>
      <c r="L126">
        <v>100</v>
      </c>
      <c r="M126">
        <v>80</v>
      </c>
      <c r="R126">
        <f t="shared" ref="R126" si="126">F126+H126+J126+L126+N126+P126</f>
        <v>400</v>
      </c>
      <c r="S126">
        <v>400</v>
      </c>
    </row>
    <row r="127" spans="1:19" x14ac:dyDescent="0.3">
      <c r="A127">
        <v>2018</v>
      </c>
      <c r="B127">
        <v>21</v>
      </c>
      <c r="C127" t="str">
        <f t="shared" si="97"/>
        <v>중앙대학교</v>
      </c>
      <c r="D127">
        <v>2</v>
      </c>
      <c r="P127">
        <v>100</v>
      </c>
      <c r="Q127">
        <v>90</v>
      </c>
      <c r="R127">
        <f t="shared" ref="R127" si="127">R126+F127+H127+J127+L127+N127+P127</f>
        <v>500</v>
      </c>
    </row>
    <row r="128" spans="1:19" x14ac:dyDescent="0.3">
      <c r="A128">
        <v>2016</v>
      </c>
      <c r="B128">
        <v>22</v>
      </c>
      <c r="C128" t="str">
        <f t="shared" si="97"/>
        <v>충남대학교</v>
      </c>
      <c r="D128">
        <v>1</v>
      </c>
      <c r="F128">
        <v>120</v>
      </c>
      <c r="H128">
        <v>50</v>
      </c>
      <c r="J128">
        <v>100</v>
      </c>
      <c r="L128">
        <v>30</v>
      </c>
      <c r="R128">
        <f t="shared" ref="R128" si="128">F128+H128+J128+L128+N128+P128</f>
        <v>300</v>
      </c>
      <c r="S128">
        <v>250</v>
      </c>
    </row>
    <row r="129" spans="1:19" x14ac:dyDescent="0.3">
      <c r="A129">
        <v>2016</v>
      </c>
      <c r="B129">
        <v>22</v>
      </c>
      <c r="C129" t="str">
        <f t="shared" si="97"/>
        <v>충남대학교</v>
      </c>
      <c r="D129">
        <v>2</v>
      </c>
      <c r="P129">
        <v>100</v>
      </c>
      <c r="R129">
        <f t="shared" ref="R129" si="129">R128+F129+H129+J129+L129+N129+P129</f>
        <v>400</v>
      </c>
    </row>
    <row r="130" spans="1:19" x14ac:dyDescent="0.3">
      <c r="A130">
        <v>2017</v>
      </c>
      <c r="B130">
        <v>22</v>
      </c>
      <c r="C130" t="str">
        <f t="shared" ref="C130:C195" si="130">VLOOKUP(B130,학교정보,2,FALSE)</f>
        <v>충남대학교</v>
      </c>
      <c r="D130">
        <v>1</v>
      </c>
      <c r="F130">
        <v>120</v>
      </c>
      <c r="H130">
        <v>100</v>
      </c>
      <c r="J130">
        <v>100</v>
      </c>
      <c r="L130">
        <v>30</v>
      </c>
      <c r="R130">
        <f t="shared" ref="R130" si="131">F130+H130+J130+L130+N130+P130</f>
        <v>350</v>
      </c>
      <c r="S130">
        <v>250</v>
      </c>
    </row>
    <row r="131" spans="1:19" x14ac:dyDescent="0.3">
      <c r="A131">
        <v>2017</v>
      </c>
      <c r="B131">
        <v>22</v>
      </c>
      <c r="C131" t="str">
        <f t="shared" si="130"/>
        <v>충남대학교</v>
      </c>
      <c r="D131">
        <v>2</v>
      </c>
      <c r="N131">
        <v>20</v>
      </c>
      <c r="P131">
        <v>40</v>
      </c>
      <c r="R131">
        <f t="shared" ref="R131" si="132">R130+F131+H131+J131+L131+N131+P131</f>
        <v>410</v>
      </c>
    </row>
    <row r="132" spans="1:19" x14ac:dyDescent="0.3">
      <c r="A132">
        <v>2018</v>
      </c>
      <c r="B132">
        <v>22</v>
      </c>
      <c r="C132" t="str">
        <f t="shared" si="130"/>
        <v>충남대학교</v>
      </c>
      <c r="D132">
        <v>1</v>
      </c>
      <c r="F132">
        <v>120</v>
      </c>
      <c r="H132">
        <v>100</v>
      </c>
      <c r="J132">
        <v>100</v>
      </c>
      <c r="L132">
        <v>30</v>
      </c>
      <c r="R132">
        <f t="shared" ref="R132" si="133">F132+H132+J132+L132+N132+P132</f>
        <v>350</v>
      </c>
      <c r="S132">
        <v>250</v>
      </c>
    </row>
    <row r="133" spans="1:19" x14ac:dyDescent="0.3">
      <c r="A133">
        <v>2018</v>
      </c>
      <c r="B133">
        <v>22</v>
      </c>
      <c r="C133" t="str">
        <f t="shared" si="130"/>
        <v>충남대학교</v>
      </c>
      <c r="D133">
        <v>2</v>
      </c>
      <c r="N133">
        <v>20</v>
      </c>
      <c r="P133">
        <v>40</v>
      </c>
      <c r="R133">
        <f t="shared" ref="R133" si="134">R132+F133+H133+J133+L133+N133+P133</f>
        <v>410</v>
      </c>
    </row>
    <row r="134" spans="1:19" x14ac:dyDescent="0.3">
      <c r="A134">
        <v>2016</v>
      </c>
      <c r="B134">
        <v>23</v>
      </c>
      <c r="C134" t="str">
        <f t="shared" si="130"/>
        <v>충북대학교</v>
      </c>
      <c r="D134">
        <v>1</v>
      </c>
      <c r="F134">
        <v>100</v>
      </c>
      <c r="H134">
        <v>100</v>
      </c>
      <c r="J134">
        <v>100</v>
      </c>
      <c r="R134">
        <f t="shared" ref="R134" si="135">F134+H134+J134+L134+N134+P134</f>
        <v>300</v>
      </c>
      <c r="S134">
        <v>400</v>
      </c>
    </row>
    <row r="135" spans="1:19" x14ac:dyDescent="0.3">
      <c r="A135">
        <v>2016</v>
      </c>
      <c r="B135">
        <v>23</v>
      </c>
      <c r="C135" t="str">
        <f t="shared" si="130"/>
        <v>충북대학교</v>
      </c>
      <c r="D135">
        <v>2</v>
      </c>
      <c r="L135">
        <v>30</v>
      </c>
      <c r="N135">
        <v>100</v>
      </c>
      <c r="P135">
        <v>70</v>
      </c>
      <c r="R135">
        <f t="shared" ref="R135" si="136">R134+F135+H135+J135+L135+N135+P135</f>
        <v>500</v>
      </c>
    </row>
    <row r="136" spans="1:19" x14ac:dyDescent="0.3">
      <c r="A136">
        <v>2017</v>
      </c>
      <c r="B136">
        <v>23</v>
      </c>
      <c r="C136" t="str">
        <f t="shared" si="130"/>
        <v>충북대학교</v>
      </c>
      <c r="D136">
        <v>1</v>
      </c>
      <c r="F136">
        <v>100</v>
      </c>
      <c r="H136">
        <v>100</v>
      </c>
      <c r="J136">
        <v>100</v>
      </c>
      <c r="L136">
        <v>60</v>
      </c>
      <c r="R136">
        <f t="shared" ref="R136" si="137">F136+H136+J136+L136+N136+P136</f>
        <v>360</v>
      </c>
      <c r="S136">
        <v>300</v>
      </c>
    </row>
    <row r="137" spans="1:19" x14ac:dyDescent="0.3">
      <c r="A137">
        <v>2017</v>
      </c>
      <c r="B137">
        <v>23</v>
      </c>
      <c r="C137" t="str">
        <f t="shared" si="130"/>
        <v>충북대학교</v>
      </c>
      <c r="D137">
        <v>2</v>
      </c>
      <c r="N137">
        <v>100</v>
      </c>
      <c r="P137">
        <v>40</v>
      </c>
      <c r="R137">
        <f t="shared" ref="R137" si="138">R136+F137+H137+J137+L137+N137+P137</f>
        <v>500</v>
      </c>
    </row>
    <row r="138" spans="1:19" x14ac:dyDescent="0.3">
      <c r="A138">
        <v>2018</v>
      </c>
      <c r="B138">
        <v>23</v>
      </c>
      <c r="C138" t="str">
        <f t="shared" si="130"/>
        <v>충북대학교</v>
      </c>
      <c r="D138">
        <v>1</v>
      </c>
      <c r="F138">
        <v>100</v>
      </c>
      <c r="H138">
        <v>100</v>
      </c>
      <c r="J138">
        <v>100</v>
      </c>
      <c r="L138">
        <v>60</v>
      </c>
      <c r="R138">
        <f t="shared" ref="R138" si="139">F138+H138+J138+L138+N138+P138</f>
        <v>360</v>
      </c>
      <c r="S138">
        <v>300</v>
      </c>
    </row>
    <row r="139" spans="1:19" x14ac:dyDescent="0.3">
      <c r="A139">
        <v>2018</v>
      </c>
      <c r="B139">
        <v>23</v>
      </c>
      <c r="C139" t="str">
        <f t="shared" si="130"/>
        <v>충북대학교</v>
      </c>
      <c r="D139">
        <v>2</v>
      </c>
      <c r="N139">
        <v>100</v>
      </c>
      <c r="P139">
        <v>40</v>
      </c>
      <c r="R139">
        <f t="shared" ref="R139" si="140">R138+F139+H139+J139+L139+N139+P139</f>
        <v>500</v>
      </c>
    </row>
    <row r="140" spans="1:19" x14ac:dyDescent="0.3">
      <c r="A140">
        <v>2016</v>
      </c>
      <c r="B140">
        <v>24</v>
      </c>
      <c r="C140" t="str">
        <f t="shared" si="130"/>
        <v>한국외대학교</v>
      </c>
      <c r="D140">
        <v>1</v>
      </c>
      <c r="F140">
        <v>100</v>
      </c>
      <c r="H140">
        <v>100</v>
      </c>
      <c r="J140">
        <v>100</v>
      </c>
      <c r="L140">
        <v>100</v>
      </c>
      <c r="R140">
        <f t="shared" ref="R140" si="141">F140+H140+J140+L140+N140+P140</f>
        <v>400</v>
      </c>
      <c r="S140">
        <v>500</v>
      </c>
    </row>
    <row r="141" spans="1:19" x14ac:dyDescent="0.3">
      <c r="A141">
        <v>2016</v>
      </c>
      <c r="B141">
        <v>24</v>
      </c>
      <c r="C141" t="str">
        <f t="shared" si="130"/>
        <v>한국외대학교</v>
      </c>
      <c r="D141">
        <v>2</v>
      </c>
      <c r="P141">
        <v>100</v>
      </c>
      <c r="R141">
        <f t="shared" ref="R141" si="142">R140+F141+H141+J141+L141+N141+P141</f>
        <v>500</v>
      </c>
    </row>
    <row r="142" spans="1:19" x14ac:dyDescent="0.3">
      <c r="A142">
        <v>2017</v>
      </c>
      <c r="B142">
        <v>24</v>
      </c>
      <c r="C142" t="str">
        <f t="shared" si="130"/>
        <v>한국외대학교</v>
      </c>
      <c r="D142">
        <v>1</v>
      </c>
      <c r="F142">
        <v>200</v>
      </c>
      <c r="G142">
        <v>50</v>
      </c>
      <c r="H142">
        <v>100</v>
      </c>
      <c r="I142">
        <v>50</v>
      </c>
      <c r="J142">
        <v>100</v>
      </c>
      <c r="K142">
        <v>50</v>
      </c>
      <c r="L142">
        <v>100</v>
      </c>
      <c r="M142">
        <v>50</v>
      </c>
      <c r="R142">
        <f t="shared" ref="R142" si="143">F142+H142+J142+L142+N142+P142</f>
        <v>500</v>
      </c>
      <c r="S142">
        <v>400</v>
      </c>
    </row>
    <row r="143" spans="1:19" x14ac:dyDescent="0.3">
      <c r="A143">
        <v>2017</v>
      </c>
      <c r="B143">
        <v>24</v>
      </c>
      <c r="C143" t="str">
        <f t="shared" si="130"/>
        <v>한국외대학교</v>
      </c>
      <c r="D143">
        <v>2</v>
      </c>
      <c r="P143">
        <v>100</v>
      </c>
      <c r="Q143">
        <v>60</v>
      </c>
      <c r="R143">
        <f t="shared" ref="R143" si="144">R142+F143+H143+J143+L143+N143+P143</f>
        <v>600</v>
      </c>
    </row>
    <row r="144" spans="1:19" x14ac:dyDescent="0.3">
      <c r="A144">
        <v>2018</v>
      </c>
      <c r="B144">
        <v>24</v>
      </c>
      <c r="C144" t="str">
        <f t="shared" si="130"/>
        <v>한국외대학교</v>
      </c>
      <c r="D144">
        <v>1</v>
      </c>
      <c r="F144">
        <v>100</v>
      </c>
      <c r="G144">
        <v>25</v>
      </c>
      <c r="H144">
        <v>100</v>
      </c>
      <c r="I144">
        <v>65</v>
      </c>
      <c r="J144">
        <v>100</v>
      </c>
      <c r="K144">
        <v>70</v>
      </c>
      <c r="L144">
        <v>100</v>
      </c>
      <c r="M144">
        <v>50</v>
      </c>
      <c r="R144">
        <f t="shared" ref="R144" si="145">F144+H144+J144+L144+N144+P144</f>
        <v>400</v>
      </c>
      <c r="S144">
        <v>400</v>
      </c>
    </row>
    <row r="145" spans="1:19" x14ac:dyDescent="0.3">
      <c r="A145">
        <v>2018</v>
      </c>
      <c r="B145">
        <v>24</v>
      </c>
      <c r="C145" t="str">
        <f t="shared" si="130"/>
        <v>한국외대학교</v>
      </c>
      <c r="D145">
        <v>2</v>
      </c>
      <c r="P145">
        <v>100</v>
      </c>
      <c r="Q145">
        <v>76</v>
      </c>
      <c r="R145">
        <f t="shared" ref="R145" si="146">R144+F145+H145+J145+L145+N145+P145</f>
        <v>500</v>
      </c>
    </row>
    <row r="146" spans="1:19" x14ac:dyDescent="0.3">
      <c r="A146">
        <v>2016</v>
      </c>
      <c r="B146">
        <v>25</v>
      </c>
      <c r="C146" t="str">
        <f t="shared" si="130"/>
        <v>한양대학교</v>
      </c>
      <c r="D146">
        <v>1</v>
      </c>
      <c r="F146">
        <v>150</v>
      </c>
      <c r="H146">
        <v>220</v>
      </c>
      <c r="J146">
        <v>110</v>
      </c>
      <c r="L146">
        <v>220</v>
      </c>
      <c r="R146">
        <f t="shared" ref="R146" si="147">F146+H146+J146+L146+N146+P146</f>
        <v>700</v>
      </c>
      <c r="S146">
        <v>300</v>
      </c>
    </row>
    <row r="147" spans="1:19" x14ac:dyDescent="0.3">
      <c r="A147">
        <v>2016</v>
      </c>
      <c r="B147">
        <v>25</v>
      </c>
      <c r="C147" t="str">
        <f t="shared" si="130"/>
        <v>한양대학교</v>
      </c>
      <c r="D147">
        <v>2</v>
      </c>
      <c r="N147">
        <v>100</v>
      </c>
      <c r="P147">
        <v>200</v>
      </c>
      <c r="R147">
        <f t="shared" ref="R147" si="148">R146+F147+H147+J147+L147+N147+P147</f>
        <v>1000</v>
      </c>
    </row>
    <row r="148" spans="1:19" x14ac:dyDescent="0.3">
      <c r="A148">
        <v>2017</v>
      </c>
      <c r="B148">
        <v>25</v>
      </c>
      <c r="C148" t="str">
        <f t="shared" si="130"/>
        <v>한양대학교</v>
      </c>
      <c r="D148">
        <v>1</v>
      </c>
      <c r="F148">
        <v>30</v>
      </c>
      <c r="H148">
        <v>20</v>
      </c>
      <c r="J148">
        <v>10</v>
      </c>
      <c r="L148">
        <v>20</v>
      </c>
      <c r="R148">
        <f t="shared" ref="R148" si="149">F148+H148+J148+L148+N148+P148</f>
        <v>80</v>
      </c>
      <c r="S148">
        <v>350</v>
      </c>
    </row>
    <row r="149" spans="1:19" x14ac:dyDescent="0.3">
      <c r="A149">
        <v>2017</v>
      </c>
      <c r="B149">
        <v>25</v>
      </c>
      <c r="C149" t="str">
        <f t="shared" si="130"/>
        <v>한양대학교</v>
      </c>
      <c r="D149">
        <v>2</v>
      </c>
      <c r="N149">
        <v>10</v>
      </c>
      <c r="P149">
        <v>10</v>
      </c>
      <c r="R149">
        <f t="shared" ref="R149" si="150">R148+F149+H149+J149+L149+N149+P149</f>
        <v>100</v>
      </c>
    </row>
    <row r="150" spans="1:19" x14ac:dyDescent="0.3">
      <c r="A150">
        <v>2018</v>
      </c>
      <c r="B150">
        <v>25</v>
      </c>
      <c r="C150" t="str">
        <f t="shared" si="130"/>
        <v>한양대학교</v>
      </c>
      <c r="D150">
        <v>1</v>
      </c>
      <c r="F150">
        <v>30</v>
      </c>
      <c r="H150">
        <v>20</v>
      </c>
      <c r="J150">
        <v>10</v>
      </c>
      <c r="L150">
        <v>20</v>
      </c>
      <c r="R150">
        <f t="shared" ref="R150:R202" si="151">F150+H150+J150+L150+N150+P150</f>
        <v>80</v>
      </c>
      <c r="S150">
        <v>350</v>
      </c>
    </row>
    <row r="151" spans="1:19" x14ac:dyDescent="0.3">
      <c r="A151">
        <v>2018</v>
      </c>
      <c r="B151">
        <v>25</v>
      </c>
      <c r="C151" t="str">
        <f t="shared" si="130"/>
        <v>한양대학교</v>
      </c>
      <c r="D151">
        <v>2</v>
      </c>
      <c r="N151">
        <v>10</v>
      </c>
      <c r="P151">
        <v>10</v>
      </c>
      <c r="R151">
        <f t="shared" ref="R151:R203" si="152">R150+F151+H151+J151+L151+N151+P151</f>
        <v>100</v>
      </c>
    </row>
    <row r="152" spans="1:19" x14ac:dyDescent="0.3">
      <c r="A152">
        <v>2019</v>
      </c>
      <c r="B152">
        <v>1</v>
      </c>
      <c r="C152" t="str">
        <f t="shared" si="130"/>
        <v>강원대학교</v>
      </c>
      <c r="D152">
        <f>D150</f>
        <v>1</v>
      </c>
      <c r="F152">
        <v>150</v>
      </c>
      <c r="H152">
        <v>100</v>
      </c>
      <c r="L152">
        <v>70</v>
      </c>
      <c r="R152">
        <f t="shared" si="151"/>
        <v>320</v>
      </c>
      <c r="S152">
        <v>300</v>
      </c>
    </row>
    <row r="153" spans="1:19" x14ac:dyDescent="0.3">
      <c r="A153">
        <v>2019</v>
      </c>
      <c r="B153">
        <v>1</v>
      </c>
      <c r="C153" t="str">
        <f t="shared" si="130"/>
        <v>강원대학교</v>
      </c>
      <c r="D153">
        <f t="shared" ref="D153:D203" si="153">D151</f>
        <v>2</v>
      </c>
      <c r="N153">
        <v>50</v>
      </c>
      <c r="P153">
        <v>50</v>
      </c>
      <c r="R153">
        <f t="shared" si="152"/>
        <v>420</v>
      </c>
    </row>
    <row r="154" spans="1:19" x14ac:dyDescent="0.3">
      <c r="A154">
        <f>A152</f>
        <v>2019</v>
      </c>
      <c r="B154">
        <f>B152+1</f>
        <v>2</v>
      </c>
      <c r="C154" t="str">
        <f t="shared" si="130"/>
        <v>건국대학교</v>
      </c>
      <c r="D154">
        <f t="shared" si="153"/>
        <v>1</v>
      </c>
      <c r="F154">
        <v>300</v>
      </c>
      <c r="H154">
        <v>100</v>
      </c>
      <c r="J154">
        <v>200</v>
      </c>
      <c r="L154">
        <v>150</v>
      </c>
      <c r="R154">
        <f t="shared" si="151"/>
        <v>750</v>
      </c>
      <c r="S154">
        <v>300</v>
      </c>
    </row>
    <row r="155" spans="1:19" x14ac:dyDescent="0.3">
      <c r="A155">
        <f t="shared" ref="A155:A202" si="154">A153</f>
        <v>2019</v>
      </c>
      <c r="B155">
        <f t="shared" ref="B155:B202" si="155">B153+1</f>
        <v>2</v>
      </c>
      <c r="C155" t="str">
        <f t="shared" si="130"/>
        <v>건국대학교</v>
      </c>
      <c r="D155">
        <f t="shared" si="153"/>
        <v>2</v>
      </c>
      <c r="N155">
        <v>100</v>
      </c>
      <c r="P155">
        <v>150</v>
      </c>
      <c r="R155">
        <f t="shared" si="152"/>
        <v>1000</v>
      </c>
    </row>
    <row r="156" spans="1:19" x14ac:dyDescent="0.3">
      <c r="A156">
        <f t="shared" si="154"/>
        <v>2019</v>
      </c>
      <c r="B156">
        <f t="shared" si="155"/>
        <v>3</v>
      </c>
      <c r="C156" t="str">
        <f t="shared" si="130"/>
        <v>경북대학교</v>
      </c>
      <c r="D156">
        <f t="shared" si="153"/>
        <v>1</v>
      </c>
      <c r="F156">
        <v>150</v>
      </c>
      <c r="H156">
        <v>100</v>
      </c>
      <c r="J156">
        <v>100</v>
      </c>
      <c r="L156">
        <v>50</v>
      </c>
      <c r="R156">
        <f t="shared" si="151"/>
        <v>400</v>
      </c>
      <c r="S156">
        <v>300</v>
      </c>
    </row>
    <row r="157" spans="1:19" x14ac:dyDescent="0.3">
      <c r="A157">
        <f t="shared" si="154"/>
        <v>2019</v>
      </c>
      <c r="B157">
        <f t="shared" si="155"/>
        <v>3</v>
      </c>
      <c r="C157" t="str">
        <f t="shared" si="130"/>
        <v>경북대학교</v>
      </c>
      <c r="D157">
        <f t="shared" si="153"/>
        <v>2</v>
      </c>
      <c r="N157">
        <v>30</v>
      </c>
      <c r="P157">
        <v>70</v>
      </c>
      <c r="R157">
        <f t="shared" si="152"/>
        <v>500</v>
      </c>
    </row>
    <row r="158" spans="1:19" x14ac:dyDescent="0.3">
      <c r="A158">
        <f t="shared" si="154"/>
        <v>2019</v>
      </c>
      <c r="B158">
        <f t="shared" si="155"/>
        <v>4</v>
      </c>
      <c r="C158" t="str">
        <f t="shared" si="130"/>
        <v>경희대학교</v>
      </c>
      <c r="D158">
        <f t="shared" si="153"/>
        <v>1</v>
      </c>
      <c r="F158">
        <v>100</v>
      </c>
      <c r="H158">
        <v>100</v>
      </c>
      <c r="L158">
        <v>100</v>
      </c>
      <c r="R158">
        <f t="shared" si="151"/>
        <v>300</v>
      </c>
      <c r="S158">
        <v>400</v>
      </c>
    </row>
    <row r="159" spans="1:19" x14ac:dyDescent="0.3">
      <c r="A159">
        <f t="shared" si="154"/>
        <v>2019</v>
      </c>
      <c r="B159">
        <f t="shared" si="155"/>
        <v>4</v>
      </c>
      <c r="C159" t="str">
        <f t="shared" si="130"/>
        <v>경희대학교</v>
      </c>
      <c r="D159">
        <f t="shared" si="153"/>
        <v>2</v>
      </c>
      <c r="P159">
        <v>100</v>
      </c>
      <c r="R159">
        <f t="shared" si="152"/>
        <v>400</v>
      </c>
    </row>
    <row r="160" spans="1:19" x14ac:dyDescent="0.3">
      <c r="A160">
        <f t="shared" si="154"/>
        <v>2019</v>
      </c>
      <c r="B160">
        <f t="shared" si="155"/>
        <v>5</v>
      </c>
      <c r="C160" t="str">
        <f t="shared" si="130"/>
        <v>고려대학교</v>
      </c>
      <c r="D160">
        <f t="shared" si="153"/>
        <v>1</v>
      </c>
      <c r="F160">
        <v>200</v>
      </c>
      <c r="H160">
        <v>200</v>
      </c>
      <c r="L160">
        <v>100</v>
      </c>
      <c r="R160">
        <f t="shared" si="151"/>
        <v>500</v>
      </c>
      <c r="S160">
        <v>300</v>
      </c>
    </row>
    <row r="161" spans="1:19" x14ac:dyDescent="0.3">
      <c r="A161">
        <f t="shared" si="154"/>
        <v>2019</v>
      </c>
      <c r="B161">
        <f t="shared" si="155"/>
        <v>5</v>
      </c>
      <c r="C161" t="str">
        <f t="shared" si="130"/>
        <v>고려대학교</v>
      </c>
      <c r="D161">
        <f t="shared" si="153"/>
        <v>2</v>
      </c>
      <c r="P161">
        <v>100</v>
      </c>
      <c r="R161">
        <f t="shared" si="152"/>
        <v>600</v>
      </c>
    </row>
    <row r="162" spans="1:19" x14ac:dyDescent="0.3">
      <c r="A162">
        <f t="shared" si="154"/>
        <v>2019</v>
      </c>
      <c r="B162">
        <f t="shared" si="155"/>
        <v>6</v>
      </c>
      <c r="C162" t="str">
        <f t="shared" si="130"/>
        <v>동아대학교</v>
      </c>
      <c r="D162">
        <f t="shared" si="153"/>
        <v>1</v>
      </c>
      <c r="F162">
        <v>300</v>
      </c>
      <c r="H162">
        <v>100</v>
      </c>
      <c r="J162">
        <v>200</v>
      </c>
      <c r="L162">
        <v>200</v>
      </c>
      <c r="R162">
        <f t="shared" si="151"/>
        <v>800</v>
      </c>
      <c r="S162">
        <v>500</v>
      </c>
    </row>
    <row r="163" spans="1:19" x14ac:dyDescent="0.3">
      <c r="A163">
        <f t="shared" si="154"/>
        <v>2019</v>
      </c>
      <c r="B163">
        <f t="shared" si="155"/>
        <v>6</v>
      </c>
      <c r="C163" t="str">
        <f t="shared" si="130"/>
        <v>동아대학교</v>
      </c>
      <c r="D163">
        <f t="shared" si="153"/>
        <v>2</v>
      </c>
      <c r="N163">
        <v>100</v>
      </c>
      <c r="P163">
        <v>100</v>
      </c>
      <c r="R163">
        <f t="shared" si="152"/>
        <v>1000</v>
      </c>
    </row>
    <row r="164" spans="1:19" x14ac:dyDescent="0.3">
      <c r="A164">
        <f t="shared" si="154"/>
        <v>2019</v>
      </c>
      <c r="B164">
        <f t="shared" si="155"/>
        <v>7</v>
      </c>
      <c r="C164" t="str">
        <f t="shared" si="130"/>
        <v>부산대학교</v>
      </c>
      <c r="D164">
        <f t="shared" si="153"/>
        <v>1</v>
      </c>
      <c r="E164" t="s">
        <v>80</v>
      </c>
      <c r="F164">
        <v>30</v>
      </c>
      <c r="H164">
        <v>20</v>
      </c>
      <c r="J164">
        <v>10</v>
      </c>
      <c r="R164">
        <f t="shared" si="151"/>
        <v>60</v>
      </c>
      <c r="S164">
        <v>300</v>
      </c>
    </row>
    <row r="165" spans="1:19" x14ac:dyDescent="0.3">
      <c r="A165">
        <f t="shared" si="154"/>
        <v>2019</v>
      </c>
      <c r="B165">
        <f t="shared" si="155"/>
        <v>7</v>
      </c>
      <c r="C165" t="str">
        <f t="shared" si="130"/>
        <v>부산대학교</v>
      </c>
      <c r="D165">
        <f t="shared" si="153"/>
        <v>2</v>
      </c>
      <c r="E165" t="s">
        <v>80</v>
      </c>
      <c r="L165">
        <v>20</v>
      </c>
      <c r="N165">
        <v>10</v>
      </c>
      <c r="P165">
        <v>10</v>
      </c>
      <c r="R165">
        <f t="shared" si="152"/>
        <v>100</v>
      </c>
    </row>
    <row r="166" spans="1:19" x14ac:dyDescent="0.3">
      <c r="A166">
        <v>2019</v>
      </c>
      <c r="B166">
        <v>7</v>
      </c>
      <c r="C166" t="s">
        <v>29</v>
      </c>
      <c r="D166">
        <v>1</v>
      </c>
      <c r="E166" t="s">
        <v>81</v>
      </c>
      <c r="F166">
        <v>30</v>
      </c>
      <c r="H166">
        <v>20</v>
      </c>
      <c r="J166">
        <v>10</v>
      </c>
      <c r="R166">
        <f t="shared" si="151"/>
        <v>60</v>
      </c>
      <c r="S166">
        <v>300</v>
      </c>
    </row>
    <row r="167" spans="1:19" x14ac:dyDescent="0.3">
      <c r="A167">
        <v>2019</v>
      </c>
      <c r="B167">
        <v>7</v>
      </c>
      <c r="C167" t="s">
        <v>29</v>
      </c>
      <c r="D167">
        <v>2</v>
      </c>
      <c r="E167" t="s">
        <v>81</v>
      </c>
      <c r="L167">
        <v>20</v>
      </c>
      <c r="P167">
        <v>20</v>
      </c>
      <c r="R167">
        <f t="shared" si="152"/>
        <v>100</v>
      </c>
    </row>
    <row r="168" spans="1:19" x14ac:dyDescent="0.3">
      <c r="A168">
        <f>A164</f>
        <v>2019</v>
      </c>
      <c r="B168">
        <f>B164+1</f>
        <v>8</v>
      </c>
      <c r="C168" t="str">
        <f t="shared" si="130"/>
        <v>서강대학교</v>
      </c>
      <c r="D168">
        <f>D164</f>
        <v>1</v>
      </c>
      <c r="F168">
        <v>30</v>
      </c>
      <c r="H168">
        <v>30</v>
      </c>
      <c r="J168">
        <v>20</v>
      </c>
      <c r="L168">
        <v>20</v>
      </c>
      <c r="R168">
        <f t="shared" si="151"/>
        <v>100</v>
      </c>
      <c r="S168">
        <v>400</v>
      </c>
    </row>
    <row r="169" spans="1:19" x14ac:dyDescent="0.3">
      <c r="A169">
        <f>A165</f>
        <v>2019</v>
      </c>
      <c r="B169">
        <f>B165+1</f>
        <v>8</v>
      </c>
      <c r="C169" t="str">
        <f t="shared" si="130"/>
        <v>서강대학교</v>
      </c>
      <c r="D169">
        <f>D165</f>
        <v>2</v>
      </c>
      <c r="P169">
        <v>20</v>
      </c>
      <c r="R169">
        <f t="shared" si="152"/>
        <v>120</v>
      </c>
    </row>
    <row r="170" spans="1:19" x14ac:dyDescent="0.3">
      <c r="A170">
        <f t="shared" si="154"/>
        <v>2019</v>
      </c>
      <c r="B170">
        <f t="shared" si="155"/>
        <v>9</v>
      </c>
      <c r="C170" t="str">
        <f t="shared" si="130"/>
        <v>서울대학교</v>
      </c>
      <c r="D170">
        <f t="shared" si="153"/>
        <v>1</v>
      </c>
      <c r="F170">
        <v>100</v>
      </c>
      <c r="H170">
        <v>100</v>
      </c>
      <c r="L170">
        <v>50</v>
      </c>
      <c r="R170">
        <f t="shared" si="151"/>
        <v>250</v>
      </c>
      <c r="S170">
        <v>150</v>
      </c>
    </row>
    <row r="171" spans="1:19" x14ac:dyDescent="0.3">
      <c r="A171">
        <f t="shared" si="154"/>
        <v>2019</v>
      </c>
      <c r="B171">
        <f t="shared" si="155"/>
        <v>9</v>
      </c>
      <c r="C171" t="str">
        <f t="shared" si="130"/>
        <v>서울대학교</v>
      </c>
      <c r="D171">
        <f t="shared" si="153"/>
        <v>2</v>
      </c>
      <c r="P171">
        <v>50</v>
      </c>
      <c r="R171">
        <f t="shared" si="152"/>
        <v>300</v>
      </c>
    </row>
    <row r="172" spans="1:19" x14ac:dyDescent="0.3">
      <c r="A172">
        <f t="shared" si="154"/>
        <v>2019</v>
      </c>
      <c r="B172">
        <f t="shared" si="155"/>
        <v>10</v>
      </c>
      <c r="C172" t="str">
        <f t="shared" si="130"/>
        <v>서울시립대학교</v>
      </c>
      <c r="D172">
        <f t="shared" si="153"/>
        <v>1</v>
      </c>
      <c r="F172">
        <v>15</v>
      </c>
      <c r="H172">
        <v>20</v>
      </c>
      <c r="J172">
        <v>20</v>
      </c>
      <c r="L172">
        <v>20</v>
      </c>
      <c r="R172">
        <f t="shared" si="151"/>
        <v>75</v>
      </c>
      <c r="S172">
        <v>300</v>
      </c>
    </row>
    <row r="173" spans="1:19" x14ac:dyDescent="0.3">
      <c r="A173">
        <f t="shared" si="154"/>
        <v>2019</v>
      </c>
      <c r="B173">
        <f t="shared" si="155"/>
        <v>10</v>
      </c>
      <c r="C173" t="str">
        <f t="shared" si="130"/>
        <v>서울시립대학교</v>
      </c>
      <c r="D173">
        <f t="shared" si="153"/>
        <v>2</v>
      </c>
      <c r="N173">
        <v>5</v>
      </c>
      <c r="P173">
        <v>20</v>
      </c>
      <c r="R173">
        <f t="shared" si="152"/>
        <v>100</v>
      </c>
    </row>
    <row r="174" spans="1:19" x14ac:dyDescent="0.3">
      <c r="A174">
        <f t="shared" si="154"/>
        <v>2019</v>
      </c>
      <c r="B174">
        <f t="shared" si="155"/>
        <v>11</v>
      </c>
      <c r="C174" t="str">
        <f t="shared" si="130"/>
        <v>성균관대학교</v>
      </c>
      <c r="D174">
        <f t="shared" si="153"/>
        <v>1</v>
      </c>
      <c r="F174">
        <v>30</v>
      </c>
      <c r="H174">
        <v>30</v>
      </c>
      <c r="J174">
        <v>5</v>
      </c>
      <c r="L174">
        <v>20</v>
      </c>
      <c r="R174">
        <f t="shared" si="151"/>
        <v>85</v>
      </c>
      <c r="S174">
        <v>250</v>
      </c>
    </row>
    <row r="175" spans="1:19" x14ac:dyDescent="0.3">
      <c r="A175">
        <f t="shared" si="154"/>
        <v>2019</v>
      </c>
      <c r="B175">
        <f t="shared" si="155"/>
        <v>11</v>
      </c>
      <c r="C175" t="str">
        <f t="shared" si="130"/>
        <v>성균관대학교</v>
      </c>
      <c r="D175">
        <f t="shared" si="153"/>
        <v>2</v>
      </c>
      <c r="P175">
        <v>15</v>
      </c>
      <c r="R175">
        <f t="shared" si="152"/>
        <v>100</v>
      </c>
    </row>
    <row r="176" spans="1:19" x14ac:dyDescent="0.3">
      <c r="A176">
        <f t="shared" si="154"/>
        <v>2019</v>
      </c>
      <c r="B176">
        <f t="shared" si="155"/>
        <v>12</v>
      </c>
      <c r="C176" t="str">
        <f t="shared" si="130"/>
        <v>아주대학교</v>
      </c>
      <c r="D176">
        <f t="shared" si="153"/>
        <v>1</v>
      </c>
      <c r="F176">
        <v>30</v>
      </c>
      <c r="H176">
        <v>20</v>
      </c>
      <c r="J176">
        <v>20</v>
      </c>
      <c r="R176">
        <f t="shared" si="151"/>
        <v>70</v>
      </c>
      <c r="S176">
        <v>500</v>
      </c>
    </row>
    <row r="177" spans="1:19" x14ac:dyDescent="0.3">
      <c r="A177">
        <f t="shared" si="154"/>
        <v>2019</v>
      </c>
      <c r="B177">
        <f t="shared" si="155"/>
        <v>12</v>
      </c>
      <c r="C177" t="str">
        <f t="shared" si="130"/>
        <v>아주대학교</v>
      </c>
      <c r="D177">
        <f t="shared" si="153"/>
        <v>2</v>
      </c>
      <c r="L177">
        <v>10</v>
      </c>
      <c r="N177">
        <v>5</v>
      </c>
      <c r="P177">
        <v>15</v>
      </c>
      <c r="R177">
        <f t="shared" si="152"/>
        <v>100</v>
      </c>
    </row>
    <row r="178" spans="1:19" x14ac:dyDescent="0.3">
      <c r="A178">
        <f t="shared" si="154"/>
        <v>2019</v>
      </c>
      <c r="B178">
        <f t="shared" si="155"/>
        <v>13</v>
      </c>
      <c r="C178" t="str">
        <f t="shared" si="130"/>
        <v>연세대학교</v>
      </c>
      <c r="D178">
        <f t="shared" si="153"/>
        <v>1</v>
      </c>
      <c r="F178">
        <v>150</v>
      </c>
      <c r="H178">
        <v>150</v>
      </c>
      <c r="L178">
        <v>100</v>
      </c>
      <c r="R178">
        <f t="shared" si="151"/>
        <v>400</v>
      </c>
      <c r="S178">
        <v>250</v>
      </c>
    </row>
    <row r="179" spans="1:19" x14ac:dyDescent="0.3">
      <c r="A179">
        <f t="shared" si="154"/>
        <v>2019</v>
      </c>
      <c r="B179">
        <f t="shared" si="155"/>
        <v>13</v>
      </c>
      <c r="C179" t="str">
        <f t="shared" si="130"/>
        <v>연세대학교</v>
      </c>
      <c r="D179">
        <f t="shared" si="153"/>
        <v>2</v>
      </c>
      <c r="P179">
        <v>50</v>
      </c>
      <c r="R179">
        <f t="shared" si="152"/>
        <v>450</v>
      </c>
    </row>
    <row r="180" spans="1:19" x14ac:dyDescent="0.3">
      <c r="A180">
        <f t="shared" si="154"/>
        <v>2019</v>
      </c>
      <c r="B180">
        <f t="shared" si="155"/>
        <v>14</v>
      </c>
      <c r="C180" t="str">
        <f t="shared" si="130"/>
        <v>영남대학교</v>
      </c>
      <c r="D180">
        <f t="shared" si="153"/>
        <v>1</v>
      </c>
      <c r="F180">
        <v>300</v>
      </c>
      <c r="H180">
        <v>100</v>
      </c>
      <c r="J180">
        <v>100</v>
      </c>
      <c r="L180">
        <v>200</v>
      </c>
      <c r="R180">
        <f t="shared" si="151"/>
        <v>700</v>
      </c>
      <c r="S180">
        <v>500</v>
      </c>
    </row>
    <row r="181" spans="1:19" x14ac:dyDescent="0.3">
      <c r="A181">
        <f t="shared" si="154"/>
        <v>2019</v>
      </c>
      <c r="B181">
        <f t="shared" si="155"/>
        <v>14</v>
      </c>
      <c r="C181" t="str">
        <f t="shared" si="130"/>
        <v>영남대학교</v>
      </c>
      <c r="D181">
        <f t="shared" si="153"/>
        <v>2</v>
      </c>
      <c r="N181">
        <v>100</v>
      </c>
      <c r="P181">
        <v>200</v>
      </c>
      <c r="R181">
        <f t="shared" si="152"/>
        <v>1000</v>
      </c>
    </row>
    <row r="182" spans="1:19" x14ac:dyDescent="0.3">
      <c r="A182">
        <f t="shared" si="154"/>
        <v>2019</v>
      </c>
      <c r="B182">
        <f t="shared" si="155"/>
        <v>15</v>
      </c>
      <c r="C182" t="str">
        <f t="shared" si="130"/>
        <v>원광대학교</v>
      </c>
      <c r="D182">
        <f t="shared" si="153"/>
        <v>1</v>
      </c>
      <c r="F182">
        <v>40</v>
      </c>
      <c r="H182">
        <v>20</v>
      </c>
      <c r="J182">
        <v>20</v>
      </c>
      <c r="R182">
        <f t="shared" si="151"/>
        <v>80</v>
      </c>
      <c r="S182">
        <v>500</v>
      </c>
    </row>
    <row r="183" spans="1:19" x14ac:dyDescent="0.3">
      <c r="A183">
        <f t="shared" si="154"/>
        <v>2019</v>
      </c>
      <c r="B183">
        <f t="shared" si="155"/>
        <v>15</v>
      </c>
      <c r="C183" t="str">
        <f t="shared" si="130"/>
        <v>원광대학교</v>
      </c>
      <c r="D183">
        <f t="shared" si="153"/>
        <v>2</v>
      </c>
      <c r="P183">
        <v>20</v>
      </c>
      <c r="R183">
        <f t="shared" si="152"/>
        <v>100</v>
      </c>
    </row>
    <row r="184" spans="1:19" x14ac:dyDescent="0.3">
      <c r="A184">
        <f t="shared" si="154"/>
        <v>2019</v>
      </c>
      <c r="B184">
        <f t="shared" si="155"/>
        <v>16</v>
      </c>
      <c r="C184" t="str">
        <f t="shared" si="130"/>
        <v>이화여대학교</v>
      </c>
      <c r="D184">
        <f t="shared" si="153"/>
        <v>1</v>
      </c>
      <c r="F184">
        <v>60</v>
      </c>
      <c r="H184">
        <v>40</v>
      </c>
      <c r="J184">
        <v>30</v>
      </c>
      <c r="L184">
        <v>50</v>
      </c>
      <c r="R184">
        <f t="shared" si="151"/>
        <v>180</v>
      </c>
      <c r="S184">
        <v>300</v>
      </c>
    </row>
    <row r="185" spans="1:19" x14ac:dyDescent="0.3">
      <c r="A185">
        <f t="shared" si="154"/>
        <v>2019</v>
      </c>
      <c r="B185">
        <f t="shared" si="155"/>
        <v>16</v>
      </c>
      <c r="C185" t="str">
        <f t="shared" si="130"/>
        <v>이화여대학교</v>
      </c>
      <c r="D185">
        <f t="shared" si="153"/>
        <v>2</v>
      </c>
      <c r="N185">
        <v>10</v>
      </c>
      <c r="P185">
        <v>10</v>
      </c>
      <c r="R185">
        <f t="shared" si="152"/>
        <v>200</v>
      </c>
    </row>
    <row r="186" spans="1:19" x14ac:dyDescent="0.3">
      <c r="A186">
        <f t="shared" si="154"/>
        <v>2019</v>
      </c>
      <c r="B186">
        <f t="shared" si="155"/>
        <v>17</v>
      </c>
      <c r="C186" t="str">
        <f t="shared" si="130"/>
        <v>인하대학교</v>
      </c>
      <c r="D186">
        <f t="shared" si="153"/>
        <v>1</v>
      </c>
      <c r="F186">
        <v>250</v>
      </c>
      <c r="H186">
        <v>200</v>
      </c>
      <c r="J186">
        <v>100</v>
      </c>
      <c r="L186">
        <v>200</v>
      </c>
      <c r="R186">
        <f t="shared" si="151"/>
        <v>750</v>
      </c>
      <c r="S186">
        <v>500</v>
      </c>
    </row>
    <row r="187" spans="1:19" x14ac:dyDescent="0.3">
      <c r="A187">
        <f t="shared" si="154"/>
        <v>2019</v>
      </c>
      <c r="B187">
        <f t="shared" si="155"/>
        <v>17</v>
      </c>
      <c r="C187" t="str">
        <f t="shared" si="130"/>
        <v>인하대학교</v>
      </c>
      <c r="D187">
        <f t="shared" si="153"/>
        <v>2</v>
      </c>
      <c r="N187">
        <v>100</v>
      </c>
      <c r="P187">
        <v>150</v>
      </c>
      <c r="R187">
        <f t="shared" si="152"/>
        <v>1000</v>
      </c>
    </row>
    <row r="188" spans="1:19" x14ac:dyDescent="0.3">
      <c r="A188">
        <f>A186</f>
        <v>2019</v>
      </c>
      <c r="B188">
        <f>B186+1</f>
        <v>18</v>
      </c>
      <c r="C188" t="str">
        <f t="shared" si="130"/>
        <v>전남대학교</v>
      </c>
      <c r="D188">
        <f t="shared" si="153"/>
        <v>1</v>
      </c>
      <c r="F188">
        <v>100</v>
      </c>
      <c r="H188">
        <v>100</v>
      </c>
      <c r="J188">
        <v>100</v>
      </c>
      <c r="L188">
        <v>100</v>
      </c>
      <c r="R188">
        <f t="shared" si="151"/>
        <v>400</v>
      </c>
      <c r="S188">
        <v>300</v>
      </c>
    </row>
    <row r="189" spans="1:19" x14ac:dyDescent="0.3">
      <c r="A189">
        <f t="shared" si="154"/>
        <v>2019</v>
      </c>
      <c r="B189">
        <f t="shared" si="155"/>
        <v>18</v>
      </c>
      <c r="C189" t="str">
        <f t="shared" si="130"/>
        <v>전남대학교</v>
      </c>
      <c r="D189">
        <f t="shared" si="153"/>
        <v>2</v>
      </c>
      <c r="N189">
        <v>50</v>
      </c>
      <c r="P189">
        <v>50</v>
      </c>
      <c r="R189">
        <f t="shared" si="152"/>
        <v>500</v>
      </c>
    </row>
    <row r="190" spans="1:19" x14ac:dyDescent="0.3">
      <c r="A190">
        <f t="shared" si="154"/>
        <v>2019</v>
      </c>
      <c r="B190">
        <f t="shared" si="155"/>
        <v>19</v>
      </c>
      <c r="C190" t="str">
        <f t="shared" si="130"/>
        <v>전북대학교</v>
      </c>
      <c r="D190">
        <f t="shared" si="153"/>
        <v>1</v>
      </c>
      <c r="F190">
        <v>30</v>
      </c>
      <c r="H190">
        <v>15</v>
      </c>
      <c r="J190">
        <v>10</v>
      </c>
      <c r="L190">
        <v>10</v>
      </c>
      <c r="R190">
        <f t="shared" si="151"/>
        <v>65</v>
      </c>
      <c r="S190">
        <v>300</v>
      </c>
    </row>
    <row r="191" spans="1:19" x14ac:dyDescent="0.3">
      <c r="A191">
        <f t="shared" si="154"/>
        <v>2019</v>
      </c>
      <c r="B191">
        <f t="shared" si="155"/>
        <v>19</v>
      </c>
      <c r="C191" t="str">
        <f t="shared" si="130"/>
        <v>전북대학교</v>
      </c>
      <c r="D191">
        <f t="shared" si="153"/>
        <v>2</v>
      </c>
      <c r="N191">
        <v>15</v>
      </c>
      <c r="P191">
        <v>20</v>
      </c>
      <c r="R191">
        <f t="shared" si="152"/>
        <v>100</v>
      </c>
    </row>
    <row r="192" spans="1:19" x14ac:dyDescent="0.3">
      <c r="A192">
        <f t="shared" si="154"/>
        <v>2019</v>
      </c>
      <c r="B192">
        <f t="shared" si="155"/>
        <v>20</v>
      </c>
      <c r="C192" t="str">
        <f t="shared" si="130"/>
        <v>제주대학교</v>
      </c>
      <c r="D192">
        <f t="shared" si="153"/>
        <v>1</v>
      </c>
      <c r="F192">
        <v>30</v>
      </c>
      <c r="H192">
        <v>20</v>
      </c>
      <c r="J192">
        <v>10</v>
      </c>
      <c r="R192">
        <f t="shared" si="151"/>
        <v>60</v>
      </c>
      <c r="S192">
        <v>300</v>
      </c>
    </row>
    <row r="193" spans="1:19" x14ac:dyDescent="0.3">
      <c r="A193">
        <f t="shared" si="154"/>
        <v>2019</v>
      </c>
      <c r="B193">
        <f t="shared" si="155"/>
        <v>20</v>
      </c>
      <c r="C193" t="str">
        <f t="shared" si="130"/>
        <v>제주대학교</v>
      </c>
      <c r="D193">
        <f t="shared" si="153"/>
        <v>2</v>
      </c>
      <c r="L193">
        <v>20</v>
      </c>
      <c r="N193">
        <v>4</v>
      </c>
      <c r="P193">
        <v>16</v>
      </c>
      <c r="R193">
        <f t="shared" si="152"/>
        <v>100</v>
      </c>
    </row>
    <row r="194" spans="1:19" x14ac:dyDescent="0.3">
      <c r="A194">
        <f t="shared" si="154"/>
        <v>2019</v>
      </c>
      <c r="B194">
        <f t="shared" si="155"/>
        <v>21</v>
      </c>
      <c r="C194" t="str">
        <f t="shared" si="130"/>
        <v>중앙대학교</v>
      </c>
      <c r="D194">
        <f t="shared" si="153"/>
        <v>1</v>
      </c>
      <c r="F194">
        <v>100</v>
      </c>
      <c r="H194">
        <v>100</v>
      </c>
      <c r="J194">
        <v>100</v>
      </c>
      <c r="L194">
        <v>100</v>
      </c>
      <c r="R194">
        <f t="shared" si="151"/>
        <v>400</v>
      </c>
      <c r="S194">
        <v>400</v>
      </c>
    </row>
    <row r="195" spans="1:19" x14ac:dyDescent="0.3">
      <c r="A195">
        <f t="shared" si="154"/>
        <v>2019</v>
      </c>
      <c r="B195">
        <f t="shared" si="155"/>
        <v>21</v>
      </c>
      <c r="C195" t="str">
        <f t="shared" si="130"/>
        <v>중앙대학교</v>
      </c>
      <c r="D195">
        <f t="shared" si="153"/>
        <v>2</v>
      </c>
      <c r="P195">
        <v>100</v>
      </c>
      <c r="R195">
        <f t="shared" si="152"/>
        <v>500</v>
      </c>
    </row>
    <row r="196" spans="1:19" x14ac:dyDescent="0.3">
      <c r="A196">
        <f t="shared" si="154"/>
        <v>2019</v>
      </c>
      <c r="B196">
        <f t="shared" si="155"/>
        <v>22</v>
      </c>
      <c r="C196" t="str">
        <f t="shared" ref="C196:C203" si="156">VLOOKUP(B196,학교정보,2,FALSE)</f>
        <v>충남대학교</v>
      </c>
      <c r="D196">
        <f t="shared" si="153"/>
        <v>1</v>
      </c>
      <c r="F196">
        <v>120</v>
      </c>
      <c r="H196">
        <v>100</v>
      </c>
      <c r="J196">
        <v>100</v>
      </c>
      <c r="L196">
        <v>30</v>
      </c>
      <c r="R196">
        <f t="shared" si="151"/>
        <v>350</v>
      </c>
      <c r="S196">
        <v>250</v>
      </c>
    </row>
    <row r="197" spans="1:19" x14ac:dyDescent="0.3">
      <c r="A197">
        <f t="shared" si="154"/>
        <v>2019</v>
      </c>
      <c r="B197">
        <f t="shared" si="155"/>
        <v>22</v>
      </c>
      <c r="C197" t="str">
        <f t="shared" si="156"/>
        <v>충남대학교</v>
      </c>
      <c r="D197">
        <f t="shared" si="153"/>
        <v>2</v>
      </c>
      <c r="N197">
        <v>20</v>
      </c>
      <c r="P197">
        <v>40</v>
      </c>
      <c r="R197">
        <f t="shared" si="152"/>
        <v>410</v>
      </c>
    </row>
    <row r="198" spans="1:19" x14ac:dyDescent="0.3">
      <c r="A198">
        <f t="shared" si="154"/>
        <v>2019</v>
      </c>
      <c r="B198">
        <f t="shared" si="155"/>
        <v>23</v>
      </c>
      <c r="C198" t="str">
        <f t="shared" si="156"/>
        <v>충북대학교</v>
      </c>
      <c r="D198">
        <f t="shared" si="153"/>
        <v>1</v>
      </c>
      <c r="F198">
        <v>100</v>
      </c>
      <c r="H198">
        <v>100</v>
      </c>
      <c r="J198">
        <v>100</v>
      </c>
      <c r="L198">
        <v>60</v>
      </c>
      <c r="R198">
        <f t="shared" si="151"/>
        <v>360</v>
      </c>
      <c r="S198">
        <v>300</v>
      </c>
    </row>
    <row r="199" spans="1:19" x14ac:dyDescent="0.3">
      <c r="A199">
        <f t="shared" si="154"/>
        <v>2019</v>
      </c>
      <c r="B199">
        <f t="shared" si="155"/>
        <v>23</v>
      </c>
      <c r="C199" t="str">
        <f t="shared" si="156"/>
        <v>충북대학교</v>
      </c>
      <c r="D199">
        <f t="shared" si="153"/>
        <v>2</v>
      </c>
      <c r="P199">
        <v>40</v>
      </c>
      <c r="R199">
        <f t="shared" si="152"/>
        <v>400</v>
      </c>
    </row>
    <row r="200" spans="1:19" x14ac:dyDescent="0.3">
      <c r="A200">
        <f t="shared" si="154"/>
        <v>2019</v>
      </c>
      <c r="B200">
        <f t="shared" si="155"/>
        <v>24</v>
      </c>
      <c r="C200" t="str">
        <f t="shared" si="156"/>
        <v>한국외대학교</v>
      </c>
      <c r="D200">
        <f t="shared" si="153"/>
        <v>1</v>
      </c>
      <c r="F200">
        <v>100</v>
      </c>
      <c r="H200">
        <v>100</v>
      </c>
      <c r="J200">
        <v>100</v>
      </c>
      <c r="L200">
        <v>100</v>
      </c>
      <c r="R200">
        <f t="shared" si="151"/>
        <v>400</v>
      </c>
      <c r="S200">
        <v>400</v>
      </c>
    </row>
    <row r="201" spans="1:19" x14ac:dyDescent="0.3">
      <c r="A201">
        <f t="shared" si="154"/>
        <v>2019</v>
      </c>
      <c r="B201">
        <f t="shared" si="155"/>
        <v>24</v>
      </c>
      <c r="C201" t="str">
        <f t="shared" si="156"/>
        <v>한국외대학교</v>
      </c>
      <c r="D201">
        <f t="shared" si="153"/>
        <v>2</v>
      </c>
      <c r="P201">
        <v>100</v>
      </c>
      <c r="R201">
        <f t="shared" si="152"/>
        <v>500</v>
      </c>
    </row>
    <row r="202" spans="1:19" x14ac:dyDescent="0.3">
      <c r="A202">
        <f t="shared" si="154"/>
        <v>2019</v>
      </c>
      <c r="B202">
        <f t="shared" si="155"/>
        <v>25</v>
      </c>
      <c r="C202" t="str">
        <f t="shared" si="156"/>
        <v>한양대학교</v>
      </c>
      <c r="D202">
        <f t="shared" si="153"/>
        <v>1</v>
      </c>
      <c r="F202">
        <v>30</v>
      </c>
      <c r="H202">
        <v>20</v>
      </c>
      <c r="J202">
        <v>10</v>
      </c>
      <c r="L202">
        <v>20</v>
      </c>
      <c r="R202">
        <f t="shared" si="151"/>
        <v>80</v>
      </c>
      <c r="S202">
        <v>350</v>
      </c>
    </row>
    <row r="203" spans="1:19" x14ac:dyDescent="0.3">
      <c r="A203">
        <f>A201</f>
        <v>2019</v>
      </c>
      <c r="B203">
        <f>B201+1</f>
        <v>25</v>
      </c>
      <c r="C203" t="str">
        <f t="shared" si="156"/>
        <v>한양대학교</v>
      </c>
      <c r="D203">
        <f t="shared" si="153"/>
        <v>2</v>
      </c>
      <c r="N203">
        <v>10</v>
      </c>
      <c r="P203">
        <v>10</v>
      </c>
      <c r="R203">
        <f t="shared" si="152"/>
        <v>100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6"/>
  <sheetViews>
    <sheetView workbookViewId="0">
      <selection activeCell="A2" sqref="A2:B26"/>
    </sheetView>
  </sheetViews>
  <sheetFormatPr defaultRowHeight="15" x14ac:dyDescent="0.3"/>
  <sheetData>
    <row r="1" spans="1:2" ht="15.6" thickBot="1" x14ac:dyDescent="0.35">
      <c r="A1" t="s">
        <v>0</v>
      </c>
      <c r="B1" t="s">
        <v>19</v>
      </c>
    </row>
    <row r="2" spans="1:2" x14ac:dyDescent="0.25">
      <c r="A2" s="4">
        <v>1</v>
      </c>
      <c r="B2" s="4" t="s">
        <v>23</v>
      </c>
    </row>
    <row r="3" spans="1:2" x14ac:dyDescent="0.25">
      <c r="A3" s="5">
        <v>2</v>
      </c>
      <c r="B3" s="5" t="s">
        <v>24</v>
      </c>
    </row>
    <row r="4" spans="1:2" x14ac:dyDescent="0.25">
      <c r="A4" s="5">
        <v>3</v>
      </c>
      <c r="B4" s="5" t="s">
        <v>25</v>
      </c>
    </row>
    <row r="5" spans="1:2" x14ac:dyDescent="0.25">
      <c r="A5" s="5">
        <v>4</v>
      </c>
      <c r="B5" s="5" t="s">
        <v>26</v>
      </c>
    </row>
    <row r="6" spans="1:2" x14ac:dyDescent="0.25">
      <c r="A6" s="5">
        <v>5</v>
      </c>
      <c r="B6" s="5" t="s">
        <v>27</v>
      </c>
    </row>
    <row r="7" spans="1:2" x14ac:dyDescent="0.25">
      <c r="A7" s="5">
        <v>6</v>
      </c>
      <c r="B7" s="5" t="s">
        <v>28</v>
      </c>
    </row>
    <row r="8" spans="1:2" x14ac:dyDescent="0.25">
      <c r="A8" s="5">
        <v>7</v>
      </c>
      <c r="B8" s="5" t="s">
        <v>29</v>
      </c>
    </row>
    <row r="9" spans="1:2" x14ac:dyDescent="0.25">
      <c r="A9" s="5">
        <v>8</v>
      </c>
      <c r="B9" s="5" t="s">
        <v>30</v>
      </c>
    </row>
    <row r="10" spans="1:2" x14ac:dyDescent="0.25">
      <c r="A10" s="6">
        <v>9</v>
      </c>
      <c r="B10" s="6" t="s">
        <v>31</v>
      </c>
    </row>
    <row r="11" spans="1:2" x14ac:dyDescent="0.25">
      <c r="A11" s="6">
        <v>10</v>
      </c>
      <c r="B11" s="6" t="s">
        <v>32</v>
      </c>
    </row>
    <row r="12" spans="1:2" x14ac:dyDescent="0.25">
      <c r="A12" s="6">
        <v>11</v>
      </c>
      <c r="B12" s="6" t="s">
        <v>33</v>
      </c>
    </row>
    <row r="13" spans="1:2" x14ac:dyDescent="0.25">
      <c r="A13" s="6">
        <v>12</v>
      </c>
      <c r="B13" s="6" t="s">
        <v>34</v>
      </c>
    </row>
    <row r="14" spans="1:2" x14ac:dyDescent="0.25">
      <c r="A14" s="6">
        <v>13</v>
      </c>
      <c r="B14" s="6" t="s">
        <v>35</v>
      </c>
    </row>
    <row r="15" spans="1:2" x14ac:dyDescent="0.25">
      <c r="A15" s="6">
        <v>14</v>
      </c>
      <c r="B15" s="6" t="s">
        <v>36</v>
      </c>
    </row>
    <row r="16" spans="1:2" x14ac:dyDescent="0.25">
      <c r="A16" s="6">
        <v>15</v>
      </c>
      <c r="B16" s="6" t="s">
        <v>37</v>
      </c>
    </row>
    <row r="17" spans="1:2" x14ac:dyDescent="0.25">
      <c r="A17" s="6">
        <v>16</v>
      </c>
      <c r="B17" s="6" t="s">
        <v>38</v>
      </c>
    </row>
    <row r="18" spans="1:2" x14ac:dyDescent="0.25">
      <c r="A18" s="5">
        <v>17</v>
      </c>
      <c r="B18" s="5" t="s">
        <v>39</v>
      </c>
    </row>
    <row r="19" spans="1:2" x14ac:dyDescent="0.25">
      <c r="A19" s="5">
        <v>18</v>
      </c>
      <c r="B19" s="5" t="s">
        <v>40</v>
      </c>
    </row>
    <row r="20" spans="1:2" x14ac:dyDescent="0.25">
      <c r="A20" s="5">
        <v>19</v>
      </c>
      <c r="B20" s="5" t="s">
        <v>41</v>
      </c>
    </row>
    <row r="21" spans="1:2" x14ac:dyDescent="0.25">
      <c r="A21" s="5">
        <v>20</v>
      </c>
      <c r="B21" s="5" t="s">
        <v>42</v>
      </c>
    </row>
    <row r="22" spans="1:2" x14ac:dyDescent="0.25">
      <c r="A22" s="5">
        <v>21</v>
      </c>
      <c r="B22" s="5" t="s">
        <v>43</v>
      </c>
    </row>
    <row r="23" spans="1:2" x14ac:dyDescent="0.25">
      <c r="A23" s="5">
        <v>22</v>
      </c>
      <c r="B23" s="5" t="s">
        <v>44</v>
      </c>
    </row>
    <row r="24" spans="1:2" x14ac:dyDescent="0.25">
      <c r="A24" s="5">
        <v>23</v>
      </c>
      <c r="B24" s="5" t="s">
        <v>45</v>
      </c>
    </row>
    <row r="25" spans="1:2" x14ac:dyDescent="0.25">
      <c r="A25" s="5">
        <v>24</v>
      </c>
      <c r="B25" s="5" t="s">
        <v>46</v>
      </c>
    </row>
    <row r="26" spans="1:2" ht="15.6" thickBot="1" x14ac:dyDescent="0.3">
      <c r="A26" s="7">
        <v>25</v>
      </c>
      <c r="B26" s="7" t="s">
        <v>47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,Ҵ�  1 "   D e s c r i p t i o n = " ,Ҵ���   �\�  |ǀ�  $���t�  ��0���  䴴��Ȳ�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8 4 4 a 9 9 a - c 8 1 0 - 4 3 8 c - 8 a 5 2 - 6 a b 4 5 d 2 7 1 7 6 0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 3 6 . 3 0 8 0 5 5 6 2 4 6 2 1 1 1 9 < / L a t i t u d e > < L o n g i t u d e > 1 2 7 . 3 4 3 4 9 7 8 0 3 0 0 2 2 2 < / L o n g i t u d e > < R o t a t i o n > 0 < / R o t a t i o n > < P i v o t A n g l e > 0 < / P i v o t A n g l e > < D i s t a n c e > 0 . 0 3 5 1 5 6 2 5 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L o f S U R B V H h e 1 P 0 H g G V Z V S 6 O f z f n y r F j d Q 6 T c w B m h g l M h B k B k a A I K i h P n z / 1 q c + n Y E Q e K q K C K I K I K E l g Y I b J O Q c m T 8 / 0 d O 7 q W F 2 5 6 l b d H P / f t / Y 9 d W / V d A 8 g P u G / e m r q 1 r 3 n n r P 3 2 i t 8 a + 2 1 9 / a 9 u H 1 P f c 2 q Q U Q j Q c z P T q C V I u W j K I a W I 1 w Z Q y n Y b + 9 V 6 z 6 8 N B r H T D 6 I N 6 5 N 2 3 u F i h 8 + H 6 8 P 1 O z v p R S q j C N Q K 6 E Q X t F 4 B 4 i W D q D q b 0 c 5 2 A m f 3 4 9 6 r f n d Q H k W e + 7 p w t B F s 2 x X A X V f A N u / G 0 A w m c P a N y 1 r X K X 2 H W H 7 m v f 0 1 W u 8 1 s 9 X d f 1 l 7 y 1 + 3 S R / L Y e a P 8 5 X d Q Q r s 3 w d 4 U + M 9 6 g 3 7 u E o V J n C H Q / v w B f + 5 Y v 4 u 7 / 7 G / T 1 d C K T K y M W 8 e P n 3 / 9 B f P l L n 8 O v / v p v 4 x 8 + 9 Q n 8 3 W c + j 1 / / 1 Q 8 0 v u k R n 8 / / 9 t 0 O r L q 0 i l A s i E g 4 g p N P P x e f / v S n 8 f W v f x 2 d n Z 0 4 5 5 y z c e k b L 8 K T T z 6 D Y N C P R C K B r 3 7 t P / C n H / 4 t T E x n U G e 7 O t v C 6 O g e s L v G i n u R j 6 x j z 9 h n 6 2 L A 3 v e o X q t j / x 0 + r L v W / R 2 o F c n v C H y 1 C v + q O o 5 w 0 G q + M P z 1 A s L l Y y g H e u x 1 O d i r T 4 3 8 / J 5 u z x t i + 4 4 9 C I V C a C f b + l Z u 0 Z v k z w y v 7 9 I V C / T s s 8 / j 7 D N P 4 3 f z q A Y S v G e p 8 Z w y v 1 J 1 9 9 N 4 + 4 O Y 3 D u P i Z f z 2 H p 9 t / W h x h + / t V F X 2 Z V s a 5 3 t T 7 O n Y R u z Q J 1 9 8 U V R L B U w P n Y M O 2 a m s H 3 / d v z W u 3 4 T N z 1 8 C y 4 + 9 X w U y h W 8 u P 8 l B P n v s t P O x I u H D / K R d Z w x t N r 6 X i o W k c l k K L N V h O O d K O a m E Q z x / r w m F k + h y v Z V y 2 W E o 5 I R I D s / i Z G J L D q S I f T 0 D l B m A y h k 0 6 h W i o i 3 9 5 n c q K X + 9 W t X c v D i m J 1 1 y t F K U q Z Y 6 a A p k y 5 / + E A b H h 5 u M 2 U S z R X d 7 7 b 6 p D X M z 4 5 6 T B D 5 a w U + o m I D J G X y c Q B / / h c + h G A 4 i u e G K c j t Q 9 i + 7 W k 8 + / z L d v 2 j T z 5 n v 2 9 4 9 6 8 j u m w U 0 W g R p V A f v 9 + N j W / t Q C k d x r E X R u 2 a U G V y k T K J 6 r x / q D L N V z 7 + k 4 L W G x 1 9 N W l g f H U N H F t I p X b K x a G j M g U r a c Q L O / m 3 v l / G n 3 3 0 z y n 4 X 8 P o 6 D j e + v Z 3 4 v 3 v f z 8 + 8 c l P o 8 h B C c f a 8 P z z L + i b 2 L F j p z 0 3 U h 6 l E R q 3 7 4 s y o x m U c o d M m U T U F / z L 5 / + B C v Q G D A 7 2 4 + M f / U N s 2 b w Z y X g C b 7 r i E n z 5 K 1 / D N 7 5 5 o y l R o q 0 T q 1 e v 4 H V 9 m J g p Y W Z m F t X i P J V p P e 9 k o s Z f i 5 V J V M y V U C l O N f 6 i Q l W n q U w l X q s + S a F q J u R 6 X a N w F s J D F P 7 U I m U C + a M n 6 D k + 8 u W k L Z u w c c M 6 D C 5 b 6 T 7 n + 1 K m W P F A 4 2 9 H Z 5 1 1 B q L l w 6 Z M o o X n U L j 5 d P 4 j A z h W 9 U o J g 6 u L C I U H 7 T o p m + 4 Z r K n d j n e 5 7 A x m p 8 c w n q 5 T S c Q / C r o v g r G x I 9 h z Y A K J Z A d e t 3 Y D 3 n X J O z E 5 P o Z r X n c 1 o o k 2 h E p z e N 3 J F + D 1 p 5 + P Y j 6 N r e t O w i k b T 0 G W T i M z S w e R n 0 V 7 e w e K t R C q h X H k C h X M p a m 0 1 T K C p T H k M j N I p 6 c w M 3 X M x i E 9 J 6 P m Q 7 e U S Q a X 7 1 X Z f s l y t V x E p D J i b Q 7 8 7 m / 9 6 h 9 / b 1 8 d / Y m 8 + v g q q v r J F A 6 Y P p o r h u D 3 + 3 D q Q B Y b e / O I V o 7 y I 9 4 w k O S n E s Y g G a d B 4 A D W 8 w 0 h 9 Z u F o k r b f T 7 x y b / D X X f f i 7 N o w f 7 1 S 1 / G j T f d g X P P P Q + v 7 N i N B x 5 4 E G v 9 5 + D j / / Q n + N M / f R + / y 0 b r + Q 3 q W B f C 5 I s d G F w z w n u H + B N p f O I 1 X G 2 I c D A P o R L o 0 F + 0 b D k q 2 R j f D 1 n 7 m t d S K a t T v E f z / h 7 V / F E K S g 9 f 8 V q 2 + 8 j o L J 5 6 6 i m c f f Z Z e N 9 7 3 8 2 7 + v G r H / o F 7 N 6 z H 9 3 d 3 X j f + 9 6 H r 3 z t m 8 j S 4 l 1 x + a X G D 9 d u P c u H + d E c 8 l M F 9 G z u 0 O 1 R q V b x u S 9 8 G b f c c h v W r F m L s 8 8 6 E x / 7 + F / h 3 v v v x 6 m n n I p 3 v v 3 N u O K K S 2 m B a 9 i 0 c S 3 H h Y a C O h O L h V C u V D A 5 k y V P 6 4 h E o 3 Y / R 0 7 w P S L X k d 4 f R q y / j F A 0 Y G 0 K 0 L j V 6 0 Q D g Y j x I 1 i l A N E r i 8 L l s c Y 4 i s Q 3 y g O F l 2 b P 7 l r j 9 W p H n Z Z Z n s X r m z x 4 M U z U Q A / m R 4 n 3 p a z o N b + v e / s l D z R K d X + Y l 1 O Z + J m u 1 b 3 A 9 w L I Y 2 x n l j y a Q + d Q w i k e v x e u j J K H S S p b H P k C j U O p h I k 0 l U 9 i x C d n 8 p T Z 7 g Q 6 2 t s R p s d P R I M I B 2 u U u w q y 0 y M 0 d h V M j F J x 5 s c R j 4 Z o 8 N m u S o F N j 1 A B 8 r y D m l G i x 4 2 a I 5 j P l p A K l z G b r S D I L k 7 M l q g w V c x m 6 p i h o u X L f n Q l f U i m O u 2 7 o n A k g V C Q n p f 8 8 O T L N z V + + P g m / D j 0 1 J E U z l 6 e g d + s H A f H L G N z E E 9 M b r C / 9 o 2 b c N F F F 9 P q z K F Y K G D 5 y i H 0 d q e w d / g I 1 g 4 N 4 V s 3 f h u 3 3 3 Y H h o f 3 4 b 5 7 b r V v h i v H 6 C E b F o y 0 + 9 a D 8 F V j 2 H B 9 n / 2 t Q b c B 4 3 B K j N S m e H E P C v S u T q F b S R B l l s r W Z t e F K h O L L X I L B W r z + j 8 H l Z 6 M g + / n c 8 a m M l j W R W X 6 7 Y 8 R l g W w d u 1 a f O i D 7 7 P B V x u / c e M t e M f b r n M 3 a K G J 7 V O Y 3 p v B p u t X N 9 4 R t S q A G w J 5 X b X H X 6 U w 0 l A d j 7 f y f O l i A q O T s + j p a k M q l b L 3 f Y R x 5 q 1 a S J 5 x 4 v l O r L m 6 R I W Z p L d v G I k G C c 5 5 R k l Q T 5 5 K H s B f K 9 v 7 n g c P V c k n w k E 1 M 1 R V G 3 t M e O x 7 B p 0 F l e V d R F R 0 e u h C e G X j P R k 5 j Y 1 7 n p R J x l D 3 M q O r + 1 T r 2 H d 3 C m u u L C L g 1 3 e E L u Q F 9 N u H I 8 d G C H e T l J k i v X S W N i 6 E V D K C V D y K Z N I Z x D r f 8 7 H d r n + E 7 T Q 4 l U r Z v I i n Q I m 2 X p R L W Z Q K O f v b o / Z E B O k s o S 2 / o / v 3 p m q Y z / v Q 3 t H B J i i M o K x Q 8 c K R q M m C 5 z g c K U S g Q t E 4 + K t E Z K M T k / U w + I J K 0 h L G L K J g V U L o r K u / n i N 8 K J K p T U 1 9 L f L R O 9 X p 8 k X h 8 h Q H t Z u 4 N I H 9 e 3 e j d 2 A V P v r R j 9 p n H / v T / 0 3 c 6 s f w H U F 8 Y / s n 8 Q e / + X N 8 Z v M Z 8 j Q S b t G O b + 1 n e x P Y / D Y X 1 7 W S p 4 B e / H c i E j S s 0 C J 7 b R O J S f 5 a l p Z a Q u q E w K N Y c R 9 h 1 l q + c g I Z Z w w j K C P B 8 d 4 7 E Z X z F R y + P 4 S 1 1 z r F 8 R F 3 U 3 L 4 b A p W g 2 T p B W 1 l L W v 0 s i c i w d F K s N 1 B P w p M T 6 8 z C I J z 5 g W W 0 N 5 b i l h 9 O Q V C s R v j p G K o a Z w i J f I o v J y 8 Z Z / N o w q u T v A a j 6 9 s L 4 W M z O Z r H 8 d d y i P v t l h x w + V x g + a t J O 8 v m f H z O 4 6 f a i O N s H k 3 v p Y R l N d j u 8 X 3 o 8 8 R 2 h 2 q 4 q Q b 1 B / x i a Y y l N T / C f m m k I j F E G D 8 N j s 5 g l A k g n j X K o S r a n e Y w h 5 G h b D O K a B G j j x E l P d n b M / 3 A j S c Q R 8 V l Q p e D L o Y X I q i 2 L 1 U J N L y 5 1 G o x e j J 4 y h k Z h n + T K O n p 5 8 h B 1 E Q P b o 8 a b 1 W p T I W 6 D E 9 Q + f G U u S U u U I j S C N 0 3 y P f q + d y B R w + N o 6 f u e b 8 x i W v J j F d b r 9 V A F s p y O B U V l L W q h W m e c x 2 1 r f H v I J g V J n M l o J V i M H N S p G q p S r 2 3 1 7 G h h s c l P G C W U e O y Y 7 q 2 H v b U b p z H 7 a + s 6 k 0 w e r M I i X 0 U T g F A U 9 E 0 d K w K V 2 I 0 E f 3 L h n M o y U r 7 K D y r D G L K g G X p a 1 Q K I T / F d w v D c L D t M i l k J I F j B K q c 9 Z u n 6 w / F b b i 5 / f Y v z 0 3 z W L l G w j B u l 4 t k K K g F J z 3 9 Q T t e B Q p E 8 q E n E C M j 0 8 i b h b a w b Q w + V o 6 j r f d c 3 M O q 9 5 I Z W p z f A z U M v z J u 3 6 x j Z W A E k M 9 J n i t y R i P F A f L + 0 s R g t U M 4 5 e Y a 3 / j 2 h B 5 r j H S m I t P 4 p H 3 m U i w W w m o f H g N / + J r G j r F I i X G T b q v E h X S W Q n 4 / r v j W H 9 l 1 r 7 l i 3 f h 9 s e I V o 4 N 4 1 1 v e A t 2 j R 7 F + M w o V v S v 5 P P q G B k 7 i n 1 H 9 u k O + M B P v R 9 J Z M R 9 + 6 7 7 A f I Z x t N s S y T e j m I 2 D X 8 g S C W J 0 D N m O S 7 O Q Y i C N f L e 3 x z T X G a K c L o N l X I O E c b I I X 5 e 9 n c 3 P u U o E z 3 I G y 1 Q Q 7 / s / a H B T s z n i j h z q z r 8 2 m R Z m u O Q B E i B v Q Z G j J U S e S R l k i X U Z 4 I C g j T l g B o X s M 8 8 Z R L 5 G a 0 r e + K R B k o Z R k e e M o l 8 2 H J l H I F Y F Q c e O G r v B D j w r c p k Z I L Z t C S L i U E u A 3 E Z C A m i p 0 y i K i G h 4 I + E r R T s M 6 s u P K 9 4 S 9 Z I 8 Y a E J 0 D l k Y F Q z B W j c q p d s s r 2 H X q u M t v j h L T O W C a H Q 0 9 O O W E k u a R F k 6 R M o u M r U 5 3 P l H d p Z j h D o S D m Z n P N Z J K k c g k p 0 x c M p R B K O h 7 7 6 Q 0 U 2 6 i v h d A K y x J q v B R L q Z 2 B q m B u K x H O s E 9 1 W l 8 p k w R W R p O d t 0 8 F d d V H 3 U M G 0 8 i 8 W Z P 0 f S m T l F f 8 E S w T f w y e C f 7 J S J O n z l D z v m y H E l k 7 h 3 d j x / A O X H n u F X h y 7 z Y c m T y M N 5 x x M W r V G n b u 2 Y G V f S s x N L A a q / m T D I e o 6 H E q x r x 5 U K 8 N V X q V S C z F W / o R T X X z t R B J y J Q p V E v z + l l z F O 7 Z h P W U 4 1 C N h i r R g U A w R I / V Z u 9 L m c J V J 4 d q q 9 5 r G h 8 a W a I 2 e 0 W j 4 A 8 x F g h S A Z b 1 t V p 2 M X D W r K 1 1 k i T I d T z L 6 r D 3 Y q 8 l R R E O F 2 4 X N B K s s O C V V t z d 8 / j k 8 7 O h 8 g Z F D 4 / z X m R + y B R 0 M R 6 V l 9 h 6 X T t q O U K W 8 g w H t T V A d y Q L K G u s t r + a F C A 3 n + O R F F h C E q N V 9 f r e S g E K V o m Q y K W E 2 8 x A S I m c B V 4 s T I 7 E e B + i b Y R d g b X Y 8 9 0 K d t 0 4 j 7 F D x O N 8 v v j 8 / U h 9 K F G p y 4 Q n + T y f W 6 2 i s 7 M D y b Y o Z m a J H D i Q M l j B T M a u D + X y J v q H 7 8 n B H x 9 G u D Z j 7 9 c I X d R e w U a P h C g 8 J R Y 0 a 1 V 0 g 2 P 6 T e 9 k g m d 9 I V E R g l Q + Z X 8 t 4 U S S Z x W / j s d T j V 2 Y n s x H q y 7 P L 4 V R X B Z R 5 p H f N y 9 I 5 a + V K U t s o 2 D e P C H c Q N + A x e u d 9 B J t i R Q 6 4 z G c t X Y N 3 n b Z W 3 D G 2 v X 4 q Q s u w b k n n 4 O 6 x U h s K Y V c R s M z L m q 7 n 8 q k T K 9 y i y L F S f q r 7 G 8 3 x V I 8 j b r k m s + n k S / 6 a F h 1 H 8 q 1 f 8 E 4 1 G h 8 X f z b 1 A H 3 2 U K s K 0 N A H v j 2 H z x W b 4 8 x a C X k 0 M V i m i x z K 7 k g f 6 V Z g F Z Y I e W Q h d G g n J j U O a 9 h j u S p p F z H o 1 3 f H M O K S 5 J I 9 D r Y K M t W p 9 U J 0 w K 2 e h F H g n 5 H 2 B c / 1 l 1 9 4 n h J J E y v w Z a C e h Q t H W Q 7 V l i / Z a X l 5 Z r x g 4 N Y 6 l 9 r 4 k K x l 6 C k E h 5 L + R Q p H + b 3 v Z S y 7 n / Y Y q y p A 2 l M P u v D + r e w T 2 R H O V f B o Q f K W H F R A P F u x g Z U e D 3 f i 2 8 k r I o X 1 a 4 A 3 0 / n A 4 Q f F a Q z h B m C Z o R M H e 2 0 y D S G s + k s h S 2 G v r 4 + l K 4 9 G 7 X x Y 3 Y P U W D t R l T / / Y 7 G X 4 6 k T B Q n U 8 A m K c D 2 k E J z v L w k A q W S v y k Z F F Y J v C U s a P 0 l + D U K n S e s r f O V z a Q F Y z t 5 I 3 n 2 6 q Q J s a E S f l + 3 Z S R D i a t b P 3 f e R 2 O a a 8 f G 6 3 z 0 q p 3 4 5 9 u + j L W D a 9 H b 3 Y s H n 3 k A G 1 d u x G D 3 M o z N j r K 1 f h w e G 8 G G o Y 3 Y t G I t U l H G U h y b X K F G X j X h W D x F O M s 2 q t 1 q S 7 V a Q T F H W C 7 4 F 5 c H E u R z R t 4 p F y H f / B S / p 3 h W 0 z 5 V e r 8 k 2 6 5 E i 5 S q w Z t q I 1 P I M R L s V f x r q O U N 7 / y j P z 4 4 w w F p Z 2 A V j P L B i y 1 9 m E G q 5 p B k x T T o X o B p S Q I L 6 o + P 9 0 W a g P M Y 2 0 q W w i W W d 9 9 t K p s a l D 7 Y h v 7 T W + 7 Z + H 7 V M k n s L Z k j + O O v K w 4 A + t c U M L 6 7 H 9 X 6 L B I 9 S 7 N 6 j m 7 8 9 n f x 0 B M v Y D J d 4 Q B 0 8 b k u r i r V Q o j Q 7 U c o C B L m V / Y d Q 2 c H A 2 m N N E l 9 V e s 0 e S m r a g a H l k j B v w m V P l 1 w / b q + n U I 1 Y R B I p P 7 p Z / y F N F J 9 c 0 i t 7 O J A + h G M B h m A T y J 9 Y J 7 d Y / j c 3 b b A V 4 1 o o M 7 3 F Y + y n b N z J W S y B Q Q C A X S 2 x c w z h X m P m f k 8 K o U K k q k Y 2 j u I 9 y k o V 4 z / L H L v / z + 4 / / W / g R v P / J 8 4 d N n 7 c e Y K w h 7 y q z l u 8 q x S 1 t Z x U x 9 c R k 0 / A Q b 7 z u I q r p K v U y Z L U y e 0 w M p u 2 Z j Q z n M s Z I B t B D l 2 g v 3 y u A a h e L 0 8 j 6 i U p + f k v f x B f U 9 G 2 4 2 5 I J m 8 g P 6 W 3 H W v j V H Y Z 3 H s u R h K n f N 4 6 c D L W N W 3 G o d G D 2 J Z z y D W r l i H F 3 a 9 g F K 5 h A 4 q 3 J 6 j u z H Y s w y b V h I d W P K j j U Y m a K n 2 c i m H c I R h Q d C h J 9 d + t o H 9 C o S j l l y o 8 D 5 + 8 t V C F r 9 T L l G d b b W 5 J o 5 z s V Q h K / h N 3 Z v y X w t I D j U V 4 B C T Z E G O x m J s 8 s W k Q T b p e 0 d c c J u v N A V E F r o U k n V 2 D B C G F 9 S x Q W l k 3 F 6 L / K 8 B 7 x S T q I E e h f b t J g S Y R X t q D l H p D d 8 T 5 P C C P z 8 H z M H F m o M / 9 D T K 0 i k Z s O 6 N c 8 j s J 8 w s y / o u h h z f v P E m T E x Q y C t V 7 N 2 7 D 1 / / z v 3 2 f q Q 4 j F / 4 l f 9 l 8 C 3 H W E K Q 5 q 8 / + b f Y 9 p K b Z P Z I y q F r B O u U 9 J C n V N s l N K 3 t 9 0 g e X E I l K G M 8 I p S p z H d j x W Z x u U n r r l y G 5 G A I E y 8 I A s 6 h l H H Q q V b I o 1 j v 4 g C 3 m y f 3 + W h x K 2 W k I l V a V H o z C k C y L Y m + 7 n Y k U l G 0 t z N o p t E r V e o U U G D f W F k J R K z q D u F b T y v A 1 7 g N 0 g j x X o Q k G v i a 7 9 W I I k T 4 5 Z H a L o O p Y N z B Z Q q i k A K i Z i Q 1 O p b Z E s S R I q p r D Q W t B t u b Y y D j Q z g a j r c z l o v Q 0 j M G N Q U V y U P 5 M T e X 5 v i w b X Y T Y P D s A S w 7 u 4 g n d z 1 p 8 D a T n 8 O e A 7 u R z e S w s m 0 N e t t 7 s X b Z W p x / 0 u m 4 8 v y r s W 5 w D f w F I Q l C a M q L B L 1 G j y h F C t A L U W P s v p q f q g d T m C / U k V U X + O x 8 N Y T p + T L u e / o g 2 + r D k b E 0 S q U 8 D k / k a T N C l p y Q c m m e S b C 3 H H K J C X u G Y j X 1 h H 2 0 7 C z l R 3 8 v a E + 1 5 s M D + 9 t x N N 3 M i n k Q x C N B J J f F e y 2 I 1 6 R W q H Q 8 k p D K e s b 3 7 E L 1 f 3 8 A h U v O Q / f / O Q O F N 6 x H 4 H c + Y P j Z s 2 a y g O V g B z v T V B g N p i y t j + 7 Z l z i I P f c K 5 2 t + S T G D s y B X X n E Z t u / Y i Z t v u R 0 v v P g S 3 n L l G + y Z h d A q p N N N h S / W I j g 6 M o 5 b b r 2 z 8 c 6 r y R I q C 9 M F F B t a + u O R 6 5 c S F w y u v z O N S u g Q D q W D F J x p S 3 f P z c 2 b s V p 2 N q 3 r 2 / r Q f 3 Y d R x 6 O Y f i O E P b d F c D B e 6 P Y d d M h j G Z i m M s U T Y m y V i X g 5 / e O W h w X i 0 X R k Y p b b F q m 0 U u X 3 J h k C X m e 2 V f A H d u y k h E q d 8 Y 8 h e C p r L T B u O O Q Y l 7 3 m 8 a S w i k B L f t V Q a L 0 s 7 J 4 9 G o U T s X H Z o m p d F 4 K P U w 4 T R R q J P 4 r p p b i 6 b c m k R e I g h g i I j A Y y e t 8 v E + F L y v V O i a n X C w p J c 3 W x 3 D u i h X 4 r b e 9 H x d t O R n v u P A 6 v G H z S Q g F p 7 F q 5 D x s a e t m 3 D + F L f 1 d W B b L W s z r 7 l k z u B Y I h B A j n P M T c Q m q i l R 2 9 f A j T + A / v v V d / P n H P 2 m w u b O z C 3 / x i b / D p z / 9 G b v u H e 9 6 L 7 / X g Z 0 7 d 7 E d d c S T 3 Y h E n a O p 2 X 1 8 h M w Z 6 7 f G 1 r J 6 5 K 2 Q R J A e U u S 7 5 Z m 5 e n + y i p E 5 D V g N y V A N m / r y a P c x O F 8 S s 5 h r 8 3 v Q 5 M Q k O M c W s h P f / 1 p R z J / H h Z 8 M 4 J J N c Z y 0 M o r P 3 D u N L 7 w v h X U p u l h B A u u A S y f L S x n W l a p R u T x I K a j 1 4 k 0 Z u v l V G D i v g E S f 0 r g V f P l f / w n X 3 P A e g 0 p z c 3 O 4 / f Y 7 8 D M / 8 w 7 7 z s + 9 7 4 O Y n p 5 B W 1 s K W z Z v x F N P P 4 d / + f y n 0 d / v 4 j t h a y + x o e f J 8 + Q i G + 0 z X 5 W x Q U D 1 a U r t h 3 i N P F J T e K Z f 3 I O p / S t Q q I x i w 5 U J A k Z a Z w 5 K p V b B T D q H 9 T 1 5 l C J D t N y L E z 1 e n L L n 9 g O o 5 b s Q i i p 4 3 s d 7 D N E Y K h O X o S K 7 Q f Z 4 I h L 8 G 3 s q j t W X + 0 2 p N O s v r + W R 6 h W l F D b f 2 I C 8 s u i K a 9 Q 3 T R / o b 3 k e V T d o 3 k U K K S H S 5 6 q Y c H N 8 j J E E n / h s C Z a b B J a 3 n u V 9 v Z C B z y 0 T k t N V 6 j M Q f p V K R U R i M U R 5 D z 3 L E i m l E o 6 M z m D Z Q D e m p u e R i F H h C a / G J m d s T r I z 6 U M v I V 2 d b T 5 y 5 C j i k Q D a k / 0 4 / G g K q 1 8 / j k A 7 4 2 H K g H l P t k m U n x t n / N N r x l b P d v I h e O r H P 3 / x K 3 j 0 0 c c 4 3 m 1 4 5 z t / h o h l L 2 6 4 7 n L 8 5 S f / E X / x 5 x / G u R d e h q c e v R c 3 3 3 Y n r r n y M u O H y O b 3 x B O T Q z e 9 o C y l Z f r s u Y T t p R E L j X y 3 3 v 1 g f W a + i N 6 + Z d T G G K a q f T i 5 v 4 C B + B x m i g k c m I 1 g U 0 8 O E W J 9 x 9 z v R 0 6 T f x h 6 + G A S f 0 J L f v W p C Q a N w H 0 7 c u h J B f C 1 n 2 O H a B V d q t K R U t X C y k u r H K K l I 9 a h 3 F Q e I 0 9 E s e z C I v 7 y M 3 + D o 0 d G i I N L G B 0 d o 6 L 0 I R a N Y H B w A H / y R 3 + A Y r G E s S P D Z H w Q c / M F P P H k U / j Z d 7 8 d i a Q z B C E q V L k F W 3 v l N O 6 1 E 3 w N q I S y 7 G d s 1 m h n O Z P B g f s 5 m C u O Y u 0 6 x k z t r R U S M M U u E t p V 6 w G 0 J R O I J z y P L x 4 7 0 D A 5 P k U B j C B K r H / k k T F C w W V Y Z 0 U Y i 3 k r b y u Y u e t m x m m r K h g 8 s 5 + 8 m W T b 4 q Z A r a T p D A I U K m i S g l F a 4 J + 7 h z y P h M O N n 6 9 a 5 P 9 d 7 C T P 5 C Z l q W w U X m e h K a R S Q M E 6 8 U H f 0 t w W + R G k Q b U p D L 4 2 F C H 9 K h Y Q j t H L M d Y T f F L x q a p l J q h I q 5 b 3 o 1 A o k i + T N D B s d z n L M W h H N p t F m h 6 6 t 6 v d 4 q 2 5 d A Z D Q 6 s w c z i H y Z e 7 s P V K N 1 E t 4 X b G 1 Y d i l n C b L A p H X L r c Q T M 1 z o / H n n g G u X w R 5 5 5 z O p U 1 j L e + 8 x f x z a 9 8 D r / 7 4 f + L 9 7 / v 5 3 D q 5 j W Y L / r x 4 A P 3 U a E u t f u K H 5 q w V e g h j 3 T f P X d h 4 9 Y z c d / 9 D 1 K W w n j 7 2 9 + K l 1 5 8 F i N H D m L 7 z o M I v O d n 3 / f H n R 0 J d L d F L S A / f X U Y y / o 7 r Q J 3 K h + h F u 9 G P d K H V 1 5 5 B e t X u y L Z R 5 / e i X u f 2 G 5 B / E k b V + H h Z / c i Q U F N x p e m r n 8 w 5 T o 6 H 8 Y D O / I Y n a 0 Y x k 3 n G S + E f P i Z M 5 Q D 4 j 3 k z h t Y W F Z C s M d N p D p y F d J u H i c U D y G c z O L Y 0 z m 8 9 Z e u t C D 0 u R e 2 c c D o t R J x / P T b b 8 A H f + n 9 d u 3 B 4 b 3 4 / T / 6 C 0 R p S M b G x / G t b 9 + E t / 7 U 9 T b 5 J 5 K H c 3 M U 9 K K l Y b a E c K a h U G a l K h I g B b A K W p 3 w 6 u 9 j T 6 g K f h 7 x V Q n 0 t F P g i N 1 b K R I h r 6 g s p X K F A j W H C L 1 U O O y U U w N f 4 K D n 2 N 4 w c X w s E U X b i g R m 9 / n Q Z c 5 x M T + V b B j b P o P 8 R B 1 b 3 q A s Y N 0 U v J U / o h A 9 i J I N y j r K i 7 T W M E r x N M e o H 4 P U D U V Q n C H p V P x K J 2 G K F S 3 t o 7 K 4 W K J e 5 X d 4 j Z t j I t E b S O k U K y m J I 8 / t + E O F J A w T G V w k T B o j / D 0 2 l U P U X 0 C c 8 D V M n i Q S K Y O y C R W 3 h s I 2 X q D i Z z J Z S y A E f G X G j x 2 I d c Q w s Z M G p J / P Z 3 z m e Q k p e T A U 4 4 / z k p Y 0 Y X s 0 j r p m 7 a o B r F m 7 F l E + y 8 / 2 v f O n 3 4 o X X 9 n P 3 z d g W Y / m 0 k Y I K 4 P Y t H 4 V 2 + k M u e f 5 x H f 1 4 7 G n t u H f / u 3 f z c P u 3 r 0 H 6 9 Z t w A v b X k F 3 b z 9 D C M L r W J S B 8 f g 0 n n p x J 7 r j D H 5 T S V r r L A 4 d G c X a f n Y q n s K G n i I e / N 5 L + M e v 3 I k 7 H n 6 B N 6 c L H p v C 0 b F J u u p Z F M t V H B 6 b 4 S A J L j R T l m r E D 0 I X r s z g w d 9 O 4 L P n R f A v 7 w n Y 6 2 / 8 U g D f f v I B P L 1 / P 1 4 4 d B B z x a I F t g V i X 5 e i 9 G q p y E p C D c t M N S g x k G B g 7 u K / T 3 3 m s / j q Z z + C h 2 7 + F D 7 / m b / E 3 3 7 q H + 1 9 W W g J X 4 L e 4 e S T T 7 I f W V K P Z O V b L b x K V m z y l R c J 7 g Q s W U I L 3 p I Z l Q e Q o m X S Y X R 2 J 2 j B Q p j M x Q x W C u 4 1 i d a U v O r q 6 k Q X j d m x i V l M T c 0 g P U l U w B h r f H K a S h d C q t 1 B u 0 A 4 g H L h C K b 2 N h M H C 0 R h z x 0 e w M b r u 6 g s q 9 h G z Y m t J s S b N 2 + i Z R 4 S t j K 9 U o F w e C l J G a K M 5 3 Q f x T w S F B s 1 G Q n F Q F I S i p 8 q J U w h Q + u t k l w K 5 7 L C v M Z + J L h F 8 9 x B E I L V + C 0 T Z H n c G p V i n n 1 j H 2 e n U c h O o 1 Q N Y N V g B w Y G V / I + z m h 5 J C F W N k 1 x V p R 9 X 7 l y N V a s W I 3 l K 9 e y m V K c G g J B x p U T T R l w 0 E 4 t F 5 / 5 w / a 6 e / C v h g e t q I y I X k f l U J r v V D R + z q Y 2 R P z u P q V A P 1 t K g 8 A f 7 3 7 y 6 O q D K R f f 2 b Z t G 6 6 7 7 j o z i p d f f j n O O v N 0 b N y 4 k f H Z 4 / Y 7 8 J k / / 9 A f r 1 6 z D i e t X 8 6 H + B i I t e H p F 3 b Y v E d f b z e O j s + Q Q W X C p j J + + k 2 n 8 2 F h j E 7 M 8 P o V i E e j 2 L R m O c a m 0 p i Z n c e m 1 b 2 I E E s u n Z / 5 f q T B K S s G e L a E n q 0 B h E r j F O Y Y X t j 7 C t Y M r s G 6 V e v x + P M P 0 X O k N L R o g 2 a 4 y R R B D 1 o a x R W K D c R P W V h N Z I 6 + U k L n s n m 8 5 f q r 8 G / f v B s 3 3 3 I P 9 u w d x p / + 6 R 8 j F W S M x 0 E L R t u w d s 2 Q J Q l U e P m W y 8 / A 4 K o N i P h 4 P w 4 a b b 0 J h Q Z Y 8 y S C U V J k w 8 9 8 m C + g N L p + V C c n r + m U e P K l A r q 3 x A k r 5 p A l h O g K T X E w G W e Z 5 R T E G j X P I p L S t a U E d a u M E Y o o l O m h C o x t A j W D 4 F 4 K v 2 0 l r f J z S U K a S S Q H G 3 N 0 7 G u d 3 5 v a X e b z X C w p J v z T F 7 6 K I C H P 7 3 3 4 z / D W d 3 0 I v / N 7 H 8 E X v / R V C s I N t P x + v L J j L w r F m i m z B K w M C h 4 F x u Z j p E S 6 C 3 k p j 2 y w j 8 K p v + S p a o w b X V W C Y j n x w y l R g I Z U s Z 1 5 d Q 0 F b 6 C s q C D X N G U j E S C P a + 7 e 1 X o U s V A d S f Y 7 6 K s R f L i 2 2 y R p w 6 v Y 3 z R a l a J L f x s i 4 O h b u 4 L 0 Q r 4 p j O 3 s Q / d m r 9 9 S N C 9 h R S l Z S I Z w n L z 3 9 W X + p 3 j P p k Q 4 x g 7 + e t 9 z 5 K Z D 9 I L 3 4 d j K U J r R 5 N 9 X X H 4 J T j / 9 T C x f v g I D A / 3 Y s 3 s v N m z Y w F i v h / I Z h e / w k Z F 6 L E R t p f Y e n A n j y H w E b 2 I s o 4 7 f 8 2 J W W V + c P p h F V 5 y D R 0 4 p C K 8 r 8 8 P G N E n u k I z g e 8 p u t U 6 O / i C k C u a 5 2 Q Q O P z K H T d d 3 U 1 m U 1 + / E T D a P 7 7 3 y P V x 7 w Z v w 3 N 6 X c d K a r Y x r 6 F n E V N d j d 4 M G a W L P g 3 5 H n z q G + a M V n M 6 4 Q 2 U 2 u l a Q p m Y W 0 8 U K 7 m 9 n v V Q 1 r c S G A m Z n n U Q U q W q J z B f M d H V 0 l i U j H z w 4 I K F R Y K 7 s l 7 W K r / f c U s P a a x h g h y Q Y d Z T S h 1 G s J 9 F F h y P + O f 6 4 t v t 5 f w m p f Z c / 5 g 0 I p R R b x K N B C l 0 z h q s W q z h w j w 9 D V 1 I o L K Z V b O L n e 0 W s f 7 O z x i r d O v / C S 3 D 7 7 b f j / e 9 / H 7 7 x 9 a 9 h 7 / 4 D G B w Y w M G D B 7 F s s A e 3 3 H Y 3 L r / s M q x d Q V 6 x v W q K P V 1 5 9 6 C E y M U M z u s w h u A 9 l T n V P J O u V 8 I C F G o 3 1 u q 3 1 p D N m k c w Z e T n 0 R p 5 S Y v v 5 1 h O z l E u a m l k 6 y n k 8 x U k E / T g H T S 6 k i E a D J M p e g V 9 X x O m n n e o V b J U N h l N u y v b E + a 9 x S 8 H 6 b Z / b Q T L L 0 i i c 5 U z d I Y C 2 F Y Z W r u 3 j X W T z B B a n 6 h 8 k i O 7 r y O L h z m e r 0 V W Q h f q o X x m 7 V 5 q k x v 3 J v k 1 / / T g c D s e O Z D C o X S E L h + 4 8 4 U s 7 u K P l E n 0 8 l g c D w 2 n U K k J B l C Q l m i 0 G u Y p m D z G D 0 P K C G p p Q K Q z S t 5 2 m h U / n K 5 i J q d 4 o I I L T 7 4 Q 4 4 Q K 3 a l u 7 D y w 2 4 T v 3 m c e R 4 k B f Y x Y u 5 W k T J q 1 F q 0 4 h x 2 t B L D t 1 h Q H x r V N b X f K 5 E j K p F W / L t k Q J 2 R a 3 a J M 7 I u E 3 W K 3 O t v Y q L U j U 9 z c D P 1 X Z d Q U v 8 l U 2 V B a X A b W A Q q m a u N y D K z H a K Q S x P 5 q n 1 L S I q f A t H y m T C J N q L o 0 P u 9 g C C E c d p b a o 0 C E U K j q F F p C r L a W 6 c 1 q F Z f y F m n V 6 c c / / n F 8 + M M f p j f + M 1 p 3 x c Z t + N K X v k R L u h 4 f / d h f m S V 1 R D X y O 8 M k b 8 R G 8 z V h u + C s u Q K 2 x K e a R c Y w U i a O u 3 m P B W V S n O a E V v D Y Z Q 8 Z I 1 G Q C 4 F B 9 j H D 9 x J o 7 + p H t G s I v V 1 d 6 O 5 M Y m w 6 h 7 3 7 D p g C S L g F 2 a U s g t m q S D C v R 9 j o D x J y 8 1 4 + a x d l j K 8 t Q W A T x j 6 s v q w D E y / q m U 4 e q z R E X n u W K p N I b V e h g r s P 4 S o V 2 G C h 4 k D K 2 o l J / K 5 Z C Z 3 6 6 O o X k x x 7 J 3 / y Y I L W k q X A O 3 7 p / / y x v f s a V C M U F B y c z I a w o r 1 k 1 u r 4 5 U b 1 h Y f 8 o G R F l 7 y X P N z M b h 9 2 V F 7 A 2 o E V S B D u f O m O r 5 J V V a w c W I 0 d B 1 5 C u V p B Z 6 I D e 0 e H a e k K 6 E 2 1 2 4 D Y 4 D d I 1 k 5 / y 9 t 0 n r I M J c Y S k 8 + n k J 0 e Z X D v Y h J H 7 j t a k 7 P 7 4 B x e e G k n B / k g N m / e T O s f w l 9 9 8 t M c y C i + 9 o 3 v E D e / g r P P O Z u C p o G u U C k 0 i B x g W W R T Q D G c X l r L W q p + T G 7 P o J c Q T D B B c y y Z X B 7 t b Y Q W 1 k 4 J h h R F 8 1 i C H S X e U 8 k A p e X T m K W u j j O m i s f D 9 E 6 L k x m i m T 0 + r F h 3 x A k 4 K T e W Q W H a h 6 4 N D u L U y K N P / s 2 n M T g 4 a B O j Z 5 6 8 0 r K W 3 T 1 9 G O y K 4 s 3 X X I 5 T t j A W Y d s S M b a R k N E C b / W D g q b X m p i V x z J h N i W S 0 k v B n B d V R l X C 5 d 6 j M P M 6 t 5 B Q g q 0 r 9 F 0 t u l O S g u 3 K D i N X I b x j 3 B E O B Z C K B R h D 0 Y D w s V o c a P G Y P Y f 8 0 l Q L n y c e y d i a 1 2 p k F p 2 S a F G j F k O 2 I U x P N 7 N H S C S H j j U p m 6 + z 5 7 0 G V a V A a l 8 L 2 R j a O L 4 W i R e e r F G + i K q U L 9 B 3 F b c q v l a b X q 3 G r 0 E 5 4 n v R 0 m o E j 5 Z i 0 R + E Z L V V u y a q 0 y p t X L E e / / H Q z b y Z H / 3 d A x j s G E B P e w d x + B x m 0 z M c j C i u e d 2 1 t I L q m L N a a o 8 G R X 8 r f p N g e j V l g 6 f 0 Y s 1 V N c w f D m D X d x o V 0 S 2 k k p O P / t + / x C c + 8 Q n L Z P 7 t 3 / 0 9 P v Y X f 4 2 7 7 r o L z z 3 / A g U 7 j h d f f J H 3 V y w l B W R b + W y K h B 5 H 4 n P N Y / A X L e D M 7 m n y f h 4 B m 1 w m J C g W C d 1 o V W k F 3 X o i Z 4 h k j U X K I l p S h Z B I y Z Y S Y 8 n 2 t r g l L J a S 0 t u C g 3 O l Z X z t t g I Y 3 z m P a L c r i v X o U 3 / z c X z k 9 3 4 N 7 3 3 P 2 8 k Z C Z g P m 9 Y O I F Y 9 h i B j X P 3 d l f R b X Z t Z Z 7 1 D C C R j J K G J V P g c U 3 r X L / X P P m N f Z U z d G r D G Z w a T N L f l f s u j m R x U F P h z P M p F 7 D o W s G X o U g y p m z J 6 s X A d I 8 c m U S 3 l k Z m b s j 0 b 3 B 0 V 8 y h G d V 5 P g u x i O X 7 C 9 y 3 F b 3 N m 8 t Q 1 Q t 0 V q J W G T O m 9 5 N D x S B 5 I I Y H u 9 8 O T n s 7 H m U L L C T A e J P z X E v + l j u U H 8 l C t 1 M 1 Y K h K U V f O g S p M i V d W x t X q B H 4 z M E v l i t D Z + D J 3 V g T M 2 n U Y G 1 H H q p j P Q 1 z N A W D O P r e t P x Z Y 1 G 6 l n A U Q Y m 6 x a t h q V k p d R d J Z L P w s F m u y 8 g m y 5 a H m G 3 q 0 J z A 5 P Y 3 r v L K 1 5 M 2 k i + N D V u w L n n X c + p q a m c N W V b 8 I 1 b 3 q j w c l 0 e p o W N I o / / 8 i v m 5 d W 6 l k B u a x S q K 5 1 T x Q Q W k T N f 1 g b + M t P m D a z D 3 w e 3 + d n B X p S C V o 8 T s b r u s a g 6 H U r D w U 5 Z 2 k 0 5 h g 3 K n W s L F I r S R g E L X O T M 5 i k 0 n Z s d v t p T L 2 k c p 0 2 q w 9 s J S 0 x s d Q 4 n y e e C D m U a 2 F U w r 2 0 r o z 7 l I k j v F M 7 l J 0 1 o 6 Q 2 U Z J l l J R o M I / K v 2 s 1 z R 1 J Y X S t i 1 + c t 1 V 1 t 5 v g d E t 7 3 P e l N B b L M J a a T 8 8 h T k 8 Y o 5 E p V U M I 0 S N J R Y q E t K l o 3 K Y F q u U C I b G D z Z Y Q 4 E 3 M Y 1 m s J E E O W m Z R S q 3 E j y W G d C 1 / y 6 O O v z S B k G 8 M q Q 5 N 5 h J u E 6 L K g 3 i J H 3 e d v J B L I v 1 n S E g i X J 2 m f C f M 4 F j t n + C v y V 6 T f m i F y p Y C W J l w E 4 e L y d v / Q V 3 9 I Y m d r c 8 c x t R B H z r W K 0 5 Q g E k Y U B g H + W 6 W r q 5 4 h r G C J g b r R V p z f X A c s j q 1 h t C a M p G Z 3 t 8 d Q w n M 7 e v l M 5 z w i M J U k u V D G 7 F m z U q c d t r p 6 O 3 p w F w m j w 3 r 1 u B c w r w t m 9 a h W P H b X F E 1 q O o L M V e Q S G l Z r U h V h Y A X 0 P p M s K d 3 k T + 8 L t 6 X o F C V e L 8 S 2 t q c c I t U 1 a 6 B t U F u I e 0 X o W x q t V x F K u U y e S I 3 i e 2 q V u I 9 Y a T 3 J h e y W x O v z K N z L Q U 2 O M f 7 Z u l B 5 U k I l G n Y r M K e c N J 9 l / 2 l Y i h O s m d T M b S w 0 l n d o O u T 2 k N + K Q 5 U j G G C S N 4 r C 6 e l D f I C l g q 3 u 4 l / 5 A I 9 q y V 3 p G i 8 h / G V / 5 X p m Y + O z 1 K J g P 7 e L i p Q D e U 6 7 6 9 N U E J B F H L z K J S y 7 G c H Q h H 1 1 c F J / d Y N L L Y x i O W q 9 p 1 H E M T n D R s K J 1 J f 5 o 9 R H q i s y d U O l a i d r p p E b d Q v 9 V F o x o 3 R D 0 N u K k R e s 2 I w W 1 7 a T 4 V V z a J W N 3 t V K y K 1 y Y 3 w D 0 H J M D t J y 6 s b 2 w 9 v o t W m B 6 Y I g w z m / P A k g V S g r x 1 n v A 7 L w p 4 w / b 5 E E E X K D E q A W i 2 Q z Y l Q 4 D 3 y U y l 8 k W E c u P 9 I 4 x 0 O v B f z c Z A i I Y l J H R 1 t M b S l a D 2 j I f Q m C o S Z f B 6 F 0 a w x r 7 P L D a q p U t l 5 a / H B l J c U 6 / M h P e L K + 7 U z U r H o 1 j B 5 n 9 v a r c Z 9 W k n 7 Q / R R + P z I 0 W A 0 E w 2 q a J C y C C a 2 B Q 4 R p V H A K x R x 8 i w Q y G L m 8 J z B R V 1 X t b Y I g o l H B K q q W P A o J C P I H l L b J b 4 l f 7 v z u H y i z 6 f + a S s E q i N h j O d x N D V g G T C z x h J L s k J / s y + 2 y p h G x a Y X a t q 0 R 3 z l / d n X A g 2 D 1 t o t H + h C Q N X a V M h y I Y u R i X l L u O Q q j K X i b J t N C y i T q L k s e W w p U 8 M 7 U x G U u N H 8 m p R d M M 9 V Z 3 h j T F n h 6 / Z V c e S a q 1 Y a R H m 0 5 J F H U o o f P C S R 7 O j Z Q g V y H v L q I v H K i 1 + V r f W g u 0 j t + q E U q i d e w a Z e Y m O y R z c u 1 w J 4 Z q Q d 9 x x a g + F 0 O + 7 l b x X Y P n o g S V x 8 n E n I 1 y C f I E 7 N w 8 D 1 l s z Z c W g R Y 5 x S q 2 7 Q r Q R 2 7 1 m p v Q 3 Q Y h q 6 j J g 7 v w z T + 6 R o g g i L M b A j x W O O 5 N r r m u X X 4 k d L e 1 L x q i M S G w 0 9 m d r L t 5 z 1 8 z x O Z b 6 G D p u S k o U N m q I o Y J a p k F K 5 Z S 2 t b W s q l 6 B e b y q A T N r F R d H S I R o K N 8 k s p d E q 2 9 S a K R y 8 J 4 L 0 e J W w N 4 R o S t Z c 2 U e t W E 1 Q y L X s R K n 8 4 x U n s 6 1 B K h E f q f a Y 4 p g S q Q p d 8 N X 1 Q Q o p Y Z E n b l V + e S J 5 a f 1 2 E + x s Q 0 2 Z u p C V X 0 3 P p p G e z X C I G I u F / M j M O k F s S y a x r D u C 9 l Q Y 8 9 m s l S I F a b D k h C y V z X 9 6 i n l G C r P a 6 d b A y e t Q 2 q p U d l 1 M s k l 5 e 0 G o y f e 7 1 y m r 2 m v 1 j I v J 8 2 S u / U t X S Y s U l 9 m Y M O y Q U V C D b I 6 T 9 x Y P V K W v 2 K 9 1 t b Q r D n f 3 l P e X 8 b e t H U g n V C g Z j t M H W z U c W N 3 h Y h Y t L d B D n h t J E W r U c c n a N E 7 u U 3 m 9 6 6 g U 7 f n p o Y Z 3 a A 7 G a 5 E / E r f J S J E L u J u u W d m z V r J M H s l S 3 i a c r h t i i u u Y L L P z b q 0 e S 6 R h 2 3 D p F G Z 2 t C O Y H z W B f T U 1 v 6 M J T L O K V E 5 D M 3 x W I b B C Q 2 V p b p 9 S 1 s 2 m G l W L v e h e o X v 4 0 R 1 J W / 1 Y M K t N X V z m S 1 l C b X b j e E N h q e f x j 5 / 9 Z 6 s k 2 L V r D / K 0 4 L / + v 3 4 H N 7 z t X X j n r / w Z 4 a O E X N e 6 B / W d 3 I f B C + c x 9 g y h U l 3 V D R S a h l J 4 5 B I 9 4 k v T O D h y v D K + 8 D t a X i F r L I / j a y Q U p G T y x m U a N a 0 9 c 5 C p 9 T 6 t B s 2 t a U p P z + L Q e B 4 J v 9 Y M + Z A t V G 0 Z S T T B w F 3 e W e l 5 X w 2 p R B z j U 2 l E Q 3 W r q z S m m q I I 8 T h Z 0 S S x 4 i A t K B X v P c 9 S o o e r 8 b U 8 s M i 4 J 2 / G v q S G 0 t h / 5 + K k k 0 I Q N / 7 i m w q A Z e X c s w w e c 2 y V f H F j o o w t G 6 z m C N 7 y v U q g i 0 Z p g M Z j 6 T 4 g b t 7 N I y 3 v E T q Q X D r u H o f U Z q 0 U z W c z m J g c 5 U C / Z I W K 9 z 8 / h m f 3 z W P 3 W B D j x / Z i + 9 7 9 e G r 3 H J 7 f N Y J a a Y Z Q p a F 0 N R / u O b i a H q s D x d m D v B 8 Z I a b x t 4 R Y t X F S n H h x J + K F V 4 h J O 8 g s W o t 8 m t c 0 L F C D F i 0 B I H m d s 6 p l W 9 v j B E 1 x g y v 4 p L B T 0 U S y p u 6 3 s 1 7 y r L V 4 H y I 9 4 9 j 2 X R / y 9 R 7 U i O + r / H E e a D F Z + Y 2 U i d 8 X F H F j 6 Z 6 n 9 + p B w l / t Y t R C w R B x d Y d b Q e y L t K O v I 4 B d E z E r L 1 J p k U i e M U q D o H v V C L t G D + / C r / 1 / v 2 M J A L V D O 9 R + 8 L 1 v R T y e x K x 5 K 6 V t m x Y 4 2 h 7 F l i u n E E q 0 Y 3 Z 4 8 V 4 Q 8 i x e 4 a t b y n 8 c I g + l 4 A 7 S h R h o M 1 b Q n n 0 2 S v S m 1 s U m P 1 Q c a 5 l A x X / 6 2 w T b t V W L 9 N J 5 x o m R A O L J d r R 3 d G F F X w S d X V r + E K d C U Y j 5 v B L a L c P X H q f I U u l y G a 1 f k 0 H h u F v W z i m O v I Z V X T S U y R t v 7 Z b l V 5 v 9 b D M 9 m c Z F 7 Z X w 9 2 1 p p 5 d y q E b 9 9 5 S w S e q Q j + 0 X D / 2 m b F 4 C T S v S 1 T 6 3 8 J T y c Z z U u / O a T f K m h 9 x z n L G x 0 O W 1 k h L k D 7 5 y y 9 0 I + u v Y v u c Q d h + d s 6 U B z + 8 Z w 9 H p A n Y d G M W 2 3 Y f R 1 c l B z V X w w l 4 G z + U S O j u a O 8 S I D u f 7 k S M 0 6 U 2 y M 7 Q C 8 h 7 C 9 g 4 2 C K O m 2 L k Y 5 o 6 M Y + Z I H q n 1 q 8 y C y E q K B A d s w r j B W I f 1 + f t V 0 K l J N g g a D D J d 1 t o r X v W o Z y B v A f O x Z / 2 Y I T 9 n 9 9 L K 7 g t i a m c Z 4 V Q O Y W 1 s w r b K e 3 j P C K g 9 t L I S B p E U X x D L 4 i g r z 3 E 0 y / t 0 r n d M V m b Q H + 9 H d 3 j G 1 l z 5 K 2 m E a I F 9 4 T b j g w Z / c i a P m 2 6 9 D 3 / w v 3 / D s o n D e 1 7 B C 9 u H 8 e Q z L 1 g Z 0 m x 6 H h e c t c U J V y O W c c u u e / g c P 2 Z 3 d q L T r S o x M t j W 4 J W D c e 4 7 j k w d 3 E t 5 K F 6 n V L g g t v g t A T d o x c s E I S X Y E k L B Z / V T G a 6 a C a K M o y Z + X Y l R v h x A g D H q K 2 N z u P / Z R 3 D S u l O x b 0 x Q N Y z e S A 5 P D B / F T Y / e i f M 3 n 4 w k l S 6 R b E M g H C M 7 1 S f B Y S q z G U 6 1 K S S x d g r D + 5 s h U V u V O W x 4 C 3 l V 6 2 e D d n 9 3 n D x N o 2 d d y J I X G j s p p q 2 g b k k c S G a E Q P R b C E p L c 4 o t W 4 Q f j 8 R 3 w U X J g S E g P l / y p 4 R M a y J O z z u h h x K N Z Y O G / c e 0 l C A c w O r l A 9 h y 0 p m W 8 R o + c g z 5 E p U n l c A 5 G z p w + a k 9 C P l r W D O 0 o f F t W s d g F b G w D 6 n a M Q a g f n z z r m e p h J O Y y V D 5 d o / i 8 W 2 H e Z X i H x c 7 r b q Y e L k w Z K / N g g T o s o 2 p F O w W m O G l Q 3 X N i W E l O 0 m G a + 5 H E 2 9 L S R O I A 2 f 0 Y + P 1 7 d h w f Q z r 3 x K y f f N W X V L H 2 L M J 7 L u T l t 3 c k e I j T X g S r v F P D Q Q R D J + t g f W U e c n z G 5 B E p M B V O F x Z 7 b b 2 N h T q S R x L + 5 C Z d 1 5 F S j E + N o L P / c P f L N T 6 X X D O K U j z 8 / / 5 q x + y 2 r t f / M V f b P B D g q H B Y 4 T U q N w Q l H K V B I 7 C l Z G W d l H s X 5 W N 9 Y h e w v Z F U L F x F 2 M R Z 4 G l s B b H 8 D F m 9 K C M m d v I s s b n a J M V Q S K P 5 O V k 4 J K J K F K d g x g e 3 W 9 z d 0 f S c 1 i z c i 1 e 2 b s d R 0 v t O H X V O p x / 0 g W I F A + 6 L 3 o s M o V h V G 4 p c p 9 5 V C m U 7 q t y L y m 4 3 p f n 8 F Y F i z y v J Z o f V W E 0 x / D q l e z / F B G Q e 4 b u I 8 i m G N S r o F E s K p l x x r y H P 4 u N / / G J c F F V E v y O 0 v Z e V c i i h A 9 J z / u + a f M t G z b a Q Q I d b S l z 7 5 P T U + h g E P x / f u Y k n L 2 p n 1 Y 3 g E r V j x c P z N o + 0 X 2 9 L n U p U n X F 2 P 4 n q V g 1 x N u 6 c e j Q f i Q Z i E 5 N T 2 P 4 6 D i e f W k 3 L j r n p M b V Z B m F Y 2 L n Y c y N p N G 5 Z n G G T w I t i x i s C / 6 o h k 4 L 5 j S x p k l R e Z F W K 9 w g E 4 L j J R 0 a R E V Z S i r v 6 V 8 7 h Y l 9 f k z v j i F + 5 G U E B 3 s Q T 8 / C R / h b o 2 U V b F R 1 g x R e g u Y s O n 8 0 V 8 P x n 9 l d b / E Y j G 1 o A O S N b J 8 C x i w z 6 T x 6 u z t 4 u X t + j 3 j G z 7 o J 4 7 r i Z Q T j P b j 0 s i s w M 7 Y P 1 7 3 5 B p S p w J E A F Z m x l A p 5 l W n U p v 0 e T b 1 S Q q y 3 h H C w g G p j m f a J S X t y u G 2 X P W / n + i C D 5 T y W z V s p R S x I p 2 v M k s g r u D k n v e 9 W 6 V K R O W Z a P B l m e 7 R r 0 f I O Q k 2 O S b h U x x Q N x e H Z o z h y 7 A B 2 H N m P s 7 a c y e s 0 f a B V v p M c t x y / L o M q I X d p f 9 t i j J Z e m 6 l q Q 0 / F U m 4 M N Q H N u E x j T S N r P o H K K D n I T J a Q H a 2 g Z 4 s S M k I / W t n t 0 J A j N w Y e C W 5 L y U 5 s b B a T s s e t y 1 1 E r c i l S Z K M 7 0 N j o 0 e x 9 8 B B b N u 5 F x 3 t K Q w f O m w b V 7 x 8 q I y / / d Y 2 P P P K I Z y z M Y W d w 2 P I 5 3 L Y u 3 d H 4 5 t s O D u y a r C P g u D D y F w I 7 W 1 d e P 6 V / d i 6 M o b B 3 i 7 0 U a i 8 N L R H 6 6 9 e B u R X m 2 A u J X k H e R Z Z L 7 d 7 k Y N V G h A v y 9 J K c v c n I g 1 g c x 8 F w h x h Z A k V 2 1 M J t m H 9 N c u w t e s R h G 7 7 P P D + 6 5 D / t X e i 9 A e / B v / n / p H Q R B t z q O 6 O w 6 p q A 9 2 h U Z N X m C u h k G n J 4 U r R j B j X 5 Q / T I M 1 T m Z I 2 F 9 N K T q D 9 S I Q Y o w S T 6 E 1 V c d 4 b r o R O R q l U q h i f L S O U P 4 B S s b I o p S 6 q V k Z x 9 F F g 7 9 0 p 7 L v 9 i B k + j 7 Q B j T y I B F O b k a q v 7 k f P V F w k J T H x 5 B s + W 8 o h 3 l o R M A V S 5 V a C r f q O T Q A T / g W V M A j 0 m p V W M W s A R c K 3 B I b p l b 7 5 5 D 3 o 7 E z h K 4 9 9 A 9 v H h 3 H p 2 W 9 k H z Y i y D G 7 4 7 E 7 8 K 3 H H s V E r s j v 0 z s E u l H x p c j L H O + l s i M a U T O a V C J B T M V s g s d 8 T 3 G W F F h G T O 9 J 6 d 2 E d Q c y I 0 V E u p p x r K 5 v h Y O v F n x N l z Q 2 X f 0 + J N 5 5 8 W g r 2 a T 4 E p K 8 + b 7 1 5 N x x R L d B F K 6 v 3 / x d q 0 U T s 1 f 1 d 2 I u W y S M C 6 J Y q W M u k 7 F d Z s 7 Y P M R Y 6 i D i 0 T C u u e x y m w 3 3 y B u r 9 X 0 h n D r k I M 3 0 x B F E i / t R s K 2 N X 0 0 7 v z V j U M y v n e F b S A x Y 3 D k 1 v f E A k m N k y 3 c k p C 3 Q o E m L v y f y V T l g j U V w 7 n P H z D d + K o C / e l c f J u Y r + O v b Z v C 3 P 9 u N r d 1 u p 1 l 9 b v r C W 3 m z + i J t J 7 3 m a q d o R m Y t d V z Q F E K + A q L t 2 q 2 W M R C F o U m u P V I s e Q n h c w m Y t x J Z p H U 8 U 1 T Y K o P 8 n h 4 H + U S 7 b z m I R G 8 E y 8 8 f w K F H D 6 M 0 u x z r d Y y N 8 W J x X + P F X c h F N t l r S z L w e Z p P c 8 9 V z O g t D B T v + P 2 G c N o 8 I Q X T Q T M Z I E + p N b m b Z x s H 8 N d f / S t c f c E 1 6 C I a S c Y J b S d H U G s s w 4 9 F Y 7 j z y T t x 4 e k X 4 p w 1 Q z Y X p Q o J 7 U A k u + 7 G z h s r M d W 1 S c 9 T 8 u p E 2 8 6 J 9 t 1 1 j P 3 3 Y + B M h 4 7 C t p S m Z U d h 7 W d / H N i v z W 2 0 H 8 d r k T z R 8 T a 1 E R R V Q i R U n u Q 9 t N u T t m b o / D 4 e i t p w + t Y N O P e 0 z W T E S R h a P k i 4 l 6 A y s c N k w N W v O w l d q T j e d m Y Q V 5 y z E V v X r V i k T C I 5 I P 1 I m e 6 4 / 0 l 7 r 4 2 w Q M o k j + M m x h z T P f K H a i j l F 1 t h z S s t t R T a R L O V V P 0 t c t Z e L 1 6 7 e x 6 p q t z g 2 k I 7 i O W L B / D 4 U e 3 p B t z + Q g Y 3 P Z P F W W u i + P C N M 1 b G L 5 K F F i 3 N Q i 7 t j 5 R J 2 T 0 p Q 7 4 a p 5 I c o D L m 2 U 4 p n Y T d C b z K i z y h c p / R 4 1 G Z V L U u G C T o 0 5 Z K o l A s 2 6 J F L 2 M o / k Y 7 n U K v e v 1 K d K y f w X 4 q 9 a F H G Y N 4 v G h Q L r L B Y J L e 1 4 + E w p 7 O 5 5 o X o E g I U m l s D N 4 1 V g + 4 Q l U t 5 F S 6 X w k C Z T 6 V m H C T y E l C 5 d 9 + 9 2 8 g G Y v j g a f u w 6 P P P 4 q t Q 1 u w + + B O Z E t Z D B G N a C u w Y D 1 A + 6 K T P f g 9 E w 7 + x 3 u J d D + N m e 7 p + q 8 P l e 4 e s D j 0 R B S I 1 L D 6 q S 8 j / t j 9 C H z w 7 f D f / T 1 E b 7 + p 8 S k 9 O O F t 6 + a e T T q e s V 1 M S 5 X J m 6 / y U d F M J u 0 A h o B B U d F r e 6 g W 0 l y H l i H X 2 W k / L b m K P Q d C o 9 i 0 g n F M p Y j p f B D j v N V 0 9 f g a f + 3 p E R w 6 O o p j Y 1 N 4 H e O m u Z n m J J s K H l t 3 W N p 7 6 x i 6 t 0 b Q u b Z p V Z S U U D r 3 + 5 E J i Y S D F l W v F W N 5 8 Z U s s g k L 4 Y y X G r V B l N A p g 9 R i X 8 K E P g 8 c 2 4 g / / P Y 0 B t o C K D A m m C 3 U s L I r i H 9 9 r 7 v O Y g r + d r G I r H Y N 8 5 M F H H 4 w g 5 P f 3 k Y o 2 h w M 7 X g U D j M + i 6 m 4 1 C V e 9 B 2 3 z m o 5 n 3 e M B q O f n m u C 7 w Y 5 k D o m S D F a m c K t b b 1 U 7 0 i l o Y b P 5 g J W e Z G e y 2 H Z Y B f 2 3 T q N 5 a 9 r Q 7 K 3 G R P U 6 R n 2 3 M o 4 g Z B t 4 w 2 D i N S l f D U z S h p 8 V T k I c n l V C f I 4 j n d K w L i V 1 3 q e k u i C x o I 4 2 r q 4 E F z e u M 4 Z I A m / Y g w L 7 q U g 5 K M r 6 6 L K K I P H 3 z O z M 5 j P l G x z T m 2 V E P X n D L o 7 4 r W 6 X u N g f + o 1 W 6 r x M U 0 X u R c y O N 5 6 t 6 W 0 / c k R 5 I q N e 5 A 6 k 0 G s P 2 u p V y O / S 5 Q 1 H b 9 D 8 g 5 o O B 5 p 0 a o y t 8 Z z E f t m q K G B K h S H a v 7 J I 7 c E K P a D K 9 T x S C c Y N n c h c q R K i e P R 5 a f E 0 R 5 3 C p E + 8 g K q k c U 7 K s V K + 6 2 B 2 o 9 g 7 O U J B p l l r L 3 c d d w d F 3 N 8 l 9 8 c 3 M U k P K v N S 2 T p P D y t 8 4 G 0 Z F 0 e o i n U s j o S H l 3 j M n r O c o k t C y P K G G U M 8 f 4 U O j c 0 h f Z 4 z 5 7 Y P o n Z / S V s v T q y a L D S s 3 N I + Y m x U 2 s o M 4 s 9 p 7 f D 7 F J 6 F Y Q l C X o p Z p R 3 k q d K J W I 4 + v A E O l c l 0 H d K S 3 W J j A T b t u + O P e z F Z t R K e a y 5 l t B N + 8 f T s L h 7 8 7 J G U k d w z g w O v 6 O 4 S z G O S F 7 R 4 k u S j J E 7 O V G H v e k N m i D y T t 7 M 8 9 b H I 9 2 z y L A h X 1 A N Y x 0 9 7 V o 6 T 2 P j K d E S c q n y V r G k W r d A 6 u P R F Z 8 q Y V N v C G c T R X z 7 + a z t S a J t F I 5 H U S K M g i 0 / 0 f M F c 8 v s 8 w T y j W q I U F k J F 0 2 3 j P P J d d t y z v O i H j m P 5 G o m W 2 n x a P 0 n y M 7 6 a a H z V i y e Z P T o 3 p d y u P F 7 8 / a z V J l E + f B a U y Y 1 t K u P O L 7 Q 7 I A X A M p a C 6 4 E a 8 3 9 I 2 Q 1 j k c L 3 q F l 0 N x i O q W y F w t v l c q k Q Z d l 9 t X 9 Z g k 1 i K 2 l K q l 1 c U y 8 v B g + L V U m 7 V j a u a 4 P v S f 3 I 0 B L r b / d T x R t Q X q L x A Z k c y o O b R U + H V r w a m X S Y H u w r 5 W k T C 4 7 x t f V O q I x e p F y B 2 I 9 i 7 N Q a r / u v f X y J D Z d P o r e M w s 4 e H c Y B x 8 6 g q n h D P J z C u L d b s B a 0 L e g u B T m B Q N p M J h 3 4 R h 7 A m W T n w v e x A m 9 l E l Z v x O R D E 8 k T s V t z N / Z s 0 6 g T C J 3 V S u 5 5 3 h e d C n 5 w 2 1 K n u K y U 5 P o S A b w o U s 6 M J W p s v m L E z 8 e S Z k c b K P X q e j 0 k N C C M o m 0 o W U l m G J Y s s 6 M x 1 J l E k m + p E y e s X F b M 7 d i n P 8 E a R J y w S U 2 K B 6 u Y T D p H n I i E s y R s G p C c C m p o W W / C i 4 d W 5 U q l Z u X i 5 X A y + V W b P 7 J b e D Y D I 6 b F C l r T w p n O b x 9 q 0 W C E a 4 + z Q m b K r O V x X L F t t 5 g e 0 W V 8 l a E P m S 8 I F f 7 Q A z + y D R 2 3 T R q S w m O R 9 o 4 c + / h A 3 j z + 6 + x + 7 z 4 0 i t 4 z 8 + 9 D 9 V S B i N z K b y 0 f Q f 2 D x 9 o Q K L X J i U t j l e L K N I h Y j o M T N M Z O V p + P x U g k m o k E j y i 0 I p n g t L C + Z 0 r o l j 1 x g I C s T C m d 6 V x 4 I E A d t 9 S R i a t z F k b + a A 4 U o J e p 4 H R c z W 2 3 v N b 2 0 v J X f C a z f d L h I 9 L l c p L y 4 s k v F K o W f K o W q P x 0 n O 0 g m B p d Y p 4 s / B W 8 z N b 3 G m p a k L K J W N e L 2 d w + o o A v v J 4 G v 9 w f x p f e H Q W r 2 u s W n A X N J S 3 x e s p k R K o a 7 u z x c k K y a X k 8 7 h 0 H G X 2 4 L 4 m n T U R / i N B v o u H 5 j g G d c K 1 g 7 b T T i s 9 d r D N V m U e j 7 z D r k U e N G u l 9 P A s R r f N 4 f S r q r Q Q g m Y n F s B 4 c R + / r x P 1 X I p X x 1 K 2 F j L a / Z U i 1 U k P F A a b I K W V F 3 m Q T Y O 9 k D p u k B j r 2 r X 4 / V 3 f E R y Y x e Y b 1 j X e c a T J z r e / 4 9 2 2 p q q 3 t x d / 8 z d / g / n 5 e V t u r v 3 l U t E e / O X f / j n e + 9 Z f x B s u P 8 k d 3 k X l d g W t t H Y M n C 1 t T N L k Z O k 4 2 F 5 L V r Q K d 2 I q j c H u i F U n K J Y d v a e K j d d 3 2 B y a R / L k n r A s j l E V 6 8 n g + Z G d q m D s 6 Q S W X 1 R A O O k S E T L 1 X v z k T b a 2 k u 6 l l L O H T F x F / w z 7 4 Y R T B s g r U p Y B U x a x X K k i O 5 9 G W s d u J k L o 6 l S 7 t C 9 f H p H I q + e C h C R U 7 + h 5 J K 8 d l g T h e w v V 6 M c h J S 9 e u i W O / j P q 6 F g y l y m F U p 2 g D K p i a 4 + a s Z S n C j 7 2 U 8 Z I 7 y 3 2 c i q R O v G q 4 B / V Q z W Y f b y U 5 q n 9 T V j W S q n w Y i 3 3 i l h b S e e j x v v p h i N r z B O 9 F m l f c t 3 D q s 1 p i Z f u V q t 9 D d y a o G 5 T E E + Z R A 7 m k L 3 0 Q J p f 8 U i C p b k Y C X a r V d P r T T e Q y d U I 9 t x c w O y h N I 4 9 P Y L h e 8 Z w 4 L 7 D V i H w z 3 / 9 O Y y M j K C y r Q 8 r 4 w k 8 8 8 w z W N 3 Z i + E j O / F H v / 9 b C C Q L N B Y B 7 L 1 1 F i / f X s Z M c Y U Z A C 9 F r v a U j h N 4 a 3 u v 4 Y M j j M W y 6 O t p R 6 4 U Q C x Q Q E + M l j Z U R i m 7 2 G r L i 3 v U e m q J G Q 8 T i B r i v T H 0 n z O P I w 9 r k Z / S 5 x G z t C I Z G N t b o o W k O I K h U i Y p k A R R r 1 W R r 8 R K m e O g Z 0 U Y 8 0 r o L b V M H s 9 n M q j y u Y q d u u h Z x U c p R 3 D J 9 m E i m 8 T l W E i g F d t Y D E e l 0 l 4 Q Z D y f d 3 w Y 5 5 H C g t W X R j C x 7 d V C L + M q B N S q T C L J h u b a Z E S l s E I + q n D R b r D i U y s t V S a t l 2 o i A 6 K b H 3 a B o S i M P I 7 t e s g W 4 q X n s n j 8 x Q O Y n i N G P z a D 3 Q c n s G P / C E 5 e 1 4 s D M 4 s b L q o V p n C U s G j V s h 4 c n c g x 1 q j x 9 z y e e u k A 1 g 8 x U N S A c 3 D n D / n R u V 5 H v W T I g F d b s e O T J h 9 1 S J t g H a 0 F F U M w 3 2 q 7 S G 6 j / 9 Z 7 0 e p x 8 G z g W + C V Y K Z N I v J a e T V L 5 c p a 8 j r B o p 6 t b U g k x 3 D 4 i T p y k x U E U 4 y L y O f T N l 2 I 3 W P P 4 I / + + I + R H z 2 K U t G P C 6 8 8 F + F E E G t W 9 S E W T 9 o k d / + a M B I r G b f V q p h 8 M U F v N Y V k v 2 b 5 F b v I S C 3 2 C q J S S a d w 5 L B y 5 Y B 5 P S 3 z G J u k 5 + s a w N S O O c Q H w o g l J M C q p p i z x E J N G / f L 8 9 I L O 2 F S l Q K 7 Q E / u z Z u F E g y + K 6 / g 6 F P 0 O v V p O / Q u F F K f K b g U 3 l C O 3 o v e N P j o / f C v P w 3 + b T t R H t T 2 y B G o d M n V S M q 0 K t 3 u R 4 w e T D G h h E z K p 9 9 5 e i K R D j b w S J 9 p X Z e e s Y j Y X q E G l T y 5 e 1 N Y 9 T c F 2 W V r 6 6 5 v U g q + v 5 T k 7 Y O x C N L 7 i 0 g S q G h P Q 5 G S Z y f K E I p 0 P y m 5 n m l + h u 1 Q x t X b 1 H M p m R J R L m x / e 5 M P x a S E f f 8 Z h U p G f N j x 0 j O 2 q l Q b p y g 4 X r m s F 9 n M P G b n c 5 i c n s U Z W 4 d w e F a T d o v p y Y d v w R v P 2 2 p D 8 M y 2 P c T / E c P V Y 9 N a e F b F y M Q s V g 1 1 I 7 0 7 i c 4 N / D Y b a 1 k 6 w 8 H 8 l o f 1 J R m N T n m k Z I K U T 4 K j L I 0 G X a l n R 4 o J y F y L l x y J g T a A H F Q V a X r 3 0 v N s 0 p a / F 8 p O 7 L v 8 v P G d Y F s S K z d M I d B J j z L t s x P M i 4 c C e P 3 b z k E s m E P f 8 j z i q 2 U g a I l t i y 2 2 i c Z C l e O R s N s R N j m Q Q O / q C Y y + M I C u 9 f S Q L X 1 Z S q q p L O Z L t j G R d p k V j F T 4 4 c / W k Z / s w 8 D J F c t g V j I j q B b n c X Q u S n i l R I A T K M 0 f O S H X G j A K Z u N Z 6 m e 4 b x D h 1 B w m t 1 c w R y c 5 t S e K 6 X 1 R z B 4 I I v b o F 1 C 9 5 R u o 7 N + L y n 1 3 I D + X Q + S U L a Y 8 V Q b u F t u S 5 w a 5 2 T 8 t W D Q j R H 5 K m Y t 5 Q k E 2 V H N O 2 i H W k V N y t U F j Y s v V F e D z E x v r x h j J 2 2 i f Q L V b c a z 7 T A a S i t l Q J h k K C b P 6 4 V L t e t + H 8 e 3 T a F 8 T Q 8 L n i m P t s + 9 D p r B s s / 2 4 d 0 y e T k S a f r H Y S R s N m W L x v c Z n P x R l i d 0 v O u 9 0 T E z O o E Q l e P j p l 3 B k d B L t q R i u v u g M t s O p k e K r V l I 7 r 7 3 i U t x 0 1 x O m C 6 d t X o N T V 4 e x d m U / x s e n k C s U c c q G 5 T Y Q 2 t 9 a q U w v 6 a G N L A N k s I 6 n V A B t y Q Q b g u 9 H D n s L W 7 v y f M U B o x Z j K H 7 R b 5 F T q p Z k S q M P m r e R o n p l K q a E R l o C E M f 4 S x z U z h j a a A Q C x N w h C p h w t + Y 6 d H / d x 5 u l V 7 y j E z O O j D A O a 9 x f q 2 i 1 Z K O i X Y A a m 9 U c j 7 Q d s Y 9 B f S L h k i 2 V C j 0 j / x 5 9 N o m O r Y e R b y D W G D S N 0 Y F E n D E R B 1 s b 8 o u 0 2 N A s v x I t s v o N 8 j x z c l k 7 N l 6 d x M a r o l j / l g g 2 X F v C m s t L + I 3 2 X 8 F H L / o M f v e c T + G z 1 3 4 W 1 5 R / B f P T O a q M i 6 F s q o P 9 V b m T F F X x T q 3 u P p P C 2 D G c 7 K q y c C I P Z r s / 6 A v o + a 3 U i b D c B F L K o b 3 5 T O m d 0 j i D q j I p d Z K K 2 + L V B O O 1 4 5 B q D 7 1 i X 5 2 E E a C A + / L T H I c T T b e o Q Y v l M 9 C S w N J 4 a z 3 U A k l g W 6 6 3 0 i z + L W X 3 d q 8 S n D 5 h U m J r b x 6 v T C y e J R Z J h N t j F c z m g 7 h o a A 6 d n T 0 I h u m O e b P Z i U M 2 a K 1 0 v H m p c 1 d k k G A s 1 d W 7 3 O Z S D o / N I 5 P n E I V 8 W J a i Z 6 h W M X x n c O H U 9 A V S g 7 V y k w r n A t P F C i W M r / I P b 9 G g m K 2 C S 1 U V J w o v 8 2 8 t B J M L 5 6 B q c D i 4 g n F i n g b V o F + j / c e b W 5 F S e n u G S 3 H 2 P l Z E J b s a a 6 + m 5 6 T C 7 7 / d T 4 F s J g M 8 0 v c 0 6 M q a q b h 1 N k 3 o t q I P b v f V F F 7 5 j 1 E M n h F G 5 8 Y u t s U d 7 r 2 U 5 u j F C y X t 5 u s G W U v r x y b S q L z Y j / 4 L D q F c L i J G K F g t F V F k H 8 e n 5 i R 6 V M A Q l g 0 2 J y A d 1 d k m 7 X + u 5 8 j g u J o + + 4 T C a 8 Z F k I w 8 v u S T B b z 1 j C R W 9 Y T w w s E C H t y d x 2 c v I T w 6 V C T M p e U n H 7 U T k x u L x e O l v c C j P U c R 3 0 D l o M f q 7 O y 2 8 i 4 P H p k H I o n n y s Y q m a H K D C U y q u Y t m r I k o z Z X S e L F l 3 b Y C u h N 6 1 Z g + N A 4 r r 3 u O t x 2 2 2 3 Y s H Y 5 f v q d P 4 9 v f / O r u O + B B 7 F y f i 3 6 T k 8 i t X x x T O 2 R + t u a h f R I n r C Z 3 f R I / V o s a 8 Y z m h X J v b L C m u 7 R E p g f K c v 3 + q G 8 n W j x 3 b s e x V u u f D 0 H O Y f i D K F B i 2 Y / f S S F T O n V j v D a M + K 2 R H r / w a N Y N 7 Q C u a O P E X u v M g i x / 0 m 6 0 k o Z q y 5 x m U M d V 6 q 6 N z E + Q I b L 2 i 2 d 6 F N R p 6 X c F S 8 J v j W Y p R S o k h b C x T a T L S b w t Z T S m C Q I K Q G r z V A Q F y + 7 F 9 M k Y L J m z r L q v S p 2 3 T q K g I 8 A P T S O d V e 6 y e P d t 0 7 C T y O x 7 k q 3 S 2 2 T m o N h V r E w i o l s G N 3 d L s 0 s 5 d H S 7 Y P 3 B d C x e R r d q g 5 p E S S R l F B V E W 0 6 r b A l D l F A v O 3 m O t Z c T I + e S L A r O v b f H X V Z p K E S l N b m 9 1 1 d i x V c p M o M x Y o 6 E p U M a 3 h 8 C T d j B 3 p W Z R k D V J Y 3 f 8 6 P b F E 8 o + K J T 0 E f b v w g I W t Q E M y V H 3 m 8 W W o M f H M j 2 H m f n w Z 3 g P Z L i w k j 7 J p b G l I j 3 x P L d G y N I H O A b e c T O G S R Z J 1 Q P 0 I 4 r D a T X 7 y / 4 j M l l n 7 z f / 8 Z 1 q x Z i 7 P P O g s X X / x 6 f P s 7 3 8 W l b 3 w D b r r 5 N r z n n W / F 6 W d d g B 3 P 3 I k v f u 0 2 3 H D 1 D R h 5 N I I 1 1 / C + N t Y n J k M p 5 L l g Z 6 g y b g m i p Y k L 7 w h Q G Q K 3 O a m 2 V N M m O B x f K p V l h G W g f x S F S t K A n 7 c W O H B w B O F I G O t W 9 y M 7 p z N o X T p a 2 3 P Z f A P 5 c v M z i 7 N 1 P 3 V O A i / t 2 I d U M s 6 A f R l m J o 9 a A + V B d n 9 7 H u u v J T S J L O 6 U 5 4 G O R 5 Z I I O P 1 y n u + y C s z 8 t 6 T 5 w k m e v H S v u 1 4 e v t T h E Z J n L H + D G x e u w k v 7 9 2 O k 1 Y P m Z D I G 8 j q L E w Q N 6 h e z G D 4 / g 5 6 J Y e x 5 N 0 K 9 U 4 M 3 1 7 F S d d Q K Z d k P O U h L R n Q I O 0 k q 7 2 + o w E K V F s P Y n G H 0 a u l K g 7 e E 0 I o t R c r L 1 p c N D w 2 P m 3 r 0 T q 0 f X G D t C h Q h 7 / t + v Y U N l x c g L + 7 s U K Y y q 3 U 9 m S x E 9 m c D N 5 x S s H k 6 W m Y x G / P 4 2 o D T y 2 3 E e x 1 y y U k R I x L 6 K V U W V B t 2 2 L b u Y k 8 Q 7 O U X B m V m 7 J Q L a S m P F S y 9 v L O Q z h 5 w y A h K u 9 J 4 a 4 o t m V / h + 8 6 z D G m n K y L I Z J i z F u p 0 R D U M P U S Y 7 O e U a w + v 4 9 e x K E E e Y 7 D o 2 l 8 + S t f t 2 r 7 3 / v d 3 0 J b e 6 d t 4 H n w w D 5 8 + c t f w 6 / 8 y i / j y e 8 9 h V e 2 P Y N 3 v u u d 2 H n j M P r P 6 m R 8 + 2 q D 0 k o q M y u x 3 U 6 G n N x o j 3 6 v R K m V t u / c j 4 H + b v z r l 7 6 K q 6 6 8 A q e f s g l P P 7 8 d j z / + J A 4 d O v S f S 0 p 4 p B W v K 3 p j W L e q D z 2 0 g l 5 9 X q C e R a J 9 m c 1 U 3 / 3 g U 9 i 4 d g U O T V Z Q r j Z 1 V 5 D l j M 3 L b J t g Z b s K D F 4 t A M x O Y v Z Q A g M b 5 / g 3 B Z G K w J 6 S p C j K x j n P o 8 P f B A M E m z T H V N U + a b K U 8 g I N Z W p m t v i + r I c J Q h h 3 P f G A H W 8 z N D C E U r G E T c u W I U X h 1 v m t 2 m d P 6 V w d k O B S y M 7 6 i p R x H N + T x + z + I + g 7 t d s E 1 6 q R Q 5 2 Y 3 R t E 2 x Y p z m J r q P R v 6 9 R A K E x o l / Q h F c z i 2 G w d k W D I y o G U X e t Y V 8 W x 5 + c Z l 2 X h H 6 T 3 Y E y p d i q 2 7 G x P 8 T o n x D p + 0 g J z U n p f D F 2 n E c M 3 r L C g p y C n z t z N Z P M 0 W A l 3 G A L 5 r Q l m b b w v F x E t H 2 0 I T A v k E 9 8 a f T Y D x N c R 2 y V 2 J T 2 M i 8 W c R 3 L 8 V a W 1 g n E Z H v 3 I O 7 m V t M Q R i h v l X e i J p p W I C a i q g 8 o h g 0 5 I q b V g y 9 Z k 0 L 6 + H 9 H O M M L x I E J J e r 6 O G K G v H + P P l J E + 0 G Z 7 N f q j a U T a o + j t G 8 S / f / k r t s L h y s s v s e M 7 L 3 z d R V i 5 v A / n b W 6 z 4 4 F W 9 C e x f O 3 J i I U q m K M C y q O k B h e X B y 0 l J S O c g f D G j q p l 6 6 e a 6 M K j v / r E 3 + K x x 5 6 w T V E V 1 + p g u L G x c d v m e i 7 N u P x H U S i R F G X n S A k D E Q o v L d z 3 D q e w j L w M 0 x z d + + g 2 d L Q n 0 N 3 V h p 3 H O B A N f d L G L i f 1 z p g S F f L z 9 t u I n + + 6 t Y K u j T N I 9 B K f G 4 5 2 X s e I v 1 R 2 p D k D p U D V a W 8 V q 7 l o P s B b N y N v Z v E S v + 9 t m a v X c u / P D u 9 B O j e L y 8 5 9 I + 5 4 / E 4 8 / s o z e M P W 0 2 k U B i h r j D v o D f Q c b d N s N W c N K o 5 N Y G L 7 A D b d 0 M 5 b + f l 5 Y x K Z A j q x f Q 6 D a 6 d Q D T Y g m R k C C e b i n Z W k 5 B L 4 e q g N l V I J U / R W u n Y + Q 7 i c L y K x J o T q x C C S q x i f 0 b V r D W J 3 d 6 c p o k e l a Z 0 8 Q q G k E k 6 8 Q u t K O J h q b D O t 9 L B 4 o Q W I 2 q 5 a y Y t s r o h 4 I I u 5 v P h I J Y 5 o t a n b x t r e Y T v t f l Q K F 0 e K V 1 q I y L a K h y R 5 C L V T y Q O X v i b o o T K 5 / g g i y Z M o H l V W 1 C m t f n T f s P m / K h J R L Q x s x K n 8 z G J U a 4 M T D G s L 4 Z T G Y H B 9 F m 2 b E 4 j 3 5 z D 2 T B t 6 h j i e N R + u u + o y X H r p x f w G D S e / s Y L K 5 E 7 H a O w c S 8 M Q Z f N s 1 y t V 5 e 8 P o G f z 8 e M o k e S k u f i Q 4 J L G R a h C / V G N p + I 8 r 7 9 q 5 o G D R y z Z o z P E V q 1 e z f H x 4 7 R T T 8 U D D z 6 I k z a f 8 q N B v q W 0 t S + P o + k w s m V 2 t K 2 M M 9 a R s R S m 5 / d n T W D S 5 Z i l e i 9 c R e 8 S 0 G S d t t V t u t U 9 t 2 g i r Y K T r w z R K j a r z 5 u k p o r t T Z K X c v M L h D E t 1 l N B r i Y c t R G K 2 9 z d w a 7 Z X A 4 6 h r M r 2 Y H J 9 A y 6 2 7 u s a m H H w W H q Y w 0 n r 9 + E m x + + F Z t X b 8 V g Z 7 9 B l J B q 7 8 p z G D 1 Q x 3 j u E E 7 a u t 4 2 b t Q W y 0 q k K M N 1 4 K 4 A N l y p N U y L B 0 9 e r b W A s j X O k F d Q N c n I s X G s 6 Z r H d G W A f M o j 9 1 Q Q q a E K l p 2 5 G D 5 W 6 H E O 3 M e e 0 n C p 4 r + U o y B V 8 m h b H c b K 1 3 n 7 I j h s r + x k O p 0 m v M z S u y U I F 9 s Q z O 7 B 6 H w P O n v b F 9 L p j m 8 S c n f c q B N 0 V e j T q B B W 2 s p d e h 1 5 M U F B J X x 0 q E J A U J q K 5 / j N e y g 5 Q e X x q r l t G o J K l M v O 4 9 B o l u F A L 4 0 s F V d j q O 9 R y W y 3 J b 3 D Z 8 s 7 2 v 4 S p o R h a 4 s z l h T i B w + h n l / H / u 7 G y W + q o Z I c 4 u e q Q d T E L 4 0 q F V i x j 1 L s i 9 e Y g b D v K I K R E j Z c 6 w 5 R W 0 r e i Z i v R S H 2 6 e X v B h B O L F t w C s k z M i g d m 8 e k f x 7 t 0 1 2 I n e w j T 3 / E G E o F m p t 6 8 j g 4 G 0 a u 7 B o b 8 B O F k j + l 0 R e w d 3 g Y W 9 a v t g 1 d d E J c f 2 + f r e M 5 b c t q J A N z 7 K A 2 i / S 0 v 4 5 9 t 9 a x + W r n f U S t s d D x S E s 0 z B o 2 v E G Y M L D s i / N 9 D j a t Z 5 D W U 4 O n F K + s k C z L k a l J L C N 8 y h A e P P T i E z h 1 / S n I F 3 O 4 9 b H b c d b G s 7 B l 3 W b s P r g H w w f 3 Y 2 P v J p t Q / f d / + z e k 5 + a w c u V K H D 5 8 G H / / V 3 9 I O x 3 A o 0 8 8 j 3 e 8 / X o c e 5 Z x 1 F Q W a 9 / E Q W u B i C J b m E c b L W F z C q / P e R W h U A D 0 g t V 5 p G v d h D H 0 G u U i x q f n s K K n C 3 v v q B J O M D 5 6 8 3 L z R H v v O M L r V 2 H w 7 E n E + p z X m D m Y x s S z f q y 6 L I x o u z y E I 1 l n D 2 b q b F t t y K + T 5 O c J / S y h w / d 7 G w s U J Z Q S b C + d L k v v x R H m k Q S T + Y m D y y q S D R D q a W F e n y m a K Y S l 3 p X 2 T 5 P P 7 r k W f 3 F M j 4 x O I 5 F I 2 B n H T o E U p z Q U y L J 8 m r T V 9 6 W U + l v 3 c 3 3 R E h M J u 5 3 t j A Q m 9 9 H L 7 u 1 F 2 4 Z x d G 9 Q + 9 W T B j 9 t H i q 2 0 H e v y k P Z w j 0 3 0 / O G x n H S V S m X P P g B S F v X 7 b n 9 G O 2 L W 5 U Q 6 R z H + n P y v L f m t F K Y G y 9 j / E U a Z E L N 9 l W e Q p J z P w r k 0 / 4 H O g K n T B x 5 5 j L G B P N h V N P 7 s f u l x 9 C 7 f B 3 G x 8 f Q 3 9 N O Y c w g 2 T 5 o J / N 1 9 a / F i k 6 d w 0 r L 0 G L N p d X T O y v o 2 N q C d 0 3 4 F p M Y p 8 J R C a Y 3 6 a Y D o 2 X Z L I G g 7 z T g i 2 0 y w v c 0 Q F K + Q s W H R 5 9 / A m t W b 0 S U Q h Y N x / G 9 F 5 9 E S i e G 0 z p c d + G b k M l n s X V o s 6 0 4 D d R D O H Z s h H F I C r / + v v + B k e l R b N m y h Y M b w c 2 3 3 I n / 8 a F f Y s P r m H h p H m 3 9 9 F i W m V p M V j 6 j u I x x n t d e F 5 + 4 i W d 5 A J 3 2 o T k q x T k q M U q 2 t 3 O g w p g / Q q + 1 I 8 k 4 i U K c z G L N Z Q l E Z T 8 a a d 1 I N I r M S A Y z B 9 L o 2 e B i R d 3 b B r Y x 0 R l g H K u V v u X M U Z T q C Q q I z y a W d T K g a 4 e r J F f 2 U / B L r z W Z L c 8 v g 2 m Z P K E 3 K Z 7 2 Q 1 d C Q Z 6 D 1 x q 8 l v D r c 3 o o G T F 7 P t s h A y L o m M k V k G c M K O 8 U b u Q x B P F k X B R r G 9 z i a + E O f a d 1 4 l 3 3 l k E 1 y E x F T n Y y H l p d w c j j v C / j l o 4 h J 8 h K 0 G j b O K E Q M w r i D 9 t j c S U 9 e e e G I O a H e 9 C 2 S R B V h d M O r S z A 0 1 Z i W 4 b v H c H U T o 4 l Y f L G i 9 P o P L k d b a v c d 7 T g U N B S t Y + d 6 4 i A F g y Z 8 / S v l t g f g q Z y D e 9 C 0 v 7 f o k j H W q w d W o t A Y j l + + W c u x q k n n Y y 1 K x i s c n S 0 u D B d S W L f d J x W u R + B y h w h h K v c j u m Y y Z Y l 6 L K C i 8 n t J K r O y M q 0 r q R 0 F R C C D C 7 1 a 2 6 8 w T S R 9 p w T 4 6 K M Q 6 6 / + C p E C X c i k S i G l q / C u 6 9 7 N 8 4 + 6 U x c f 9 F b 7 P C B Z b 0 r K A 9 1 r F 2 2 m o F t B I 8 9 + i j O O / 8 8 J A a i O H r k M N a v H c L t t 9 + G y c l J f O Y f v 2 D 3 r + Q p E F T A E 1 O d g t P h B t j + l G X l r 4 b B 0 C H O E m D n C d x n o j V X r M C 6 6 y i c h E K r L y Y 0 V n W C h M Y s O 7 9 P 2 V 1 x 2 m o E A 2 v s n p 5 H V 1 9 b a / n 8 F L j J f J u l z / W j Y 1 9 1 X X M e R s r E q K S R 3 d P + E 9 p a y 5 u q k I D q R 8 t r P A 8 r p b G p C + t T o 1 + k V k S h / i 4 f o E d J x p E l 9 O M j F k j f F f T 1 Y K a g o O d V F n j Q + G 2 V E P y M I o t A J I g N N 0 R R m I x i / + 2 7 7 H N D N P S g R g 2 D I m v g F d H a p D M V T F T w E W 7 z v u V M A S X + l P N l V I p V / l B R n x 3 D / j t D 9 n r d d T 6 s v 2 Y F 6 o R 5 q n T R T k q 2 i z A 9 X r T 4 6 r 0 O X T L m R 4 R 8 x y N V k g v j P 3 M 0 g X N W Z O z 1 g 8 P O k s j i 2 T 7 X x P 0 6 9 V s Z v p N 7 Z y x b 0 t v V R g b 5 s M Y m S d 0 A u f j D E 4 z m o I k h t o c c 7 6 W T F 7 0 N 7 D X 3 p A x Y 6 4 J H Y 2 7 r d x v k Y X 4 H F R a n 5 7 M H j m L 0 Z c Z w o R H C O F e 5 Y S e b W 1 u U F d N A C 7 4 5 a 7 r n 5 k n 0 n x 1 B 2 3 E m E d W H e r g b n / j y 3 2 L D i g 2 4 8 o J L c O 9 z j 2 B s a g y / 8 p b 3 4 t D 4 O G 5 / 4 k 5 8 8 I p L M V d K Y n J q B i t W 6 J n u + 4 c e O Y J q t o A 1 V z U W 9 Z F K R 0 P 0 a l S s E L 1 A d B w 7 b x 2 h U w 5 h 8 I I Y 2 g Y 1 a 9 + M J U W F X A a T M 1 k G 8 E s n e J t k + w d S u K V I K l P S 1 m H N V a k u n S 4 F d P G W + 1 t t t F X U L V 4 l X F Y q X n B M H d A 4 l T A z m 6 b 3 r R L y M x 7 z h o I v z N L T S H o 7 x J q n 5 L j a c z g + S g p p W 2 n N A X k V 5 x 4 p E f H y b f J u M + g 7 L Y a J V w i f / Y T c F r s 5 G Q t 1 z q J 9 W R h + e u O x 5 1 V 8 k C b f + i g n f i r N P C 9 j + 8 g n H 2 M U x a Q 1 / z g 2 X 8 L P I v 2 8 g y b + X a z n 0 a L 4 1 y B w s 9 8 e / c h Z v q U 0 n g l j / 3 Q U 3 Y k q w r T 0 Y m C + L A v E R s / t Q 0 9 P N 5 5 6 9 H b 0 p Y j 9 e + P Y O T y O u U w O x 8 Z n 8 O T + b T h 3 Y w w h n w v k B T e K m R m r A c v R a k S i C T x w 3 7 1 2 + n Y w E m c c 0 I l v 3 H g b T j 5 5 M z 7 9 T 1 / G B W d u M I z b y n i 3 l L k Z X y x Q w 9 L a l r q C P S a A d e y 9 d R R z R 9 u x 4 m J t e d z F 9 u t e b L 3 F a w 2 v y P d c / Z l T 9 p m 9 E f S f T m G Q x V h C 8 i Z W M R B O W f R w d P o Y R q e O Y U X / S t u b Q 0 s b 4 p E Y l v W t R W V + H E F i u m i s 6 X 1 H n 5 t B L n w I / 3 7 z d 7 F 6 9 Q o 8 + 9 y L G G L 8 8 I V / / V f 8 x + 3 / j o v e s B V f f e j b e O P V 5 2 H i h U 4 q d Z a x u Z c R V F y T Q Y 6 h i z Z 2 S c V l c C S w i w X B r Q J O E H 4 q / p E B I m / Y Z k E 7 D 8 L p b 9 1 P f R e c 1 i y s S z w 4 r 2 r w j w J m x a I L / D d w x 7 4 H k e Y Y + + k p I l G 2 z e 7 H 7 1 H h f F o q I j 7 y / i p 6 l R v T M 4 N 1 x s N K M P B 5 J r w L 3 l Q x o u L s b n R v 4 n u B M q b 3 l h H r 8 G P 1 J W F 0 b 6 i j a w P 7 u t K H 0 l w J 6 U M l z B 0 U p N W 0 R B k r L 9 K q 6 z r m 9 k d w 0 t V p d J z U h b 7 1 O b Q T D n a t b 0 N N J / Z r z L 3 + t p A 2 T P U S J d r O 7 n i r l J v q 9 y P Q e f R E H u l Q N k 0 3 a d u w Z 0 c S e P x Q C o l w H Y M p Z 9 F 2 v v w 0 e r v b s b y / y 4 R J c 1 W p 9 g E U G f y f v m w 9 x o 9 Q u B n E e 1 Q p z u E X f u W 3 8 c s f + v / 4 f T 8 + 8 i c f w z 9 9 4 d / x 7 Z v v I D P j + M f P f s 4 U 7 4 4 7 7 p T Y 8 x s c K F o 7 j z S k x y N N 4 u n / 2 v X G l I 6 D v e e m P K 1 Z G R t / K s E B a j J L A x o m b G o l l S q J t H u T K t q V O B B 5 B 6 F 5 J E E N 0 5 O c c / K Z j M / S 2 H d o P 5 V n O S 4 7 6 y I 8 / u L j 2 H 1 4 F 8 7 c e L q 1 Z z L H O K P V 6 l G 4 Q u E 1 i P Q H 8 N 6 f + x k E f R X 8 7 a c + w 7 H 2 4 Y 3 X n o / 5 / B y t d x r H R s f s I O v u r R M Y v i + C W l l C W c H c o T S O v J x F d i K H K N u g 9 5 Y u W p Q y K P Y U 5 G q 8 s 6 B w q k / z r L B L G D i S t 9 b 7 u s 7 A G s d F 3 q b 1 m g W i Y A r K C 5 l U Z P V F f K a S I B o v t U m k B E T J 3 2 F C q o J m w X o l l 0 y h + R T v O h m 2 h d I u y l P 3 x i 6 c f G k F K y 7 U l I e u 0 x o q j l e 8 h m V n t m P 9 t Y M I B G v o O i m H g V M b 3 o X X 1 X A Y e 7 7 n 5 K R 1 n l B t O x G 1 7 i H R K m O t 9 F + i U P E l a 5 y W 0 s H Z C L 1 W B I X 4 e n S t O h s n b d 6 M a e r g o c P a + N J v V e t F e r G B 9 g C m d m h 3 I 5 e B U g 2 c L 9 6 P d g b p O u J S Z T Q f / O A v 4 9 J L L 8 W 5 5 5 5 r 1 5 x 6 2 u m 2 1 5 3 I 4 o s l R b O L 4 V + T v P N s R R W O 1 b 5 b y 0 i t z V i m r p U 0 J y F r u r R i w o j M z w W G K P e O u a 5 S Y M D m Z k S K D 0 e n p / H d x x / A 3 U / e h 3 U r N + L a C 6 / C x a d f j M e 3 P Y 2 B n k G 8 n T H d k 9 u f Q q Y W w M q V K 1 D w q k h J x 5 4 f R y F 7 E P G e t R g Z G b d t s H / t V 3 + Z v S t Z y c 5 n P v V J x J N d W M X v i d p X d 1 J w 5 n D o v h j 2 f L e O s R d 8 y E 1 k M b + t D b m D L r 4 0 q 7 Z A U j w p A d 8 z i 7 y Y X P L D K Z q + Z p 6 J Z I e N U T m U D V T q P E R e m i e m U X A K 0 K Q y j c j R o 2 4 F b E e 7 U w S h A S E D J Q i s K F b v N V C E V 1 L m 4 m G 2 z / O o D U F f Q A k t V G h U N H j w r J D T r k 7 K F o a R 3 s f 4 m W F B z y Z X H C z S c 9 d d s x z V + c W L Y u 0 O j T j 8 e O T t P i s 6 L u o h / c i Q 7 2 x C j A g t Q J A c 1 8 5 H 3 4 8 o B 4 Q k K V x 9 r n L 6 d Z x z 2 i b L A m 5 d Q 7 i y L I 7 Z 3 U l U s k e Q G N R 5 p S V 8 5 M 8 + h Q M H h i 1 9 / c y z z 1 k c 9 s 5 3 v g t P P f U k z j z z L F x 1 x U X 0 c J 1 4 Z c c O v P G S N 5 B p G v l m O 7 Q Z Y u s 8 0 A J R S c z K 0 k v u Z S C a W p P G 8 p O 1 D M F Z c L l 3 n Z C h t K 2 E Z J E V a 5 A 2 j 6 m F 2 j B L y N e 7 V v u z O Q u m e R F T L s Y j L + z b j u H R Y c K u P H Y f 2 E n L W M d 6 x l K P b H s Y m U K G B q U T u 4 7 s w e H R Q x h M t i O Z i N N r c + A Z e 0 4 8 n 8 T a a x L o 6 G x H W x s h Y 7 V K T 1 7 E w O B K p H x T e O a l / U h 1 L c f 5 p w 0 x W H f x W 6 w z h t R q Q p 3 9 A f R f X E B i w I 9 l 6 + Y x s X 0 5 o g O E U i 0 n H c q b H m + / u l Y S H N Q u T B J W E 8 g G 3 6 R A 9 E v 2 u d 2 D f H e f N x U z y 3 G d n Z t H L B Z B N / v A h x M q u 0 V + F E + D e i q f i t H w L C y C 5 P 0 V P y 1 S T P O G O n B 6 f A F y L S Y p v f N i 8 j 3 B k J t H 0 / c O P V j H 0 K V B O z p H 9 z T E Q v m Q s k 3 u P I S Z f T O E i B 4 P 5 J 1 1 n e K n V / u a Z q z N p z T g 3 t J M 4 Y + c l F j X p b 2 + 6 z i Q X h z Y v x Z d s i W O 7 r Y A v v q d e / H u n 7 o c s 4 w p V P M l I V b g v / v m A t q G M h g 4 3 S t W J S O 0 o b g Y w Y H T x i e a 6 5 L 1 U 1 J C L j w W q i N X a V F o W V 4 b X L 8 J t x i g N L K L e 5 R k c J n A X d / O o m 0 N h f Q M N z 8 h 6 y W B c X u H E / O X t X x c F l A W U h u 4 e P s I q s T H L b 3 f f d M 8 1 l 3 L N o W a w q S K B Q n Z M 8 M H 8 d L + n X j / t e / F n U / c Q y 8 b w l X n v Q H f f u Q u O / H j 2 g s u R S z Z g R d 2 v o i B O A W v o 4 1 C E 8 P k K 9 O Y 3 l P C x u s X T 3 D L C L m 4 j s J e O I J i 0 E G d o F + J C B d n H H z w M A o z P i y / o t M d 7 t 3 b T d i X w d j T b Y j 0 j m D 5 O Z o w J j + p t L q T l 2 1 c I B M o x 0 t l t z S R e z x S L L O o s l 5 e x J r m 7 n f w 4 D F 0 t d N Y J a l A w Y S h A o 1 D v V I y q C + S R 3 J L / h s K R b 4 a b L P 4 r E n K Q N q a K P b f K b U E v 0 S v k d Y 3 + L e q P 1 w C w / h A n q h f e 2 4 u Y d 3 l f F 6 i m T C K q O y q s R H m 7 m 8 z R l 9 W w o r z T 5 y w a Z I 8 p p I n i 7 2 T j L a T m e 7 / + i z f D 0 J r + 2 g x i s f w 8 q 4 D u P T C 0 x C u 6 3 Q + L Y 1 o u G 4 G 0 P t v r 2 P d m 4 m / z a b 7 a Q k L Z K Y s i G O m T U b S y j S L X x U U N w N X k e r I v C 2 S m y T 2 0 7 K U x 7 D t 9 p J h + w 1 v f v W u Q 4 K b u v B E 2 5 e J x E g t C V H s t f b a 8 C K F 8 r J V o l C g h k q N i m 9 l N e y D i k z p p U 2 O a Y 2 1 A C + X K y B K T + 8 d G L D 7 p g l 0 b S J U 2 e I m c Z e S Y g l v 2 Y A G U / 0 S V e i N d 9 8 e x 5 p r / Z i d H u c z o z a p 6 j 7 3 s a 3 z C K b m s f a N N A Z L 4 i m R o J a 9 b 8 q h j U e a a 5 9 a E w N G J t x O u T 3 S R L X m l m a n p 2 z + S V B d U F C G S L x S V l V L T T S N E i A / p C g q M F 7 Y x F R e x n 4 a 2 U Q 9 g 2 T X U Y F t N U F D q Y 6 3 x M b m z w j T 3 a k u E e z 9 b g X r r u I 4 a 8 c l 9 k c y o / s 7 n v G + p T K G 7 / K b r L 0 2 u X b w J o 3 f r y Y Z 0 V f 7 t R + S Q v 4 6 T l t y M N v 3 o / 3 j F W Q C g 7 j u 8 o s Q 8 U k g G B W 0 l C C p T s 7 X G D x t q i E S D 2 2 f A g 6 0 L e F u Q A s x T Q W q x + u o l P H V p O v q m B s t E K Y O H l e Z J A B a v + R O z z s x l Q N a b z V P J W D s J p f Z Q h I + C a O 9 L h E + c p B V Y F q l M N X Z h 1 q 1 Y K 8 F 4 3 Q e 7 f T U z I I y i a q M l 7 y C h V a S t 5 V A C G Y o h a v l 5 t q A R Y o v T 7 r 9 R g b y i V E O b B W F I o N z n 4 t F P P 5 s f j M N E m H j v j u j O P b s q 0 / 0 M z i n O J T 8 V Z w j + K o Y x i m T J 1 S O X G K n S b L e m v y V k d B u T F p J I I W T l 1 d V u 5 Q p n 8 9 Y v 6 V M T X J t E y R T F l L l X o 7 0 W 5 6 m w Q i h D r 1 H Z V J K 3 1 M m g 4 h 6 N n + 0 Y l g J I y + e 0 k a f S t J Y 2 w X 5 D E o 2 + + E P B 9 m e M e z 8 D u G k T m V 4 F T m P 6 c h r 1 / F J 8 f r 3 V a i O a A 0 X r H R B / / F I B Y s v H l s y 2 / w D 0 M h 0 B X e / n L e s o J v X a Z I t + a j k z M V X y C A x w r O m 2 q T D B l g W i g O q z m q S t 9 V K e + Q F u E t p / p X d G N k 2 h J V v d N f L 2 s v a i a K l Y Q q S 9 m r T 8 0 7 M Q F l i t a F S 1 8 6 5 e V r c 4 w 2 G B l s z + C k b a I + a A u O o T A G X Y r k V p / w O P + 8 5 L Y j s w R g i 1 S n 7 U T y n 9 6 U 0 q n 5 o J Y M h b I s g W C j e i 9 U X 9 K C k 6 n 1 2 r 2 K n H + p 5 m h h n g B 6 I Y / 1 V y 7 D + s i n b t 2 P n j e M o 5 x q J A a V n K b x e l s / F V / L o N X 7 X O 1 V S P K s b f P O s v M h B I f J M S R V + P 5 Z g L G y r C x r 7 D n K M d V z o s d F p R G J K a j R 5 I O h m F t O E n U 8 j j F d / n F y 4 5 I L I i 4 W l F K 0 Z N 9 1 K 7 7 m C W b 1 W O t 6 d G R y I z x A 6 a 4 v r R l v 5 H M 2 z y W M q / p E H 3 H x 9 B 7 r W V u i p f B h 7 2 T s F U Q m K Q s N 4 u + 8 q G 6 z 3 9 D 1 H i + V W 9 H 0 V 6 p S B L M a z r d b k v 5 a e O E T o 0 8 g e L R B 5 G w i q L s s t T 7 d B l q W r 6 F Q L M d s t P 3 D L z b W Z h j t F Q 0 z U R K E Y 2 p q R a a X R 5 8 Z x b O 9 a r L v o q K 3 B E a k W 2 r N 2 g g o 2 u N + H n F e E n R 5 Y D 9 D S E / M 7 6 + c R j Y K C V Q 6 G h E N F o x 4 1 h t 3 + X 6 l U c G w 8 b Y d k / / U / / D u u u O p 6 v O N d 7 8 N 3 H r 8 d 4 6 m D + M Q / 3 Y S 3 / v z v 4 s g T E f z m b 3 w E 1 V I N / + v 3 / s S + 6 0 g W 1 L W 3 D D e P 5 A u x X z Q m g s j J N h f j B C s Z i w t N P d j X W q Q D G 3 + q B 6 m V N R y 4 p 2 p 1 l A f u C j J + V V k X P Q L v q b o 4 J Q J 0 H 5 2 f K / 7 q / v I 4 n p B J k d w L e R F C W 1 s F r L G g g L N Z 8 i S i + Z k J F N h 2 M 3 6 m s G y H w b h p Q y e a x N U i Q p H j 4 + K N R k X K 8 G n b O J d F b R H m h f G S Z v F P 8 t u g K N / v O 7 k N s w f Z b 1 6 u 5 + n Z m m + T d 9 d c l i k u x 7 / / 1 H 4 a m g p m 9 w S N F 9 n R W e O V + q s q D f V d C R H F a m 7 V t + j V 6 r P o n V M G l g g 2 6 Z E D K e y b X o x T / 6 v p m S M u T e 5 R P l 1 w M 9 n s j E c a 2 G K Q e N x W 2 P p R o n B o v z 2 5 e w m K 8 K s L V G V R q C I M l m N k v i N 3 n 3 1 3 D S M / t h z r r 2 M M l m g G 0 6 2 b d W r A v 9 + J D E Y N g Z r a P Y f E o L y m q z t T w O v I K Y w b F P 5 e G n 8 0 K B g M o I 9 6 o J j i d z 9 0 A y 6 4 4 A L s 3 L m T A l D H 7 X f d j r v v v h v r 1 q 3 D s v P C u P f B u 5 H e H c X L L 7 + M 7 V / d b 9 / P p 4 s Y 3 5 v B k a e P U j E i i H Q d s j m x c J T C F 4 v Y W i i R 6 u a c 0 D u S p R U t P 3 c A G 6 6 P Y v 2 1 d a y 5 h o L s n 8 X + 2 + i 5 b h n G y 9 + d w L a b A z j w w B F 3 I D S l U t Z d R 9 k o 8 y e B l f f Y f f N e 7 L 0 V G O Z 1 H m k S X s t G 5 o t B F I s F 5 E p V t C f D a G u L Y n p 6 E j P p G R s f j Z 1 5 N y q t y 5 Z p r G Q k 6 I V o 3 K x i g a R Y W V l J j a + b A 5 R H d v s 7 L v C W / R O y k B w 4 h f c h t b w N 0 f 4 0 h u 9 N o O x t v N F C e o 4 y u R o n z e + d / O Y K N l y w G 0 c f p 2 L d G c P h Z x t H H j W 8 n o y 5 q O m l F t M P l J T Q o d Q P n m D P 8 v 8 K C g X q e O P g L p T D g 8 h P F z D y e B T L z p l G r N 8 p m i C H h 4 m 9 R I O d D S R L Q a j k 1 W w Z y R Q 1 4 I I U S x 0 v + r o w f A e 7 G R z F x g s J r 9 r W M L 5 p X U k r F j h G i X Q Y t h R L g 3 m 8 O K p 1 b 4 k D 9 x 9 B I B b A q g v 6 F 9 r o 1 h U J w m l P Q J 0 U r + U M j S S F r G l j U E S C U p l q J + Z m p 3 D L H f f h P e / 5 W Z x / 4 R t s v m 3 9 0 B q M T o 5 j 9 e r V 6 O n p Q T K Z x L / 9 2 5 e w Y 8 d O f P T n / g j l D P v v J w w J l B C M B + i Z G P u l l 6 F 7 K y F O Z w D 5 Y g l 9 P V 2 E i I y H L I O q n Y W U v H G e 2 S s t E t z V n J J 4 o u m B M p U n O 0 L Y W w u Z F 5 / c m U Z x O s E Y T x u u E F g R E i d X 1 N A 1 F M b h J 8 h n e p d V F / f i 8 C P a C 3 y Q z n o K a 6 / t w p G R U f S k a s i W g o z n q l g x 0 G n H g M 6 n p x D 1 5 Z C v x Z F s Z / v I I 8 + j z e c K K B Y K C I d o n F T A b G u o d L i d m 0 + M F W k U I 2 v s t S N B M 8 F 1 K e R i w y 8 F k P f 2 / 9 8 P o / b K i 6 i P H I R / 0 6 m o 7 n 4 J / n u e I x + c g b F 9 J G g Y p K B u D p T y Q y W v V A L Y d / s E j R 0 N d u w Y 1 l z S h 3 r I z Y P J I D X T 6 I K R W Q f L f x C F 2 t C d x 5 6 p 4 0 x s / h e S y p T O 6 x 3 D o Q f j 6 D 1 7 H l 3 d O l y N l o N C 2 J q e 9 Q T T 6 q p k 3 c x q O G / R q k g e a Q b + l V u C S K 0 t Y N m p c v G e l X Z W U J X V w v A 6 O N q z b k 1 G U d k J S V w K 3 Z G X 2 f P o 2 P O j y E 3 U s f H y D i p o k 0 c e w 1 2 1 Q Q N a N j K S H p k Q N d o j Q U 2 n 5 5 F + c Q R / + M V P 4 Z c / 9 A F 8 4 Q v / g n e / + 9 3 4 / O c / j 6 9 / 9 Y v Y u + 8 I u j s T + O K / f Q 3 v f + + 7 G t k 7 + z Z / n J K W s g U c e T C C 7 t O P o h 6 P o q N T E M w b Y m X N 6 I X 0 3 E Z c 0 u S f r t F P g 4 f 2 o e 6 p H 8 c r U b X q Q 2 G S H v E p e o d 6 J z o H j 6 H 3 3 O Y B v 4 o / R 7 f N Y O b w C i x / Q w 0 d b R L S P t R K F D h C U f F C B i l b b b M D D 7 Q H R n d H y v a / K J V r K D N + i o f q 9 l o Q s b M t Y n N w N h d G u B Y t H 6 J c d D E m d X w 0 j 2 E 8 J P R X T C T Y G d C h f M 0 x / N I z M e w 6 V s J k x p 1 M 3 9 8 W x J 9 d x 7 7 o s H H K i i C k e c M W W f I K r X 1 8 c r l A S H z v J D m z D C s v I e R t c 3 3 Q T l L 0 / Z Z 8 E r w X 3 3 4 s a f P j k Y p q D 9 y T R m J V B b 2 b t P u N 8 0 r a 2 s m W t 5 M E 7 4 S d J Q w S T s E i 7 U W n U z V U 8 C h r F K x r 9 5 w u p D I F V H e 8 i P K j 9 y L 4 x u t s f U u V O N m J h 4 7 M 1 7 G R t O g h 4 m u Z x g b m t u e Q y c r E i Z 1 O k K S k K t 1 5 d W p + + n A O k 8 9 P Y / O b K T Q N x d E T H D H W a z 0 w b S H N q 8 + 1 3 V V z 3 Z K o Q l h 0 6 J 4 A e l + f Q a p 9 8 Q S m 2 r N 9 5 y F s W Z 3 A X N G 1 Y U G h 1 F b P i P D 1 r p v o Q T Y V E R + M 2 z W K e W Z L 7 S i W y j Z J L G u 6 u O a O r 2 i R V Z / W a j x a S b z 3 + 7 S F m 0 7 b y N o 8 j h N A J 8 w e a a G f U u C 5 q T x G n 4 x j 4 5 u m y W P t A + J d I 2 u u O r i o L T o 9 M j q D g e 4 o v R p H h Z A r 2 c b 2 q Q a U / 7 R h p 5 R K e 5 f 3 L V t t 4 x 4 u 8 3 6 K D / l 9 T + h F a o e 1 p W G g 9 B y d H 6 Y 9 1 9 / z l U 5 k q B S r e 0 M 4 u T + M r z w 9 j / t / K 0 5 W a f + N 5 p y U w g r t X O S R K 6 W S 9 x R / 2 R 4 q 5 f i L W g I T R W F + B K d e Q 2 O R 1 J b c z f 4 3 T f m P k W x R o q q 5 C T U 6 e 5 z S K I s m g f O U S e S y e x I m L S u n Y D a w s 5 R K X k v Q T 0 q o R X D P P L I D z 0 + E 8 P K m q / H C S B X P j w V R j m + y U z 6 0 u 5 J S n J q l v + q a 6 / F 7 f / C n + P o 3 b s Z t d 9 6 P P / n o X + G G t 7 0 T h 4 8 c w 9 3 3 P Y Q P f O g 3 b a C E 3 7 2 S o l a a f j F N i K X D C 5 p J E B e f O C a X F 1 U i L G H 3 E l O W m 6 S g Y x 6 p N g + K N k l K v q y / A 3 m F k N L 1 R S T F 5 5 t U f l n U Y D i B S C e V W x k q W u H J T B z j U 7 O 0 y H m U G M / Y Y k K l x l t I c E 8 C q h j J Z T w X N 0 6 8 r 1 K Q t C J Z A i g l P Z 7 4 W F K H r Y h 3 x y 0 O z u V k Z F R Q q 4 Z z d P j c A K G R D I C U Z 9 0 Q I S c / 0 T x R e 3 s H V B K p v u o 7 s m 9 a p N j e q U S R 6 3 Q 5 2 M 6 2 u D N y J e S O e K 0 8 r i m T v K l k i J 4 0 t A r V c B + O z J T R n g i g g 9 C 8 r 8 v J z K P 7 G + P T u j O s r 4 6 / + u T f 4 x c / 8 G v 4 7 d / 9 C B s V w R 9 + 9 G / x 9 Z v u w z t + 7 n 8 g t a I d X 3 / p U 1 h z N e H r l R 3 Y 9 d B 6 H H q o 5 f h X 9 a / x 6 s d K r 1 8 9 T 8 V J I h z P 4 + j L s g o q t n T 7 H r y K y E Q J r 1 U 0 U H G a 5 L y J W x t T x 0 e O n Y G b Y 6 / D / n W X 4 H / u P x 2 / c / g M C p Q 3 n 9 C k T 3 z i r / G W t 7 w F l 1 1 2 G b 7 1 r R t t v w U t J / n K 1 7 5 J y P V F W 8 R n 9 0 b R Y i E x z S U e J H B k Y G A l u t a q q N N B D E t N t 0 C / Y K V Z M 7 i Q E e P d F q g h K P o 9 s y e L c m q M l v v 4 + 8 K r m o R B C G X R C X u e 8 Y Y R e S J r a p X k F C p / Z J K K n s V k m o q R 3 Y 9 8 u W w F y Z p Y H h u f s E M H Z g i x c h m d j O g C d S 1 0 F E S V 5 5 I X l Y J q X / n W + j y r C N C K X U I r P S v E v x f 6 w m t e Z X B 8 B c z u O E x + 8 T p e Z p P z V E y b J 5 L S 8 B k 6 3 0 C 7 O e k A A W 0 w I z K j K I + Q K 1 u F f C R G Q + m t b V L / l B i h F 1 S F h d v S q 1 X 5 + S D e V + 1 X X C Q v 9 J V f i O D 1 G 6 O Y y V U x M l 3 G 7 1 + X w q W r J q F z o F r h v a D 8 7 / / e b + P f v v T P y O a y C B K i / u z P v g e 3 3 H I L H n / 8 c b v m 0 C G 3 f i + c C G H N V X U U p h L Y e 2 f z N J a f C I X S f I l o x c U D q O W G z P 1 L Q G 0 g j B a b Z O 0 3 3 T q v 4 5 G 5 f D L U F 0 x g c t 7 h 5 a 9 9 z 5 2 a L u g w W 1 g M 1 5 Q Z P G n L B t x 3 3 3 3 o 7 + 0 g I 7 + A X / 7 g L 1 k S Q M v d / / Z v / w Z / 9 Z c f t 2 s L I a / 8 R n N B g g g + Z P Y d I L 6 e o I D 7 T P k F C V 0 G q k k 6 A F s 0 N 0 / P E H C K J g t c K P n w 9 H Z t v x b F + D g H l 8 H 6 b / / D 7 6 J r R R v m Z n M 4 d n Q C 8 / P N K n 6 C W z s s 3 E 8 B 8 j Z s y W b d s T v 2 K Q V Q 8 2 6 C h h 1 n 6 u j O I f R 3 d d h C z 7 6 + H s T j M a L 9 M m K U 4 I n p W b t u b H I G 8 2 n F Q k 5 h P O U y K M f f N u f H b z m + y p r 3 W M G v 4 H I + s o r w q K U s i t c s b G f Q o A 3 X 9 2 B m J I W X b 2 M s z B t W F V P m x g l t 3 X h 6 E 6 Z S S Y P d + m 3 Z U i e W S S r T v G X m 3 L h 6 p D P B p H s l G g F 9 p u 9 4 S u 9 I 8 F 9 e V o a m h I G 2 O n 7 h 3 C L + 5 q 0 1 X D 5 b x m X r C b 2 r J e g c K G 0 h 1 k r l S g 0 / 9 9 5 f x O c + + 1 n + 5 c d t t 9 1 u p 6 m I 7 n 3 g M V x x x R W N e T R 1 W V n B s k 3 C a 7 N S P e 8 n Q q E 8 Z m l W P 9 n 1 I n Z / 1 7 l R n Y D g r N 6 r m 9 n c s / z V V K / k s L Y v j L u 2 Z e n u V T D p w 8 r u E D o j 2 t / b C Y 1 I s E 8 Z v Y / 8 / u + Q w W U G z h n 0 J i v 4 8 m f + A D / 7 r r d i + U A n 4 t G m F 9 T e B q 0 0 t i u K 3 g 0 z v L s T B p 0 b J e j a S l 7 6 9 p c / 9 K t 4 6 z t + H g 8 9 + p R t n v L p T 3 8 a E 6 O H c M 9 9 j + L W O + 6 x i d 0 D B w + h N s 2 g P B a m I / J j f G L W i o L d j a q I h A L m Z R M J x k Z t M X q a g s U Z i m + 8 J M M c 7 y 2 r X C 4 c R f n o D G p U a G X z z H u V t T m O H 1 2 M z z q 6 B 9 D T E a M 3 L P B a V 9 G h g l c j K p u K k B W n t v J L 2 U u r n G g o 2 F J S M q B J h F 6 8 y R Y q F Y J z 2 H N L D b t v S m P n n U n s v y W L X T d O w 1 / R M h C h k R A N J L 2 J P A r / V i y s Z 8 Q T X c g X y p i d z 1 p b v F S / F N o M C N v i 5 s T k 0 R a P k 4 c S P L 6 I t D K 3 Z p 4 8 v z A 1 4 i B q C 1 E B 2 + k x 6 3 x e u Z T D b / 3 6 B / E 3 f / 0 x v P 7 1 F + K y S 1 6 P t 1 1 / F U o F e m 4 + X 7 G g d t / d d M N q x N p c n P w T k Z S I B G q 4 k L B P p K z a 7 r t 6 s f y S A i G g q / z 1 P M 8 C a c A V 4 L d A q 1 a S 5 6 l m Z / H K n T F s / R k q J e O f o t W K e f d Q 1 c A E 7 y s L r H v J u v l e 5 V 2 W U m v G T r T 7 5 h E M n J N C 2 7 J k o 4 i 0 s a E H B 1 k p a t 1 T R b i f / 4 9 H 8 f A j j 2 J 6 e h r L l y / H L / z C L + D U z a t w 7 8 P P 4 L p r 3 o S r r 7 0 e H / j A B / D h P / g w X n z + C b u H y D u U W p B o c p I C K G U g N A r T Q m v x 3 e z U D D 1 d B d q D v 7 2 z F / O z k 5 i Y y d k u R 7 X Z A K Z e K m L T m z s R 0 t m w P i 3 f V v 9 l X t h r C p o K S U f G Z 5 C I h Z D q 0 P o j l z 6 2 e S H x v C G k t v y b H l i C q m J c L z H j r W C V o A t + u W M 2 H Z n w U 7 J s S k P w a 2 a a H j e I j p V a T O j H s S c I R d M n m a f Q a l n F d 5 r M r 1 Y K a D t 7 h l 7 Y x 3 7 p / Q o K x R J 6 u j t t 9 B a W d 3 D M P C X S e H v L d L T 1 m c u + v Z p K M z M 4 8 G A Q G 3 + q q f i 6 j / N m b k 2 X y D a F W b J 7 l U e t z 2 1 9 1 o 5 v j S M 5 S A R h f / 0 3 k J g R z O x D h A Z b P 7 O j e 9 E X z S A u H M 6 B r d a U 9 n S p 8 N S 6 C R y 6 r 7 G J f 8 P C K z O 1 Q G b V P O y 7 1 B 5 o w V w S 6 Z k E Q j E q I w f T b b H c o p B 8 L e X R s 1 Q x L n h 5 P G V y W Z 4 m K Q Z o J Z u T s f I a r c k Z I o O P m Q K p t s 7 b M 1 B x 1 8 + 9 5 x 0 Y G B j A B z / w i / j V / / E r a G 9 L 4 M b v 3 k t Y u d w 2 a L n z 9 l t w 8 W m v x 4 r l s n K 8 H 9 s s C o W C t g 3 Y 7 O y s L c B 0 c Q a j G p s A p a J R y B I 0 O p V y k M o 1 S u G r 2 b Y C n V 3 d q E y M I d J B 5 a E A u K X 7 r p 3 6 v t 3 f B M N v u 7 n q J E p R c 7 N 8 / k 2 h k c J J u V R t L q + g E i 3 F T 7 H S M O 9 L y N S o E N d Y t H o n 8 c 2 N j 0 u 3 a 0 8 P f 1 c v l U k r g P V 2 H S v P 7 W J w X 8 b 6 a 8 p Y e 1 U R q y 7 N o u 2 s w 8 g V h l E 5 M m / t G p t M 0 3 O X k S H s S 6 c l D 6 1 j 3 X w t Z Z L s S P F P p E z 6 f H 6 S f Y y 7 y W A Z 6 q h 5 N x X M M m 5 s g Y 3 e u q / j k a d M I r c 3 v K M t b + 9 D a V q H H v w 3 U V B r i 0 q z G N / 7 E L r j N S R 8 M 0 i P 7 U U t P 4 5 6 e j c + 9 / W 7 L T A W 9 W z q o s 4 0 G a N B f D X E 8 x j q h E G e z R W O K s X t R z l L q x N s w p X X o h N 5 O q s u a C H H 8 O Z A a j + C I G M S W U i R 2 l / 1 u e r p V p I M / 9 + P f g T X X n 0 5 t m 5 e j 7 V r V u L d 7 7 g O p 2 z d g H x u D p P D x z D x v B T r m 3 a 9 9 h I U a S K 3 q 4 P e h k F m I h 6 X D T V B C F b d L L 2 g U a q 9 D R 2 d C X d k D G M e 7 X 0 u H q S P L k P X B u 8 U Q g o N P Y X 2 3 q A / N i M l C K i T O Q q F u m X X 3 P 0 c v 7 z K A 4 v J W g S o G F x B I R p A P r z G 7 t F a 3 i X E I O j 5 4 r a X c d v d D + P T f / 9 5 5 C s h / P t X v o n v 3 P c K j h 6 b x L 9 9 9 T v 4 8 j e + y 6 u V M G j w n P e R A m Z y 8 l B + d K 6 I I D f m p 8 f s R j f 7 n s 1 X 0 d 0 e R i q h D W K a b d H 8 Y S u 5 Q u H V N G q v P s 5 T O 0 7 p 8 / x 0 i d L i j J V q E Q u t M S A / 0 Y a o I k 2 r q K Z T J B 6 f i B x E b n 4 + d I X 8 3 H 8 T z U / s p 6 U p I h B q w 0 Q 2 g F D 7 E P Y c G k O i r Q v j D I 7 f d t X r 2 L Q m w + r + Y x j 5 n o u l p C B L y d u Y x Z W f 1 M 3 b y B s 4 j 0 Y G z + d o o R c H y S e i Q L V R M 7 i E m l X G j p R m b z 1 R 0 b z f b M H B G 5 J b S h H i d T p A Y P F 3 F S P p R 5 m 6 k O Z S 6 J H 1 d 7 1 S x 9 S L X V h 5 c d H 2 g N f A L h R + N j x V v l B C W 1 t j p y L 2 r w 7 n n d 1 Q 0 s s E g + j p 6 U N / U s s i V D d 4 2 K C U V e 1 T y B e W L O h q i 4 u c I G g F t B K l R S q 1 E w 5 n n D x L L U / i 3 n F 8 X j B q 9 j n V 2 + f O L N a 9 l X V T B u / v / + F z e P C h R 3 D / g w / y R n 4 8 + M g T G B u f p B e l J 1 o 7 h H / 7 8 l c t K e P V + K l N 5 i U a z 1 p 9 L n n n W 4 3 8 R M Z O u B 9 c r m 2 y O 6 h s j Q W C i o G 0 5 k m l T y 3 k K Y q 3 a s G b x t B z v M M r O t c m U c 4 k y Y M M + 9 v o 4 w K p 9 j J h z 1 C m u E C j Y f W i 1 V d X 5 I t 0 n e S 1 N W Y O R M n P x u v / 5 x T r W U 9 c 3 I H e Z e u Q i v m R x C S W r R h C F j 1 Y v a K f u H + x l 1 h + Y S f m j 6 h A l n h 2 y Q E B s s A G R 8 h E l 1 r 3 h t 2 R r I 8 / T O Z l l z J N 9 G q L c y I P t S B Y L d R 6 J G U o U W d g n V 1 Q A O 1 Q 6 z H 4 e N 8 V K Z D V y X g e H X 1 W q 3 6 H E U 5 5 b d C c n O c Z a / R Q b R j s 7 7 X y I e 8 9 K b b N A 1 l M J I F U X d u 8 l W 6 J 3 K p W J W O U r N C E t B Z v N g 4 F a y E p t M 7 3 K j F O U Y Z O U F k Q z 3 7 4 H W e 0 X A V C 0 z u Q f 4 3 X g p 5 S R M + I i f 7 k D / 8 A p 5 1 2 K i 6 6 6 C K r d l i 9 e h W 6 u r r Q 3 d 2 D l 7 b v x L 1 3 f Z f P C l B g V 1 D Y V Z u n Z 1 W Q Z C C Y J b S T Q e r Y l G a s M 2 O K p + c 3 R 9 d V c S h b K g M a K R 0 1 Y 6 b 2 a d u 5 V q g m m R G P W q v S 2 7 p q C E W 6 O Y Z J v k 8 E t G i M 3 F O a v F d m d z n b e n z Z c M a t 6 Q A 8 + i / f 9 e i E R K Y H E g x 8 Q x F c e V r S F t R d d s H J m J 0 v 4 J Q V 2 s Z p s c U J U d v n D s S R W J Z / 1 S k c E i R Z R 3 X + e G v 7 t Y Z q b E 8 R k V Q Q q e W L K w 4 U i 7 V m f k R i p e a P m n t c y w O q w l g J C w X o b F v D S 5 q l 5 6 A L X k 6 P + Z A Z Z 2 y z o a n w 2 l / B Z c I E G w 4 1 F N 7 R v j s O Y W p X A o V K E c F k H P v v H E V 5 r p 1 x R D e 7 5 O I d J Q x k K a O l A / w u o R i f K 6 9 j y 0 U 8 n K / + y w g 0 2 u R t m e x I B i O A y Z 0 0 Y t 0 1 x D q U V g 6 7 z J e O k 2 F n t U i T X 7 Z k Q I A e s 8 p + x g l d L c t G u G d 9 V M q c A i N x 1 t x U M x k j b u k Z j f Z S o b w l 4 O q v T h S Z z 1 X w u t e 9 D v 0 D f X J y O P n k k 6 l U 7 Y h E Y x i b m M Z A t 9 Z Y h c 3 j h e l J b N 6 L r l J H z A Z 8 V c R p R O Y P p 9 C 5 S X z X 4 + g N F u B n Q 6 H Z E S t q J Z / 1 f N d G I R L G 2 1 Q s J Q y 0 J X S F S l o p V T A / m s H 4 9 l n U i h 3 o 9 C q l y D / H z 6 Z f 0 f n A x v c G K b a S b M i z i 4 f u I L b m 5 5 I R L 0 k T q K T / G x W q Q a / b R C W J + P H 8 S 7 u x f s 0 K t A X p f t l 5 7 S + g 5 c w u e + c U K N A 2 h 5 H H U 2 g b o m C 3 L O D T Z K N t 4 2 V V C M 6 y t J L u M b 5 d W 0 l F E O t a r I w + n y s j a i X 9 L a Y 4 7 z H D u C a P m U w N x 6 a L q N Q D i M b i Z G a O D J s 1 B Z P Q q 4 R f y z 5 m 9 9 f Q e 1 K z m s N O U G 9 4 P D c 3 V c H M c J r 9 Y G w V H k X v m W 0 Y f 7 G M + U N x h L u K W H e l t 1 U Z S b 9 t k C k E m q D m 3 x p w J U O 0 L F 4 W 2 l 2 n Z f 1 H T a C E 8 V s 9 j 0 E i W f y h C M a e J e / W k I / s s x t 4 9 l M G y J 5 B i E Q h 1 v E 6 8 n q R p J 7 H + 0 t 4 z e D w 2 Z a O d 1 Z Y 1 r 5 p c B p K x e s 9 Z R K p v 3 r G q u W 9 a E + Q x + U s h l Y O o j 2 u Y 4 T K 6 O 9 t R 1 + f O x H S v B u F V G u u w o R V Y W K V C k J I Z 8 p o 7 0 x h Y u c I J l 7 O k L f i I W + u t h l / P K 9 A T 1 7 V o Q l O 0 S X o 8 j z y U j O H S z j 4 Z C 9 m d l c x s 7 f E n w w y R 1 S d Q a N R 0 f Y C 8 2 g f I j w L 6 Z 5 N u X I k Y 7 V Y Z m T g N K b 6 3 V S m x j I W X q s + q 8 R M 2 1 P / t y v U k W l a t O w x z M x m 0 N O V w o N 7 w p g u p j C Y c H u e q T N a a y T B T U b n U P a V G U s V 0 b 3 J C a n K V m T R W l O l S 0 k K N / 5 K D T 0 n U 0 l b N i U R G Q x q U a g Q l a S S S y N T p g e N p K w y e m w 6 B + 0 F 2 E 2 r q m X c 4 5 O z m K P V n c 1 w y A n p s l U K U T m D E p W 8 P D a I 1 C o K c W M b M R d r N L 3 i / P B R j L / c h T V v m E X n V s K c Z B g 9 W 1 L o 3 Z B H z z K t s W k m W w S 1 g v T g D 7 7 0 D G E Y P V W t b p t i C u L 0 d / e b w X n k p W 1 Y 0 5 P k 4 C Z p O b U 3 o A a / I W w m 5 F K a M M J B p c D n M f p 0 A s l l N A b a D 0 + k v s t t 0 A P l c 1 n b E 7 G v h 8 Z B 0 K 3 h n S R 4 z k t 5 M S i V k Y r o + G b S b R U g S w V P J A O g 6 9 y e E L p W 1 F R A e X A p k Z / K 6 j 7 X 1 s k 6 F z m O + W w B f a k S / N F O 9 G z u o L G a x 9 Q r V b S t o r F r H D 7 d J O 2 N q P N z n Q z I I K u I W u u q D j y S x M q L q u g 9 N Y T u z S H y O 2 4 H j X e t T y E z y Z g q G y P 6 C W F q z y g 6 h r Q p T l O p j t c n k W V 8 F 5 R Z J A + Z o r H T f o 3 K c j o k 8 t + u U B r L + X I c 5 2 7 t w U N 7 a O H 4 d 7 4 S w P B s E m s 6 6 Z 0 Y b A Z j 3 d i + d w y d 3 Q O I d K c w V p / F s a k p F M p + x O K u e N J 5 g q W Z P 0 c q X Z k b b s e y z d O L r L e V 6 V M Z P V L W b D p N e J j W F l g M a E s l K s 8 c O t p 0 W g W f w 7 g l E Y 9 Z m j t G g R x I F J C u t k G L U o e P z i G i u p n 8 N K Z 2 Z L B 8 9 Z g N a D G 8 e B u y g w + F M X T O M Y R 6 F S z r K Y 4 E o a R M i 2 A h B f G Z 3 a / g k t P O x z 9 9 5 5 + x d c P J q F A w V w 6 u w s 0 P f h f 7 R y a w f M V K d L U x L q B w 2 q a e E n o Z b h v w p q G Q x + 1 M j Z G 3 J Y x t y 6 F 7 g 2 r g n I I o 7 t D r n D a f 9 B P u p Q Q X d R P t 0 9 A w O C 2 W W 4 r b N F 7 y m o y 5 l s R j H n n J I l 1 T K i p z p 2 d K c a i E 9 Y y N j b 5 r i R F j B / 2 9 j h S l J 5 y d y y G W 7 E S I k F T w b n B d h X F V k Z 7 W j / m D S U y 8 c g D 5 t C a D 2 Q Y q W D h Q M q 8 h c i n z A b z 0 r S k E o x X 0 n a L 2 N v k t U r / b V 1 G e n p / G q o s j N F h F z L z S i 4 l d e + 0 A u G S P + r 1 U c R t k / F h 8 P 5 G W 3 3 h e y / e W 8 / / 7 F U q k q Z t E o I C J r G c B H R G I 4 K W D O S p X D D t f f g b n b O 7 F A 0 / v w b Z d B 9 C W i O P g y D h u u f d 7 e P 1 Z m y g Q G t B X d 1 A k 4 z i z p 4 b O z b Q 2 L Y K h Q d J p f B I O x S S a o Z + a y T D w J 1 5 v 1 5 G a W f S 2 B 9 w u P c o i m d V 3 T 0 n U J 1 B i 0 K 8 9 0 X V d P 6 G L V t u G e s I o H e l H c n M X I S g D Z Q b a s p L 6 1 t F n J 5 G f K G D Z + f 3 2 7 O O R l E m b j 8 j S S M g D w T B 2 H x 6 m s I Q x O T u J s z a f j e J 8 H r u P 7 s E 7 L n 8 L + t o 6 e W k d 8 d I + N 3 l s S k Q B 4 z / B Y H H R w / S y o N p 5 N r U 6 j E R f y o R O g + 8 p l v q R z t K T x + a s z b p e 9 X Q K 8 l U o 6 0 F X l 3 1 V W t k t B w / V G I u 0 Q D 2 R 7 T 0 u e E g P Z V 6 O F A p y o G V B O Q Z K I J k 3 1 n j w P f 1 d L u d R K d D T F 7 P I Z + d R q g U s 8 x i O h P i s B k p Z 3 o H B D R y j o X n 4 Y v S q 7 G J 6 3 z x m 9 5 U x c 2 A Z Z g 8 e 4 t + T j J n X E u J R X f 2 z O O l q l 2 B p J R k c g 7 3 0 t N N 7 8 u i i b H Q M d a B t L d 9 n k 6 Z 3 z B M a 0 s s l s o i m 2 I / W 8 R I 8 b p G j V r K l G w 0 o / M d t H / j x K J R o o u W g A Y 9 m C h Q O d v z o v m f t 9 + G J L D r p H a a m 0 l i b W o O J z B Q u P O c k 9 H b K K k n M n e V z p B 0 m g v i 7 v / s 0 L n j d 6 / G J f / 8 z J G h 5 O 9 v j + N T f f x 7 / 8 Y 0 b c f V V V 9 B D a X G i d t n p R q F A f J 3 O 2 m k g 2 o I 3 H N V + 4 Z r v C F k g K u g m C K f A 1 G O a d C w c j d u c i Z R L y Z X M v j Q i b V o n o + s E X 5 L Y e R O h X 7 Y N G 6 5 v R 7 i u m O H 4 3 l T E i B D + E i 1 r o p d Q M 4 X u R B I b h z Z j 3 Y o 1 7 g y q c B C n b T w d Y X 8 F h 6 e n 0 M 6 Y z n a A Y s y h D J 8 g r h R W z 1 D b B U v V T 1 n k 8 e 1 l J P s i i P f E T H m b J s L 1 I 4 w c x u Z 4 L x q Z W E C B d w Z l 7 e D K v i s x I g g n W G X K R B 5 L g T 1 l a o V B T o k a S x 3 0 i l Z N c 4 / u W j 7 P 2 q m K R H l B f o + / i 4 T a O m 1 E a 6 H m 8 l o 7 x Z g v p X g l Y o b J i p H 5 P A s F g v T m H P f O o S h 6 N y f s E L W B 5 X u R P k K P W v N j 6 E 3 t 6 F 8 / h Y 6 t y 3 l / T R U s g W 5 s p x c P T m w j 3 C Y M V A y l + D X e H e P f j O X a i F a e i y H S V U Y 0 X r P 5 Q B k g V 8 r 0 6 u S X y M F 7 x 8 + P 3 U n o b 6 9 + g q g e a q d F e h 2 W b b k C m 0 6 5 A J d d d A F + 8 V 1 v w l D X J D b X 1 m L j 4 P H X 6 + h 0 h Z G R U d x 0 8 6 0 I h 8 M G 2 z 7 7 2 X / C U 8 / t s O y S b Z J p p 3 t w S G l V l K U r 5 X N U 2 D g H q 5 m 1 8 U j r Y n S N g 2 O O Y Y 7 0 W t a a 8 U + 1 g j S 9 R 8 d G H 0 Y W z h D 2 4 c g T I x y s G t a / J W a x l d L p r 0 V T 0 7 M 4 M F 7 G 5 7 / 9 J a T H p n D w 0 F F 8 8 Y 4 v 4 f m 9 L + H I 2 B g O H t N G m Q U + r 4 6 H n n s Y t z / 5 s E 0 g y 1 u o X M g E u 4 X K V G h V U k f l L Q l T x 1 5 0 c z I S 9 g i 9 l O C W o K Y C + H h 7 j 5 0 e P 5 v W 8 g 6 l 5 L s p e C 7 e k m G w 5 A u v k 7 e K V F u 3 m Z Y x a 0 x f s A 2 m 2 P J G D a q R N + 4 a E X / L A 9 s 1 n g e j l 0 1 1 W 1 a w U v e j m w i h X X N t F E l d 0 0 x 3 N + 7 R U F T 1 W b B d B q Q U X 4 V V l 6 7 E 6 i v X U l + 0 d i 7 D f o / x I p c O V 7 s W V z 1 w 7 C p F R N t V o e L W d r V S c p A G N M n 4 / m W d 9 z z J 5 0 Q Z K 2 o X W u d x m + T a 4 k h Z x Q z 8 4 T a L e X 9 s H u r 7 k T J D F 9 I S P f D o s 9 i 0 Y R 1 7 m 0 A l P 4 f x Z 0 K E c 8 D k z l H k Z r J U p D p i H W F 8 / l + + y m 9 p 1 W s a 1 9 9 w P T Y v o 4 X f s h 5 n n H E q r Z A f f / K H v 8 c x k e D 5 K C Q 9 5 n G y + Y J V p K e C z d P y H C l 9 L c V R 9 c F i S 6 f B l r U 1 + F g j p K s E 0 d 6 f Q O 5 Q F z r X k 9 E c / + n t 3 V h z p V L B 7 h 7 y I L K Q s s b y c D M z a X r H P I p F x g C V q p 2 h 1 N 3 d h Q 3 r t m C 2 N I / 1 q 1 Y R 4 n b j 1 H V b k a I 3 O j Y z S e G g R 2 S 8 M 7 R i I 1 4 5 8 A p O X k 2 e E J 7 J 6 o t s 8 l s / D V K a W Z C p d 2 0 E k 3 s I U w v j S C x T q R W N B 9 t i 8 S S V R B 5 N B 2 L P M j a J p + i J a H S U c h Y 8 M 4 9 C A Z Y 3 0 b 2 1 Z Z o O V H P w S T y y J 9 l 1 7 r W j f J b x J b 2 9 p j V a o a F T O F 6 t 5 6 O I A v l f L u W t t E i 7 B M f o M V 1 G X 0 k N C j G Z p e S F U v g O b s r D 8 F n C 9 H w d r j J G t p h Y m / L M c 1 y 1 F 5 + y x V P O E P I a D / 4 6 J f B j z y 0 V w r w p e m 0 t r W d 7 N C A t f A t E / Z j d z 7 h 5 a 5 / J h D y T Y J 3 V h y 7 I S G t v x f s w g s V R b B 2 k c v 2 k K t R K B o h x P 4 N G w o H O 9 q R Z s V B H A P 1 b / e h Z O Q l / t I 7 S H I P V w 8 T S u 2 N 4 4 1 t P x r p 1 q 3 H R G y 4 m D v d h P p t F M t a O 3 v 4 O e q s 4 C u U 6 4 7 b F A 5 z j g I Z 8 F V r x f g 5 2 E 7 6 o 0 N O l S r W E n Q M h p j d I 2 N 8 b g B q F b n 4 + Z / C v X p j F + P M R F O c m U c x P o 2 d T O / J 5 C k s m a / V 6 G b Z H y z R k A K Z n M 4 i E l F G r I U v Y W W J A H I s J v l W Q o i A m C b 2 e 3 L k N w / R M G / q S 2 D a 8 H 1 3 x J L b v 3 4 n 9 Y 8 N 4 3 a m v R 9 I O T G t Y b 5 K L D y T 8 H r m 5 q m C d f F j X h f G X C H / X q y u u L w 4 e a q Y / z + + F M D c 3 i 6 C P H o x C L e V U J Y K U y U F f l 5 B w h 5 o p 3 a 1 J Y w l o 3 R Q i Q C X U P d S G 3 P w U Q i H y T b E Y n 6 3 J 2 m D 4 e N l A b e o Z x 9 T k q E 0 w 9 / c N I B C m 8 N Z 1 D p T j r / W J y q O 0 v 8 h B T o 5 R Y 5 y 0 v Y E h B S q P G T 6 N C / t n 3 6 N 3 0 V 4 U 3 h R L z Z d A I V 2 k s p S w 6 q J O 9 q G M H M c q z L a Z Q a C B U L + L c y X M H 8 q h Z 2 t j i o A s V p u U E p f X k m I r I e Z C A c a Y 9 r w 6 2 x D H Y C d h t v v W / x v S 0 J 2 3 s l m a 8 c P Q 3 t G y H S J w 9 h l b 7 U j J x / f 6 k K p P G l O r 8 X 5 0 r e / G y j c M Y O M 1 7 W g / e Q 6 H 7 4 8 x e C 8 1 i k U Z U E 8 V M P f 8 L F 8 X 0 B n N o y + k Z E R z k t W I z C J o s Z d e 4 a s E p f X Y y E B 9 8 Z I N C Z k m / x z 5 6 E n r V J Y C o u v p E e K j K M 0 M Y f 1 V y 2 0 L 5 J F R B 7 U m J q Z Q y k z Y k o t c v o i u j i S 6 e + j R 6 J V C w Y B V V a M 8 j x 4 q S X u g Z O 1 / 0 x n n 4 7 J T z 0 H F l 8 K l p 1 + I j k Q b z l + 7 D N e e c S 7 6 E h z I F m W S R Z c w G P x q w C l 7 m 1 5 I y Y U g g / m 2 t d P Y / e 1 X l 1 h 5 p z 7 q Q I a p u Q L y m R k T G u e J 2 a w F X q i 8 S 9 B V X q v x j j y u 8 Y 9 C Z W l w C n k k h l I x A 0 Z 0 m K 8 k q S x l U 4 p W y s 1 P o l K T M r s a S P k 3 b d 6 i 3 6 3 r 3 P R 3 p U I 4 y b 4 u K B N J U x + a z F b U 3 F o J 4 Z E M h T K B 8 h x 6 r Y W D p i w Z K q s v T W U q M n 6 b J x w P E y F o X 0 f y z 7 7 p Q 3 6 K B i L i / r K D 1 c w A O Y U W s l E F h u R I v P C q 9 w 0 d G H m m 4 P 8 R q V l 7 p y J 2 g P V / h r 7 9 V A a 3 v 1 D A L c / O 4 4 J V c + x Q M 3 5 S 5 i l U H r f K h 5 6 h L i w 7 P 4 2 j D z M W G H Z C X J j M I 9 a j i o a j / F 6 3 1 W a Z t a L F d S 2 j M F E g u i J z F B 5 X d K q Y y d + o a r c d Y W 0 y 1 + 1 N J / g i f K 4 M m L 4 u W C H B 6 4 q V M N D f b U f z L D + j a v u t Z z I Z C k H V 1 j U p e 6 h T 3 N u 6 V 9 m Z W c s H + x b 2 g t B z e 3 o 6 0 Z 6 M W C y h N U G q 2 n a Z O M Y J F g i 7 I U r G w 9 g / y X h M g m h H c z r h s t 9 m J S m 0 w k t V F a m 6 N V S y o C o Y V b / 7 G H S H 4 p 3 Q 0 T Z e / 1 u p T U W 2 K X r Y c s W e L 2 F 3 l t 4 9 x 5 a w U 7 B j j M E c U Z D s m T 4 U c s 1 V y T U a A 1 G o n k a F 3 s s f j L B Z D Q 3 k d 0 R S E N U Z 6 t 7 J V C e 9 t n t f l t 6 V Z d G s B R h / 8 u 2 Q v J s J r i N B L 4 2 9 r T B u m Q J p J W V x 5 Y F E O s v Y 6 2 9 x r o Y g k Y 3 i s X A s i a i O g t V u v V Q I L 2 7 U p Y r / c h M Z z O Y H E S w c M 0 U S O T m R c i n O 4 2 s + w / b Y o J e X 4 d L r / + e Q L 1 8 O Y K 7 o B u U / Q 5 q n 0 v K C V R 0 U F A 5 C k A J t s I 1 M E O S S 0 K h z g R i F c r C I I 4 9 W M b u n T v c + R 5 w c R W w Z m d E Q C j H C Z d s o Y v k Z z N C 9 d 7 d p P i j l 3 D e 5 K f d v S 6 c J G Y S / V Q 0 h K y 1 r p 8 y X n u 2 w t a C R M l B t i D J Y j 8 X j y F f j y B w I o d R B Y W K A 3 x V j A B y h D Q / G C A s b h 5 G Z b D Q E x C y b D j 8 g V J B F b U A 2 8 z K e 1 d M A 6 j V / V E b j 8 1 f s f N x I Z Y T 3 U x W B P I Y n k B x k 8 s g q C 2 h V 3 Z J z C Y r i n y J S y / I 4 8 k g E A + s 0 I d y M G S U M s 9 M z V q W Q z Q s m 1 R F J 0 B v x m X M z 0 / y 7 Z P N J u r / 2 + L D t l i V U f s Z C b H O A Q l / I T t P a 0 y M S / l H 3 M Z d 3 Q q z 2 h y I u w 5 m d m 0 C 5 6 B Y z a h G k N u P M p O l p 2 L 0 U 4 z e R + B r w y b M S y h n k l q e U w D v l k S F z F S K q 4 / T m x k R 6 X l P x p K w y p j I O l r j h f Y L x I N L 7 2 t C 7 U X z R s n o p 0 2 L Z T D I e n t 2 X x 9 Q O h h u E h + m j g 2 h f J w P A e 4 v P 9 g j 3 W / f M z k + j U s y K G 4 w / / x u L Y 3 9 U 0 h y F W G Z 7 8 T X I 7 S y r H j q X H E 6 F s e l t 7 e g / l 5 4 o t g r p g 1 Q 4 m 0 N x p E O h 5 9 L z d u z m o b E 8 l r e 7 H U E d 0 e 5 R A O V 1 J C w e a R M P 7 a X Q S r L S U j 2 v Y L U c W Y 0 I o W F b R y f H J 4 u O S A q 9 S S p T s h c V f z v b 6 S 1 z U H b Q 8 9 Z O 4 F y A z 4 i l Z T m C S w T o h a A S n 2 R w q o 6 5 Q h a x s A 4 q o 4 8 K L r M 7 h G r u b F 5 K J 3 + k C u K H + 5 F n 8 k i n o Q e S b b T q G Y w f c c I p o X T k R 6 l a R z c 9 5 6 q B N m Q I / S r Z S c x M j i G b I 3 Q d U w b Q t U G 8 F m R y p L / 5 Q 4 t e Y x w k i x / V o k A 7 C d G R l K 6 V y r z P 9 M w s 0 n N p j B w 9 h F I 9 g F V K 6 j D 2 0 j 1 E F W g T F v J M 3 S B 5 K W u h A 7 e v B 1 u 8 s L T G 8 X H h Y p L G 1 I O / 5 l k b 1 4 S T U c Z 8 k x g / 4 D K O K h 1 y n 7 c Q b 7 P u 2 g F s f d c g T v 1 p G s 3 A Y R x 8 0 K 1 6 c F l D I Q C O G W G s 7 p G k I Y i n e g 2 y Z q f o p e z K / z + g J w 8 l 8 e B T e 7 B t 3 w S G j 0 7 j k e f 2 o 1 C n p 6 j 7 8 d B z h x n g x i z g F 6 U G V X r C T t P 6 7 G k s p 9 f q V 5 U Q q f K g K z y L D S s S C L Q N 0 V L J 8 l I k q U h K l W u h o S y b I J 7 m Y U R u H 7 4 q 3 v P e D 9 i u S N W 2 k 7 D / w B H c f d 8 j 9 v n P v / 8 D t o j v 4 k u u R L S t D / 9 2 4 9 c I r 7 R g 0 b V H k E H w U d R U Y L 1 2 5 T 4 O g y 8 W C A 2 e / b b r p T J 1 9 H d G M K c N X O x 6 X V e j w m s 7 N J c J 0 3 V 6 z + 9 z 8 e C i l H F j g 5 q B 8 8 I Y e 0 4 x j 0 t 1 O 9 K e G y 4 2 C s U 7 k G y j Z 6 j O 2 2 E D / b 2 E o E J 7 5 K X n C S 0 o r 2 n Z j P t b X j H R 5 m I t J S 6 0 n Y C o U i 4 Z f C o X 5 g w W 6 l j S i V n C J F 4 / N c 8 + 8 e u 9 j C N l Q J R C X 1 A + / q 3 9 0 C M l b Q q j q Q E l A d w x o B 5 5 s N Z t m L O Y L M G k t j U M k h E f p j H W k a G 5 o 7 O 8 p 3 Y c 1 s Y 0 D u r Z N g G M O V t J E + f r L m l D N e f i N H l 7 K b f G L F i b Y l 9 z / K 0 T N 8 q 8 5 z i O P B n / y V G o i 4 b m c N q g Z 3 W O T z q p 8 P D I J I r Z G U z O p H H f E 9 u x c / g Y Z u c y e O i J b T h 4 1 N v o n Q y i U C R 6 x x A M L s f 8 / D x m 0 j n 0 d X e g L 0 X e p t b Q 0 z k r W v E z t r A s U D M T 5 e 0 5 p 0 1 J P M 8 h S 7 Z l y x Y M D + 9 X K I F S q Y w v f v F f 8 e u / + X u 2 o l Z V E q N j o w z K J d g K 1 W n B b E c e R 2 6 p Q 9 4 y R S I p m C C l t 1 2 0 E 0 2 S b s 4 f p 0 z y I P I 0 7 n d n Z 6 c t t 9 C O P E Z U C E F T / b Z r G k p l p 7 V z 0 F t j z q n Z e e z Z d 5 B w K c v b Z 7 H 7 9 k O 8 f 8 O D U V m C A b / x d C 4 9 a 0 m S w z N B Q z i a 6 E 6 l Q p i f m y M P 8 + Z h i n 4 G 5 / K 8 i i c X y A m u 4 H l m v m i H 6 I 1 M Z q m U Z b a 5 j K m p C a s b j I f K W L Z 8 N b 1 S H B 2 M 2 6 K B g i J b t o H e t Z H Y E D P k Y Y p h x j D V j C m v p f s X S L D c g 6 w N b 0 7 S F m U 2 J 2 d Z E 3 d + l 0 e 2 g Q y b G I g R m s 8 H b D 8 O 7 e s o j y t S c s M m w 2 k s m i i C 1 x N e G + x u k M X Q p D K N r N o g u V G 5 X K B N k + Y / Q f N Q O j Z U 3 k a n c Z y I + j v j O D o + h Z W 0 m k f H p u m R K n j d W Z v x 9 I u 7 G U x X c c H p 6 y x 7 g + I 4 p u a q q L U H U D o a R q k 9 b a s / E 3 a 8 i i x t E 4 b Y Z v V m + R Z E 2 h I X 3 g S n q o m l B I p X z j r 7 X I y P T + D e e + / D 6 8 4 / 2 / Z z + M M / + B 0 + u 0 Y h L + K v P / Z h 3 P X c H R T K a Z x z 3 n k c C M E 1 D o 5 h b 7 K b g 6 o M k S C g l 4 q 2 q n K S B d j m M T j I X i z F 1 2 5 r L b 7 S e x x Y 7 R O u 3 9 G o K w v S w j x B q G I + i 2 S 4 A h 3 2 r P O c z P P q s V J Q 3 l c J g l C A 9 + G f l R 5 6 i a n 1 q K e O I c S Y r E q 4 q A R D q V h n X 8 p W F B w k 8 O p v p + A y X l T N Y z R Q R K 7 A Z 8 3 l G R 8 W r W j Y j g O 1 I 3 j 4 o N I U Z q V I u T r j Z n p J C m Y 4 5 E O + W L P f s 9 k 6 4 a r P N p i J x t s t w 1 b T M p Z Q h E N C H t N w a Q N P 1 f M l k m 4 X 3 r n 5 D I 1 D F D v 3 j 9 u h c a P j M 2 i P V r H n w C Q 6 u 9 x k u b Y / 1 t y T 4 k D j l / h n P z Q x 5 J n 7 W z G Y M z a T e + Y R S v r R t U J l V u I H Y a E 8 f M M o u c y g B 5 d V z D u F U c Z T g V A V s Q 7 t / R i 3 M Z U M 2 Y a h N J Q 6 p i g U j 2 L u M O P N n 5 S d Y 3 9 Q k u W + Z F 0 O 7 V 1 y w z 4 G z W M I l B n s + j v p t k e w b z y A t i Q x O G U z m k h h + J 5 x J P p 8 W H Z m j w 2 y o F z r V s p K j R b D y 0 3 Y R c L V 2 h N C p G U G s v K q g R M 8 8 J Q g H E l i b G w E m V w J h w 8 f s Z P t N 6 5 b i V B p F P s f W 4 X K u o P Y u D z M 7 0 h Z m o r q U e v 2 z v I S y m x 5 B 7 v J M n v K Y w E z P 5 e n 0 n J 0 D e T U + C i m i R 7 7 O i J I J h K Y n J 2 z n Y z y 2 S q W r a Z n l Q J L p W j V B V 9 l b Q U Y C 7 k M Z u a y G O j r 4 a d + D N 9 3 C O V s C J 3 n B x G O R u l x K w i H g 2 h L p S y B I j 5 b h Y Q v Z h 5 C B i Z Y S Z s H m s 9 k G N M G M U c v t L Y / Y M X N h y d r 6 G m P 2 l 4 Q 2 s B S 0 x U V x n x T 0 z P 2 e T x U s U W G O q 3 R e Q a R 5 p n 4 i 8 G 8 + h h E D n / 6 y a / g I 3 / w e 9 i 5 e x / e + c 5 3 2 n 6 J 2 h f v l Z e f x c / o V J J / / S h + 5 6 N f x E f / + P e M P / J g V i R M P n m Z P a c Q 7 h m a O p A X s 4 Q Q a d e 3 Z 7 H q j c q q 2 p 8 k j Q + v 5 b 0 8 + C f S 9 8 O E k y X G q p V K n a H D K E L R N s Z X O i 2 G c J n X S o n d J D R 5 L O P J 5 5 7 Y H f w Y a V n o K P r 9 h x G l Z V v b P o f e R N k q G q b 2 P 8 Y B j K G z Z 5 C N 9 2 P / w S P o 6 N a G K G 0 0 w r S j t F T D l Y 3 o j s x w U J M c p w A 6 1 k e R G / V q 3 Q Q T W g W c s U N E + + 0 1 3 9 O h 0 4 6 0 5 s k J v T s S k w 2 w 0 a / T k s / b Z i g r l / X g w v N O d 8 p E L 1 Y O D 6 B C i z y 0 v I + D 3 K j g b t A C v C J J m X x W Q M u 7 E v p 5 y u T F B f q e Z e f 4 P A f 7 9 J m S F 1 X 0 9 P Z g e U 8 M o 1 M 5 H B 6 d Q p B x R z Q a Q U d 8 3 q C w e T n 2 V V s Q S z l r s r y M Q c r 0 P O l s m V 5 d E 6 V V r L 9 8 J R V o l S m R q j a 0 z L 6 d Q X t A j C Y p r l H y g / 7 M l E n 3 0 h 6 D E p p k e 7 c Z r Z V d Z U x n a h S 4 K t E D x 6 U j Z c p k 6 W 9 6 I I 2 J J u X 9 9 L I d H T 0 0 c E 1 l U p w j s d c 1 H t 3 x 0 H a 8 4 x 3 v w E E a K V W 8 X H f d d e j v 7 8 d 5 9 P Y 6 w 3 l q a g r h j v U 4 e P C g 6 6 d R k 6 8 a G / u h c Z S v s n j H z v J 1 x r J E 7 + e n Y u k c Y v X P 7 Z P Y z J I q V v P G y X w d 7 2 N G O B T A h m s H 2 H Z 3 n c u c 6 r c r g d K 9 3 C 1 c e u g n i g Q P t N B M W a f O S B 7 / 8 Z 1 b U U 6 P Y F 2 X g v Q S 4 l D G z I f t u 4 b R r k 3 k O X g T s 9 o + u I T H R p Y b b K z H V 1 o n Z Q E H h y S k y 5 E + T C x e b e 4 l L u u r + S X d y x g i 1 t O 9 a 6 C N i b R 8 r a R U u V q m 6 / V j 2 c C G s D t y z E 6 t H s W O G y e M t W 7 O y 1 E r z B T V a f n 1 j N Y M o k V L H G T z D o o H P C W U U v B Z b r g E m 5 J U 2 k 7 0 d i b R 0 9 2 O e I y C E W R s Q B i m Q f W U z w k M n 8 v v R / 0 5 9 N O r m c K w L f q 8 U h l B d h c h X l z z W j R I 4 l l D U M V P l Q O p M H Q h l q t q y Y x W D U t h K K S x 5 U Q K A 1 S w f q Q W N n p x R k c U j X f w U Q F E A h V 6 s y l L q y t R Y W T P c f 0 T 7 / X / K y 6 7 2 B R f S 2 Z S 9 J T L l w 3 g h u v f j L / 4 i 7 8 w T / z A 3 T d j z / 5 D t h G p f c 8 8 E u / B Z 7 b G P Z b s o T K 4 B Z K C c C p d K u H g A 1 l 0 D r k k h i C x + 6 0 k A + M g X u f K z F z b R V q n p V U J o q m D a f j C X r b W o 4 Y C 8 0 f 3 M 9 7 8 J E K + 4 P x e Z G j p T 9 6 4 G t N T Y 8 T W D P F j K 5 A + + B i D 3 X m c f e E 1 e N 3 m u H X l 6 G Q B z x 4 o Q 9 u Q i Q T 1 X j / k N m 4 J 0 m t U g r 0 o 0 T I f e S i K / r P n C P / c 5 o g i L w X r k Y R M S n W 8 L c U 8 U j r X K 3 Z V L C T 4 V g x S k W 0 w + F Q K z P 6 7 Q l h 3 n Q 6 C a 1 5 7 P F K B q v Z Z X y A J h q W k J W x U o A C F g Q p h S y P 4 m V c 2 J P L z 7 6 o J J d / j + 7 X i H I 5 M F r G 8 n 1 6 A j A m G a K W 1 c I v X a M d Y w b M S Z U / 7 O y x Y W B q t f b f S g O g 5 v j K C i T G s u a g X W s p R 8 T E u 8 V P U d Q + S p y g y Y K q E i E Q X e / t w V X s R a k s 2 G b L m + 6 q 8 m J l l z M h n d / f 0 I t 4 4 P N r q A v 0 0 i G Z o 3 P U S y m z e V U Z 0 t L f b I Q G a 7 H a e W 4 a i k b Q w 7 8 3 X b J P z 5 I L F T j k t F u L 3 D S L L C / I 7 o d o M 9 m / z I 3 s 4 j F O v y Z H n b l P K 7 0 e R 8 i H d k C H B S s w c m M X s 3 i z W X O 7 2 H n T K q r 4 6 8 p J I P 5 k K R W Z L K B B M 4 f U b C N c I E x 7 Z F 0 S J m D z M w H q o R 3 s d 1 N E b P I p 4 W z c 7 P m L H T + 7 I b M D G n i w H q 2 B x j w 5 o k 2 e R h a p m i z j 4 Y A z L X 0 9 h a K d 3 s P h A u / b I i x A i 6 d Q F C Y 0 J b V M g j k 8 a v A A 9 3 C h F v 2 j b a 7 m B r K G U K e L Q Q 3 E q l L t y 6 Y k O H m n J t M V q f J 5 S w v q u d u M p B V Q m 0 / A U X n v I D A 2 Y o 5 b h U p r Z B F 4 e M 0 9 P X T Q + K F k i S D Y z V 0 A q z n b 6 K 8 i V A + g j 1 J G i N S d 1 d S / 1 t W 6 7 q h 5 6 + D B q + Z V Y z 7 Z b 7 M V 2 m L e k d f d O F i m X C h y H Z j l W I M h 4 J M o Q n s q h O / l r z d N S R I X s L D 0 h 4 e b 8 P N s G r B r a 4 O 7 d 8 O C a U r C J d P 4 d 4 P u C w C r M 1 f O 0 d s 3 b P N P z u i L V 5 u m w P Z E U 0 l P 2 B q t M M Y 2 H H h H m D t 8 d w + o r C o h X d R r K 4 k W g J y K d R a X n m z R M 7 8 O O R 7 q w 6 Y Z X l z o t k A 5 C + E k q j k 1 F 6 C E o I z 0 J P 3 p T f l x 8 S g c h A t 8 L B b F 1 Z Q z 9 s X l s 6 M 6 i J z z J z + v 4 2 C f / G T f d f B s e f 3 Y P r n z 9 Z n z z W 9 / F + e d f i E K F 8 C S x C u X c F D 7 z h W / h v L N P p b s O I d 4 5 g y O P x d G / X t C P g 0 6 h 1 R G P y h R p E A V x v O T E a 5 G E T G u q t E L U V W 9 7 n o L B / j 1 5 9 J x a R J y G 2 B T Z H 6 c A j L c I M Q W C g u S U y X 1 P V R o S I C 0 N j 1 Q O 8 n c 3 3 6 Z n o m U 2 q 0 d v 5 V G w N k t 1 J r T g d 9 U G F Y C 6 4 s 1 e x p x + x l T 0 z P y t A w G S V K Y 6 I X A b B T 7 Z x r g t p C M x X f W B r a y l 9 H n P 0 D L w 7 j V x l P K z O P q 9 I n o 3 8 R l 6 L q V U h b I q d 1 L F h y C 1 D p x W V t B H Z Y o R 1 q m f 8 q S V C q 2 0 q g / E i w a p M J Z + j Y p Y 5 L g E 0 d P u M p D i 9 U I 9 n B S X 1 y o r 5 y p Q / G x X k c r W y b a p j S 6 D 5 0 j K 6 6 0 t 4 z g r C + p K Q + x v e Y 3 W M d S 6 q o N P 5 Q k 3 x 9 G 1 X v d r b i r T S g v I Q O 0 h u W 2 W 5 a 0 F c 8 m 3 e C / S e z R 5 O 4 7 2 l c 2 x N A 1 u f E d T B R r R H y u d O Z i 1 s 6 H 0 c / b y D M 5 d M Y + N v X m s 7 F A H Z Y Q 1 p U m o x d + R A O M C C o S C x 2 w l i l 9 8 / 8 8 T Y 1 9 v Z S s T l e X 4 w h e + w A G v 4 l 3 v + l m b J 9 p z J I t c L m e D L Y r 2 U I l o 1 V t h m K y j F E P z C 6 1 z U S c i t 5 + c P J o S C d 5 A N s m H N j I 8 R Y F t r L U h s 5 V V l B J q z k m 1 a I s h p b u H g z 5 K r H R y M D W f U i R s U Y V A Q z j t F 4 X J J 0 3 V 9 X 5 C Y S o h F d W S H B T + A C G a q h X a 2 9 r R 1 9 2 J D v 7 u 7 u p 0 5 U / a V a p h t Z V A 0 V P N 6 / G + m r a R o I k G T l f i I I t t / + F g s Q k M r 1 a 2 7 9 B o B i N T B f z P 3 / 1 T t P V t x C V X v R P p g g + R V B / K j D f + 8 G O f 4 r U W C f L H e V Q p b y J U x o r e M J L J O K b n l B H T M x W L 6 T o + 3 B R G k 9 n 6 j r y x o L V g u x I q X q L G k Z t Q F v S s o a Z z w f j a V b e I l P Z m H x u e T C Q U U t O G h 9 Y P j b e b b l h K l s A w A 8 d n V G m 0 l D m U e r i v G a 2 9 z o / 8 e A A 7 v 3 X E 5 h G N 2 F j P c / 5 E l B 7 l K 8 d v g g Z b + 1 x r x W q C Q X c + l x H r b B v g I j G w F g 1 G Y g l 6 p R v x v 3 / 3 t 5 B M d e D Z p x 5 D L p P B 1 7 7 2 Z X z o f / w a P v q x v 7 B Z e Y + 0 o a W q J z x S x b J H g h 7 N g T k + a S G Z J g C 9 B I P H S I + q 9 A p e r K P k h w 4 i 8 M i s O J V X H s U j J 8 Q U 9 m r e J S E o P G V C p 2 B t m g I l G E j B 0 b N k A R s D q / u 4 e r 2 a K Y + U W + u 8 t O u P 3 V 9 t a l h M I 7 6 2 O b W G U d G z B F l 1 n a u r 0 7 X 8 r B G k 6 7 6 b 3 8 J Y p 0 M H i R G y 5 R n r q L S I 1 z 3 7 3 H N 2 U s k l l 7 w R 3 / j W t / H L v / z L u O P O u 1 B g v C t + f + z P P 2 r P 0 z g p u y Z S N Y G e U A o M w M d n a 0 z 1 t + I k j 1 Q h I c G 3 9 p t S E T p b J t Q p Z S v J 4 4 s 0 j t p 1 l w w x b y J S A t E S F Q 3 F E G n f 8 m X n 9 A I V t + + 8 v J u g + l I S 1 L S T 7 t m u 1 k l k V U J 4 p H H d e A O R Q G o d Y 8 y 4 8 V x K p + + K Y j E a e 3 v 1 Y y T t o L q Y Z H E K N r d U m H w F m Z m j m J 8 9 h l p 6 l 3 3 q u X s d 5 / j u d 7 + H n Y j h 7 / 7 u M 7 T O N f z P 3 / h f V K K P Y 3 p q A v / 8 T 3 + P r 3 7 5 8 7 b 0 w 6 s w 9 5 e d d X N E Y a V V a i X B r m Z m r j n g b p + 3 0 U W w T e Q p l k e a q 0 i t b F Y P F E M K f j U / 4 r x V H Z q b a i 2 f 8 a o h d C 9 N P i o 5 E K T X a b M f 7 0 R 7 k Z Z 0 6 A 6 W w e K g e 0 W m R h R I 7 S Y r Y b J D 5 9 g P + 2 3 z W a o T n L X k i V M m 3 s v v B C Y U o X B K s K W E l j F z p M y c l N Q s O 6 m Q n b F 2 X P + m s 6 2 S / i 2 X n Y 6 3 X 3 0 e d u / e j Z 9 + y x v x r R t v x M a N G / G t b 3 2 T k N H F V 5 r v E 2 n T f S E C T Z T 2 d 0 V A m 2 M T t o 4 4 B h T B 1 m N w X K Z V 6 s u + m n K 1 y o e D n x 7 F V M B L 8 m I 2 F R j r a r f j k i N 5 n m B U R b x 6 h h t T h y 5 c 3 0 R C D Y K B N n 3 B e 3 h 8 E n l Z 4 V Y q 5 6 Z R S B N m a z q B 8 a U H y W W 8 f + x J C d V z v X H l Q d x 3 y K V C + x I l n N S f x z N H k p g v M e D k 5 5 e s k S K w r 2 S 0 0 s y y X B W z V O w A o Y I Y K s Y Z 8 R o r + + F L x R i a c d e 2 u y W V 4 M + O Y M / D X d h 8 n X Z K d V h 9 K d n W v c F 2 f v 7 9 4 Z 9 I Z 7 7 q p L w d 3 x i h 5 V q F F R c X E I o 3 B 1 1 k t W i 0 d K 1 Q z 4 J s t p J i Y 0 p k H R W x r d o e S 6 U 9 + s x m 8 c 2 7 a B O W U b P 0 l V I W x U J 2 o X 5 O p P v b d x r 3 k X J q i z R / X R t k x u n 5 K B g S V N 3 P D I G 8 n B M 8 / d 3 q b X W P / X e l s O 7 K e U s q q D Y v n u r h M 2 Z N O f J z k 5 a q L 9 M Y 6 m g X T e L G k l 1 W V Z 6 b m 0 A 8 2 W 0 G T l O 1 o k I u z V g q h v l s D u M T c 7 Z X X y T S V C K X i t f S m j F D C m Y E V G 6 k N r P f u X n e s 0 1 J I 4 4 q u y d P 4 W U f R d o 0 R g q i k w 1 V W O t 5 d e 2 P 4 U 5 B C W L 4 r g i G r m r C R y m 4 + K q E l m V 7 y Z t W z + a R 4 5 f r h w z Z 7 O w c x l + Y R H U y j s H L Y + j s l D I 3 v / d j 9 1 B y 0 3 s n m x u Y j G f D e G B / u y m T a E V b k w l K t S q Y V + G k A n e t i d H S C j c g D X h A p s j i O a V r p 4 X p N G X S V s W 5 I p V I e 7 n R y 0 m Z n I K O I F R u 1 g A q I y d l E q O V b f x + 5 F V d R F I r E e 4 + b J U Z H m m u y 2 3 A 6 I 7 S b C U 3 b + H a q f m 1 Q C N W U J L A Z f p c 0 a 5 n v a V M B b 8 U U m l r Z 0 F t c d y C N Z Y J k Q f j D / u m P i m o L 1 L Z X U b M y 4 a p 3 8 7 Y e O T e b 1 K Q n r x S Y o B N K K U y I R N m e V o i B 4 O h 4 h s y C I W 1 W U 0 Y w V D U P K a U S a S p L q t 7 m N f c U 9 l W K + 8 / O G L Q 8 O S 1 c S r T Y o M j H o j X 2 u l V S q O s o E E 7 K o / K y 2 K m T G o j V Y D w y l Y Q e A Z I f K R H 1 j i o J t A O R 6 B C i X 9 S f t s p 2 D M y F L a F v e k b f V 5 A H c d R J p G H Q l R c f e j I K M r 0 2 n 2 n d y P S V s b M E 1 0 o L n h b X l s h d G + 8 / r E R 0 T M O 5 Z o w a C m 1 R 5 y i u H i k O f A q g 1 E i Q Z O 1 I m d F J F S O 5 I Z b j w z V w r 1 k b I 6 W c i X / I t B g I C y l U m l J 2 Y 4 l 0 e K 5 P f z t m C + r J S W Q d 5 E i n 4 g E L / b d d R S l z G E s P 6 e P 3 w 5 j z 0 3 7 + Y k K O G n F G y t e Z S 1 b S R b Z T U z q t e a U X F v d / I k U j J C O g u A J + 1 w x i n x m C t n 5 S R N o U S E 3 y / e m 7 b U 4 K Z K i M l q n o K Q s Z W / z N X q / 0 S + P X O m T L L 7 e d 3 z T / J P 6 W w m 1 k 0 8 p t k X C x m i o E S u g r i 3 E 3 G m L 2 Z o M R J 0 K s z h p w B v y H u J X H R G L 8 f h k t q d e z q M t V q O n d P y Q 5 / V D U L g B 7 6 g O 4 q W 8 T 1 B K S h h m G T 7 C 1 l K + y T s p n h a B 6 h t C J 0 G 2 z c W l y v 5 F q E C M e T x l I 3 l x c X 5 + D w 4 9 p v V R S Y u 5 V F Z m y r t o T d X x i H f P p z G b 1 r l b S f T 1 d N o C 0 W V v 6 E E p t Q c H 7 m 1 C 7 7 m j 4 z 9 + h V o e 0 3 q e x Y P d S h H t 7 U Z S P N J 6 a I B g m T B s K 8 b V R K q E S I k L N 8 8 k 2 C a B m H S W r W 0 V y o U x z B 1 R Q a X K S p p Y W Y w r B V V l L o v f i s F 1 j 8 U W t Z W 2 3 5 h H X Z b 3 b R Q w K o W O w V T s s v d W e p K M E z Z X P 9 i E Z y J b n k 7 F M A U g a W 7 G 8 7 I O C k q A 6 6 Y 0 Y o 8 s v f 6 O x B w M E g m G L R x P 2 c j S u a y Y J p W n z d t 6 1 + p X u D p m R k Q 8 c e 9 p D m y C 7 Z u z 9 7 W T k v o r Q S 7 m D p J P W U u O K O 7 T B j O y 9 G V / D 5 L B H O L B v C U c g v R S 0 Z j K v D y I z P i u A d V C v q J 5 J x U u a 4 G i 4 i / 3 b J o 7 G s C a w b O Q G c U S x 1 Y e s d G y x l g 7 w 6 F 9 L v Q 9 G c m i e W 8 l d 8 g j X 8 Q 8 k 2 I f e U 8 t y V A R s / G u Q e K B e H P S 2 / q Q n w h j 5 z e I R h h / 2 7 0 b i u c q Z p r G e i k J f n a 0 x 9 H W 1 k Q Z d g j c l k 4 a l 0 H G 5 v N I z 0 z h y C 4 Z i R 8 z n b g b j r K L q s / F b o / l o t b X z u q K g T q / i H 8 1 L K u y X D 0 O Q p A 2 X l L E s e + J o Y K G O t 3 D e T i R r n E u X v D I F Y e 6 9 9 2 q Y O c R d T o 9 P R 0 F L V Q 8 i n C i B 5 u v V R K h C V s 3 v m U V l p 2 X s + q M o z q S x 4 L r x e S t E J Z n 1 Y H M J m Z U Z t u i m A L t z a X 4 + V m t w v c b 3 t Y f C F h N X I I w S L G L q r V F H q w x 4 k s Z G 5 E g p F u m X S R U H q K C s L / W R w o o n 1 f 1 d / L H r Y B V / F Z u w E l V Y W t 9 W c X K l 3 g f J T 6 o b F o E O F c i x P N 3 W Z u 1 o 2 7 U z 3 g u V E A y Q q P A 6 w T 9 t D p X + 8 O j P G f b W / s C I T v v a j E p V l J s 2 W 3 8 D m n / D j N o M i g c A 3 u C R q p M p S / w L y I K x m w y L g V 5 Z u M X D Q h / B y y R 0 M K D B S I 8 Z V w s f m 9 + a x + 6 T m K I c X 8 f D r z g Q 3 7 G J Y u c 4 d G q Z s H c x U u I Z m f T x v / U k r b n 8 t q l K U L e H c H e p 2 d Q o D 0 L Z H / M W T 5 1 / 2 j + x H B P N D r v Z u g d 5 n c M D j M I L W Y m b a A W q 1 S T S s H B B b j V S t F E B W F b / O d I H k 6 K 5 3 k H j y T o b s 7 L Q Q Z Z c O c R t e c D F S j Q Q Q T k l F T 3 8 A Z f Z U 3 y h v H e B F Z f w Y G f y G D X n S n D 7 4 v J z Z k Y 7 J M w N y B f K 0 S r a 0 u v S M y U S L G K L X t g O w J W n U 1 h s n k q R 9 r V R 2 S K R Y V 0 x 1 z q b / F P f / O H w u c 8 n 5 6 h F q t a u 6 U + j W 2 o s j 2 6 h 9 / X Z t k x b d U l S 6 4 k i A L 8 f N Y t m 1 F N 3 v x 8 1 u K X d N 6 H O f 7 k y h E k 6 L 0 8 y q Q n k C n U s G q Q s W 5 F A C 2 C 2 b k 0 j o 0 c R K W q 2 J G x E t t t E 7 d s n 2 I 9 x 0 c Z F B q y u m I h / p Y n a o A G b U Y q r 6 1 U v k q g d K 2 d H 0 x + W v z U I J e t l b n 2 5 g w d 9 Z 3 U g 1 U X j F E h K x h 5 L I z x l 5 q 1 l I q n t D l n K 0 1 O z Z P 3 5 F N o M U p J x M O 2 x i y 0 n g 2 c X Y v s 0 1 0 I M U z 4 s V Z K L I v O Y r 5 y / I k 2 j z p j V R y Y j d o S Y 6 3 1 U p q 9 V I / j 8 Z E B H J 0 L 4 8 B M 1 H 7 E + c 7 Y q z 1 B K w m n V / M F T O w L o H t T a 5 Y p Y b u E a j B 1 j T u M S 2 c u a T U m 4 x k K p 7 C 4 l l 3 r F A 7 V C A Y I 2 f y M 4 y a H u 9 C 3 d p w C o d 1 K Y 4 Q c q k / T v S m U j M 6 7 N n a j O v 0 K j j 3 f i c z 4 B G L d O p B a y s O B k B L Z D 4 W c v 0 3 B G g p l 4 s 5 n e P B F C u V 5 K S M J v Z 8 g i I K l W 6 m N N l n K f 7 L 6 i q E 8 J b X K B A q v l E e J H C e 0 j u i n T S k U l 1 l p F y F c n d I 7 d 7 Q T g 6 f x 6 Y R h E j R 9 t l B y R O H X t I W E W R 5 L b d D 3 R Y q B q j X X Z h 2 6 0 N O R R C p F S 0 6 v M j 1 L m C g h D y b g q 9 a R D G l b t 4 T t j B T Q V m R W e y g + 6 P v q i f 6 p L C p D h c 7 Z h i 1 a / y U + q P B W P N H 1 m i L Q O i V v q 2 l l C 1 2 y i L x g r K T p E U t v K 7 M q Q 0 Q I 2 b U m a S e T T D z f h v h A s b E w V E q l / Q R 1 c F 7 A M n q q 0 u l M q l z L G U + P o t E o k o k Y 4 k m i i 5 4 Z J I f K y I / N / n g V q j 8 y i + n y U h i w m D I l W p i q D + O Z E A 7 N R n A 4 7 X 4 8 U t p d 4 p E u B D H U 6 a z y i S h I d z 4 / V c f c y D T 6 N 0 g H y c S G 0 M n L y C O 5 B W Z S C F p J D r z i C m F 3 G x B l l B q L 9 w T 5 p g 7 X M H M 4 i 7 6 t 9 G T 8 X K l 4 C f p i o u A s 7 8 b U 3 m P I j R P + j H Q j M z a K 9 t X H C Y Y p L E 6 Q J J z a E E V Q s x n P t Z I m X A X 3 6 k H y g s I s q K V Y T Y k F l c z I a k u J Q j X N 6 1 D g w X 7 Z 1 I L u 7 d q o D K E m S C 1 t z n Y H Q 4 x N e J 9 d t 5 f R v X E O 8 S 4 q P 4 2 I + h a I d h M O O j j k K X F + f s I y f P p D 7 0 n w V X p k e w 9 O K b s Z Q z I W N F i c i C f Q 1 d l m y z u k V F N z e X Q l q M w U Y C V W p K D a 4 1 z z b d r H U O S x 0 m U S I z Y f V i k p b q N C 8 k N 3 I J t g 4 y z / H 6 G x 6 L L J e g / u i n d S N I O F C + Q j w n E b Y c r g c Q Q x 8 X I O n e u a k N 2 m W 4 R C S i W O 9 j w i E X l 5 l a k t 9 l K a d 9 L p k b Z o k g r W t o y K 2 / j s v 5 1 U g 7 U 3 2 3 T F P y x p r d R b z 0 3 i h n O S e O N J t K p 8 7 8 H v 7 c D e w x O 4 7 f 7 n 8 C / f v B / b 9 4 1 i c i a P S V r G b a 8 c o G A Q M 9 M C k z N k q O r I 3 M B 9 8 u 8 + i 3 e 8 6 3 0 W g K c z J b z p 6 h v w 2 X / + C v 7 0 z z 9 B p g f x w V / / i A 3 S n Q + / Z C U p s o L 5 y D q M 7 o y j 9 0 x C F g q s A m N Z V n k y Q T 5 f J c / B y O H W 2 + + 1 g V h + + T J 0 n 7 s B a 6 / l w G f 6 c e j + G d z 5 n Y d x + N F J z B 5 u 7 J d H I V F C I 1 o 5 z D 9 c L V 8 r q X L b o 2 g s Z Q p h i s P n u q U p H T Z V I G g n q 6 1 F d U o i 1 O w I U c U l 8 l 7 N G E G W X q V X q h B Q w a k U u T w z Y W F M z 4 a k v a d 5 r 2 q 4 D 5 + 5 7 a s o R H o J A z t w 4 z N P 4 p H d B 5 D s G M R c N Y y 7 X n y F t q C M c K w N M + l 5 5 H J 5 5 G s p t M V 8 t r x D Q k x G G l R U r J Y I S m k C m C m l C N / 4 m m M i C C f S H n 5 S z i K h p e I w j 8 w r J d 2 h 3 Q F T f A k 4 R 5 0 / i p G 9 y m 9 5 Y B k W l 8 U N M r Z y E K 6 p D H W b e h E S E c X 7 4 6 g V m 2 h F Z H s D 0 r j p 5 I + y j x C f i u q l z 1 + L i j m O R e P 1 D 0 U y H P G Q c / E n o s 5 o l R C t C S 2 W 0 l C s y a z / D L 1 + s z Z l q W H X v k P o T P g x 4 N u L 1 S s G s e / A C F 1 0 E B v X 9 G N F f y c e e H I b 7 n j o O T y 7 4 y C F n j E V h a / K 2 M u t Q y J 8 o P W 9 / i 1 v x n v e 8 x 6 r M 5 O L H x o a w r 3 3 3 m u V A M L U L 7 / 8 M v v s v E c r 1 W p h x D t U m d C 0 X C q h E T z 4 s 7 / 6 R / h i y / D R P / + / J j z 3 3 f 8 g f v v P P o T C f A n r r + N 3 N h D 3 k 0 f J w S A m n o u i m G 5 4 V w 6 k 9 r S w 9 D k F v L U c y u 3 N 3 i Q H A d k m / v e 5 b z y O f / / 6 z f j f f / R X + P g n P 4 / v 3 n Y / v v T v / 4 H 7 H n 4 a f / / P / 4 F d w + O 8 t f a b a H p 3 I 3 Z L y R n F L 4 K X p R o 9 p 4 / w S q u I G x X d V A O c v u 5 0 P L v z O c Y + Z V r j J E 7 b f D q e P j i G J 3 a 8 i M n 8 O I W v i r G J G W Q o n N q j v L s 9 y E C e C l 1 y i / Y s J c 7 2 q j / 5 q o 7 / p E e i B x i h t x 4 d G 7 c D A 0 a O H r E 2 a o w 0 t q F o y p 7 v U a 1 S s c y m 4 q 0 A D Y j 0 S W 2 2 G G z B + G i u S j s e O Y W R E R G D D J J b g o V / 8 / u u C o M x L + G c 6 i 8 9 U j p d R c q C l r P 0 o h F 6 R u 2 W V S A M D h Z d f a N W h i t z v J Q O P 0 h I + 5 + F f H L H V V r 6 U w e y x s Q 1 X U W c 0 p + z u E b L p A s V C q 4 i y h N Q M l j A X G U x L v 1 h a E V 3 E P c 9 9 C R i d M e a G 2 g j r + S R p t N Z d L U n c f e j 2 9 D V F k c 8 H r F T 1 1 X j t 2 V t H 2 b 2 p 1 F j L N C 2 y V V m i O U V 2 o b P / / M X c P O t d + N N l 1 1 E i x m z V a I T E x P m s T 7 y 4 Y / Y p J 5 W k a 4 d 0 j y W o + l d I f S d R g F t W H l X U E n b x 2 C 6 s 7 M b L 7 7 4 I k Z H R 4 m z 2 0 0 p t c n K k b E R 2 9 P 8 s / / 0 O W z e s h G n n X c K 8 r T E c / v n 0 b G 2 D R E q u u f l J O i y j E q B C z 4 J k i 0 l K X r I V 8 L 3 n t + F Y 8 d G M D + f s X K r r Z s 3 W L r 6 w Q c f w s 6 d O w 2 e n L p l y D Z 2 t O N o f I x L 9 Z x 6 6 x n G P p Q L F a Q P E v J t b S S L O N D B I B W e s d K 2 v S 9 R S b q w o m 8 F O s J + H J 4 a x w U b t 2 L T 8 o 0 o 5 b M I B f 3 Q u W 6 d P c u R J N 9 V n a 7 E Q T B C v v A + 5 Q I F N E C F K l U Q 4 b U q c e p I x W x S O J / L k Y 2 E 3 V V 6 L L 8 z x N q r Q f N c w Y h g o b Y Z o 8 H j 2 I g U L 4 q c o Z P a N O J f / i W D p s l + L 6 H k 5 v Y I e 2 n 4 L D 7 j j 1 4 r X V 4 L J j G 7 j 3 H S B j k I z R 0 6 C G s Q m A 5 h j h 5 U u / 3 m C m V M p i t U p H G k y 2 0 E O l 1 K d / C + h M P 0 g p p n n B 6 m B / 1 x l B 6 d 1 J e x Z R o v H H v t + E l U S + + 3 j F K 8 a 4 h / 6 A Q K Q o I Q Y Q 1 d / P V n a 3 k 1 q C y M E z I 6 c K u X L H m 1 0 1 V W D O W 0 B Z z D d x 9 C v K e O / j M 9 h R K U m s U v / M r / o s L M 4 N s 3 f o t C Q Y b X / f i D P / x T f P x j f 2 w Q R P T w Y 8 / g o t e d b a + P v U D G 7 q 1 g 8 9 t b F i n K K s r S s A 2 / S z v 1 3 v e + F 6 e c c j L q l R x i x f 1 4 8 p U K O m c H s e 7 q F b y i g q e f f R F n n L o F e R q B A 3 c X c d J b Z G l r K B F i u Z S w 5 p b c 8 A i u e v N q H s m L F M O r L S 3 + x a / e j K u u e h N 6 + w Z s N 6 a f u u 5 y 9 A 2 u x I d + 9 f / D H / z + 7 9 N b k 9 e y 0 o x v r N p c 7 W Q f q 8 p W 8 l 6 C d w V f l 5 0 Z f O S J H E 6 5 g c r M V v p C K Q o 6 I V m J V l 9 K U d L + 5 o x n i m W 0 x W O Y n J 5 B e 3 c H A m V 6 t U g M u V k a F n q j a L K H 3 2 a M J G / g m m v C r F q 9 i r + T 4 0 b h p c H N z k 1 C 2 y 0 r b p r P Z J E t 1 N G W C F k 6 f m p y A q n 2 L n 6 R 3 o 1 Q M 9 T W y 2 v m M U A P O D a f x f j E O M 7 a v J W f l 3 B 4 M o 2 B p B I U i p m K p l B u 4 l z Z 1 J B 7 r z E F 0 E o 6 G G H b d + e R W h 3 D q j N 1 M u R i r 9 h K 8 p r a r 1 5 H G M l A y Q O H I 0 2 P P / K 9 Y / 9 v F C p G O K i 1 T U o k i A Z T Z W R K f s w 3 d p C 9 b G g U 9 x 9 k z P E D P D l 3 + H G U q j V s 3 H I G D t J C b l i 3 D k c L q p 5 2 i h O j R V w W z 5 L J F d s g x A 5 B D v f S o h D / U g 9 S c b W B A 8 K H a U B 3 f u c o 1 l z S h V g 7 A Z V Z I 3 6 H A l Z m k O r F V K 0 k 4 b P 6 s i W 0 7 9 Y q 1 l 9 M G J V y G 7 p 4 p O d o o W A s K h j l J p 1 l g Q V l K g U f 9 t 8 5 j Y 0 3 O I + g W E B W u J T O Y P g + H 7 Z c T w F X I s L g i G s z p c W u d S f l d V G p l n o p J 6 5 + x R U U P K X C 9 R 1 P i P 2 N m K n C O C p c O s D 7 d 1 A 5 8 2 x b Y + r A F E s K 6 y b C M 5 N F H H o k i 6 0 / 5 T a Y 8 U X a L Q v 3 1 P b n s H / 0 o C U X Y o S e Z x D y 9 f Q u w / T 4 U d z 5 z A M 4 e 9 O 5 O G n V M j N + m i t S E k E x p O a 4 x P d m c k V J F 5 1 K r 4 1 q e l D M 0 0 O W C 0 i F i 5 g v R Q z 6 p T P s P 7 + j h Y t a Q 6 U 1 W C n C 4 y c P H 8 T e I 3 u w f s U G 8 s i H 0 f Q x 9 H c M 4 P q L r 8 N j 2 5 7 E J V t p v P Q s 3 v 9 4 a 5 5 s I p 2 f L 6 V S r o R D 9 9 S w + b q C x a H f j z S W a b V z v m B b Z G u r b T F x 7 3 c r / 3 V Z P r l p W Z w Q f 1 d q f v Q l G K h X t R c 3 A 9 N I D a f 1 j W E o M Y 4 1 y Q k 8 c m z 1 w p L 1 7 0 f V z G F M T 0 9 j 1 b q T U Q 2 2 4 f 5 7 b s O y l Z s k Q f Z 5 O T u O k Y M 7 8 M j T O 2 y r s D q t U D K Z w t 7 h I x g + M o m b 7 n 0 S b 9 j a R k v s L M / s v i i 6 t 4 Q Q r W t L X / e e l H N p 5 b l J G Y f G t g a m g t j s P C 2 8 4 N j h x 4 6 i W k h j 2 S Y O H I V Q 3 i N U m a H w K M v n 7 l V S 6 r i U t l W q H q n k Z W Y 4 g a 5 N H H R a T 0 s T E / v v u 3 c S / s j / r 7 U r a 2 r z O s M P k t D 2 o Q U h E A g w Y J n F 1 D S u W + I l 7 T S Z G p M 0 k / y A z K S 9 7 0 1 / Q H 9 J b 3 r R q 9 Y z b T P t d N L p t P V 4 O k 5 s t / H U n m C D h c 1 i s E 1 Y J C S 0 I Y H 6 P O d I C O r p J B d + b 5 A + 9 G 3 v e f f z n P d U G X Y 0 O y F J o S Q Y r T x V I c 3 / l m 6 P i E p R p x f 1 a B s a e E 2 p G A x D D u p e f m + X + F K x y u b Z h G K 3 w t b g P 4 W j w r B M O 2 G I S q v P U N j 1 I 9 h X p O e o 4 N b j O d x L 3 8 f V 7 1 x i 7 l P H 5 f E p 9 M X 7 8 H R z H Y f V Q 4 Q 9 N U y O f g / X / 3 E d b 6 Y 4 L r x u u b R r 5 8 o 8 t n L m r 6 0 a R V b h Q d 1 2 N U e m Q o 7 C 2 A r D b + V W m o / S 6 l + v N k G r 7 i A e j 9 u y t M 9 t j O b D 7 Q x m v v 0 G p i Y u Y 2 P r J a Y n L 2 A k O U K l c 5 C I R D D Q q a 1 i X f D R a 8 s A m t X U v M 8 J x T L R w 6 u k J i y Z l R f 4 a s 6 F r o l j v H m F r E z I U 6 u q p z 6 C + U I F U a Y Y C 7 / L I N C d e 3 0 K l e j Q V i x k F h m m s C I R O s A L e i i v p w 1 D z j Y y 1 R g c c m Y t 6 8 e O Q K q N 8 7 6 O p k b 7 c H 5 q A m P 9 d O W M y Q M 9 U 6 a i 0 z w / 5 t t n 3 p T H + O R 5 7 N T i + O 3 v P 8 G V C x M I M z b f z O Q R c f x I D a p D q H X 3 m b S b C t W M o 2 X N X W Z u q Y l W 9 9 Z e M K + w 4 E x Z N I V C Q h f I 6 m k + R l 5 s 7 b M y h n / I c N N R T 3 S h K 9 Q f n d 8 Z U 8 v b G Q H n M R U 8 z N Y 4 D c X V A O 8 s e o 1 C q V w v J V E J P p u O Y m S G 7 y d U K c k c p 8 J p 4 J p k r e u r H t S S h R o J X G q h Q t q B U P e U t 2 T u Y C p g f A O G v L q 2 P j d J l U L n 1 7 + C Z 3 E R 1 Z / / F N H k I B L F e Z T G z 1 D X D p E M M R 8 7 / S 2 6 u B I + e / Q F 5 l b T G I / 3 4 E 7 6 A T q Y z 1 R q N d x 8 c A v n h i e R 5 H G 9 u 5 s K o t x J 4 F m t h l Y X I o P 6 b 7 y P + C 7 U h Z 7 D 6 w u a c n n A C R t U u s g 0 8 d d k N v k R D M X g d z o R o R z J U w Y Z V p 6 i A D v M n Y u 7 W 4 j 3 D s P P s G s z s 4 l o 0 A 3 t v i j e a j y s M s k o / T 8 F E V l J S g w W s b P S g + S w n c s 6 T j W G O p l s F t l c g b l e 2 R R T y u U y P V Q R E c r Z y q e M V B h S n r 3 q f X 0 K V d h 3 Y / n u b 5 B K e D G U D O O L 2 / 9 E 4 f l / c K b X g 4 X l b Z T p r d K 7 c e z s B 9 H j y 6 J w Y M O t r 6 O t g g u X x k J 4 u L D E g e 2 m R X J h b c f m N K I S k 8 V M Z g s F x t a h S B z X v n 8 B 8 x s U M C r A 8 r M 1 n D u T R M x f I I M j q D E Z 3 n 3 S h t i Y F X g T U p H X S i y V q C t R V Y J u l 3 x o O b y W s D u G w S 1 L V 0 d h v R v x K R o L 5 g M G o X A k K L T K D K 4 U P q k 8 r f P M J G s D g C m I k b b 0 D 8 Y r 8 B l 5 0 v 3 d y D 5 d N X t c b c 1 v w U m 4 m Y u 0 y W e a c 1 p k f 9 s i / b 8 l K C q R G 6 t v J n f 1 P y l n A 4 2 h H / A Z D b x I H 0 2 u 1 1 B e W v V H 9 R H 8 y 5 X C 0 g 8 + x l L o D F 7 0 n E X / g G B G d u 3 V 4 X 4 R + 6 U c I v Q w g 6 E O 5 g 4 O J n r 7 E a O B 7 I 0 n M D l w G v F A O 9 o Z 5 v l o U M y m C v S + W i b v 8 s j D C 1 H R y l / a x R P z v U 7 h L M P n c 9 D e V k K F 4 y P S P F P A I e + o k G Z n D x 8 / + 0 N 4 t L 6 G m 3 N 3 M T g w i U C A f A 9 G 0 B F g 3 s O Q 8 c b 9 2 9 i r e N D X x f B c 4 9 E Y W + P p O Z Y n e X e c B O b d N 5 4 7 u + h G a E J t C C x 6 Q s Z O l 8 n s 7 J r O u h 0 O e a z J d D q M 0 i 5 T i t U q i g t R e I N 5 j H 3 Q b 8 b Z c v U 1 k J + u 3 y G j 0 7 R 0 x a x Q t z V M T 0 / T Z j v Y f p 7 G e v r f j V + S D x 6 L o f o m 1 D D a R 5 D / g Z i H l v E A c Y a U p 2 M V X E q 1 Y X j 0 u + g e O o / 3 p + P Y 3 l j C z P k Y B d a P 2 b f O o S 8 R Q 6 X d I s y X / 8 r n C t h V t G Z p B b 2 P P I q Z x H O p o 2 s L V a 6 t M 6 1 1 U y 5 j g a e i v c 0 i y j l b P r U L B I U h q z P M k h c 7 N N d R m 1 7 N 1 C s B V w n 8 O P W M b m L 1 l m b v N a H q N a F J 6 l o v U r N t 6 B w B V m 7 U s P i p D w 8 / y e H l g y a S v C E b J 6 h 1 R K B X A Y M V c j e 9 k Z 5 Z B s P m V f p b M 9 5 W 1 G Z 2 z 2 h S G 3 5 2 u x f 3 3 C N 4 H E j h l 8 + S + M W 9 b p i N 1 I R E 4 H l a T p H b K 6 G E q N m Z X y G a E + 6 C Q w M m g Z f 8 C v w q r 1 L z 9 1 L o P C j u 8 x k U l u s 9 3 R R + V d o a h q f Z 7 1 C Z n s k 5 t X S c Q u 9 p D 5 i K Y h M M W 6 u p X f I B / n L 3 7 7 h + 4 w + 4 e P Y N v P v m r K n 8 h R k d L C z P 4 9 n z V X S G w n j v y v u 4 8 / B z 8 5 7 G c J h 7 2 f u J z w H m j y p M H F + l 3 S Q Z H R d T l b p 7 B e k / r 3 P M E p Q J W 7 H d y + 0 y d K 4 j 2 h l F I B g w A N l o N I z 9 + S R c H P r + i 3 k M z w 7 z G j Z 6 e G 0 K p a 0 x / a k P D A r 3 U a 4 f r l O z W K 8 N Y W l x D v n i I a o 1 2 y x E t F J M m C r P N y E t G h W O K 8 c E U E 0 w C n v b m B 7 Y w 1 S i g K F o G U H v I a 4 M 5 X F 1 V K 2 2 m G f w t 7 K O y a 6 T y X v + 8 Q r z j C h S 7 9 j N A B Q C a l 7 q a N E f L Z i w a o L / i / G m e Q v / + q o b V L p N o 4 D V Y h U b d x 2 M X a s w Z 9 o 0 6 7 I 0 0 2 8 q V x 6 L c l Z D F n M 5 C r K S b k v W M 4 h C p 7 o o N E P 8 r Y f X U G I u Y C j l z X 2 I n s k I x j 9 0 U 7 l K 6 G a U t b t W x / w f y b u y l P r k J O 8 R 8 Z 3 t m q m G V z N e y P J W C A I t p 5 e A m d 4 Z f B 5 t F q d 5 G s 9 h h m e Q W S o 6 0 O J G g h 5 E A 2 7 8 5 D I 9 O b / 7 H B 6 n 4 K q w 8 / L l p h H s / h 6 H h s 3 H W 1 q Y k v C J T T i U v 6 M L G 9 m q a Z t c p T C + 9 f Z 7 e P o 8 j 3 t f L i N X D e F v N 2 8 b i y 9 y N S Z b J Q 1 a N V z a o 9 A q F 6 V i + d T d p k E V K q u 8 3 I / G R / H x j z 9 C r Z L H 3 P K X W P p q x S x g z O Q z J o y 8 / y S N O 3 O f Y + b i j H l X M y d F v j R J Y 1 H y D p M H Q l N 0 c i x b B l J l c B P 6 0 w C l 3 j 2 F + n 4 Y O + m W 0 m m c g 4 F W f q 2 8 9 8 m f r O c e f C e J Q O / x g h X w X 7 l E c i 9 z T 0 r t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 N a m e = " �tǴ�  1 "   G u i d = " 5 4 d 4 3 a 3 5 - 4 3 9 2 - 4 2 6 4 - 9 7 f 9 - c 9 c 7 d 1 6 7 9 8 1 9 "   R e v = " 1 "   R e v G u i d = " f a 5 4 0 4 4 a - c 7 d 1 - 4 8 4 f - 8 9 8 6 - c b c 7 e 5 e 0 6 b b 0 " 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,Ҵ�  1 "   I d = " { 7 6 7 3 1 2 6 2 - 5 6 5 C - 4 2 4 0 - 9 8 7 0 - D 5 D D A C 8 2 8 4 B 1 } "   T o u r I d = " a 3 d b b c 7 2 - a 3 e 6 - 4 5 8 d - b 8 a f - 7 5 3 a 3 3 8 3 7 f 5 1 "   X m l V e r = " 6 "   M i n X m l V e r = " 3 " > < D e s c r i p t i o n > ,Ҵ���   �\�  |ǀ�  $���t�  ��0���  䴴��Ȳ�. < / D e s c r i p t i o n > < I m a g e > i V B O R w 0 K G g o A A A A N S U h E U g A A A N Q A A A B 1 C A Y A A A A 2 n s 9 T A A A A A X N S R 0 I A r s 4 c 6 Q A A A A R n Q U 1 B A A C x j w v 8 Y Q U A A A A J c E h Z c w A A A 2 A A A A N g A b T C 1 p 0 A A L o f S U R B V H h e 1 P 0 H g G V Z V S 6 O f z f n y r F j d Q 6 T c w B m h g l M h B k B k a A I K i h P n z / 1 q c + n Y E Q e K q K C K I K I K E l g Y I b J O Q c m T 8 / 0 d O 7 q W F 2 5 6 l b d H P / f t / Y 9 d W / V d A 8 g P u G / e m r q 1 r 3 n n r P 3 2 i t 8 a + 2 1 9 / a 9 u H 1 P f c 2 q Q U Q j Q c z P T q C V I u W j K I a W I 1 w Z Q y n Y b + 9 V 6 z 6 8 N B r H T D 6 I N 6 5 N 2 3 u F i h 8 + H 6 8 P 1 O z v p R S q j C N Q K 6 E Q X t F 4 B 4 i W D q D q b 0 c 5 2 A m f 3 4 9 6 r f n d Q H k W e + 7 p w t B F s 2 x X A X V f A N u / G 0 A w m c P a N y 1 r X K X 2 H W H 7 m v f 0 1 W u 8 1 s 9 X d f 1 l 7 y 1 + 3 S R / L Y e a P 8 5 X d Q Q r s 3 w d 4 U + M 9 6 g 3 7 u E o V J n C H Q / v w B f + 5 Y v 4 u 7 / 7 G / T 1 d C K T K y M W 8 e P n 3 / 9 B f P l L n 8 O v / v p v 4 x 8 + 9 Q n 8 3 W c + j 1 / / 1 Q 8 0 v u k R n 8 / / 9 t 0 O r L q 0 i l A s i E g 4 g p N P P x e f / v S n 8 f W v f x 2 d n Z 0 4 5 5 y z c e k b L 8 K T T z 6 D Y N C P R C K B r 3 7 t P / C n H / 4 t T E x n U G e 7 O t v C 6 O g e s L v G i n u R j 6 x j z 9 h n 6 2 L A 3 v e o X q t j / x 0 + r L v W / R 2 o F c n v C H y 1 C v + q O o 5 w 0 G q + M P z 1 A s L l Y y g H e u x 1 O d i r T 4 3 8 / J 5 u z x t i + 4 4 9 C I V C a C f b + l Z u 0 Z v k z w y v 7 9 I V C / T s s 8 / j 7 D N P 4 3 f z q A Y S v G e p 8 Z w y v 1 J 1 9 9 N 4 + 4 O Y 3 D u P i Z f z 2 H p 9 t / W h x h + / t V F X 2 Z V s a 5 3 t T 7 O n Y R u z Q J 1 9 8 U V R L B U w P n Y M O 2 a m s H 3 / d v z W u 3 4 T N z 1 8 C y 4 + 9 X w U y h W 8 u P 8 l B P n v s t P O x I u H D / K R d Z w x t N r 6 X i o W k c l k K L N V h O O d K O a m E Q z x / r w m F k + h y v Z V y 2 W E o 5 I R I D s / i Z G J L D q S I f T 0 D l B m A y h k 0 6 h W i o i 3 9 5 n c q K X + 9 W t X c v D i m J 1 1 y t F K U q Z Y 6 a A p k y 5 / + E A b H h 5 u M 2 U S z R X d 7 7 b 6 p D X M z 4 5 6 T B D 5 a w U + o m I D J G X y c Q B / / h c + h G A 4 i u e G K c j t Q 9 i + 7 W k 8 + / z L d v 2 j T z 5 n v 2 9 4 9 6 8 j u m w U 0 W g R p V A f v 9 + N j W / t Q C k d x r E X R u 2 a U G V y k T K J 6 r x / q D L N V z 7 + k 4 L W G x 1 9 N W l g f H U N H F t I p X b K x a G j M g U r a c Q L O / m 3 v l / G n 3 3 0 z y n 4 X 8 P o 6 D j e + v Z 3 4 v 3 v f z 8 + 8 c l P o 8 h B C c f a 8 P z z L + i b 2 L F j p z 0 3 U h 6 l E R q 3 7 4 s y o x m U c o d M m U T U F / z L 5 / + B C v Q G D A 7 2 4 + M f / U N s 2 b w Z y X g C b 7 r i E n z 5 K 1 / D N 7 5 5 o y l R o q 0 T q 1 e v 4 H V 9 m J g p Y W Z m F t X i P J V p P e 9 k o s Z f i 5 V J V M y V U C l O N f 6 i Q l W n q U w l X q s + S a F q J u R 6 X a N w F s J D F P 7 U I m U C + a M n 6 D k + 8 u W k L Z u w c c M 6 D C 5 b 6 T 7 n + 1 K m W P F A 4 2 9 H Z 5 1 1 B q L l w 6 Z M o o X n U L j 5 d P 4 j A z h W 9 U o J g 6 u L C I U H 7 T o p m + 4 Z r K n d j n e 5 7 A x m p 8 c w n q 5 T S c Q / C r o v g r G x I 9 h z Y A K J Z A d e t 3 Y D 3 n X J O z E 5 P o Z r X n c 1 o o k 2 h E p z e N 3 J F + D 1 p 5 + P Y j 6 N r e t O w i k b T 0 G W T i M z S w e R n 0 V 7 e w e K t R C q h X H k C h X M p a m 0 1 T K C p T H k M j N I p 6 c w M 3 X M x i E 9 J 6 P m Q 7 e U S Q a X 7 1 X Z f s l y t V x E p D J i b Q 7 8 7 m / 9 6 h 9 / b 1 8 d / Y m 8 + v g q q v r J F A 6 Y P p o r h u D 3 + 3 D q Q B Y b e / O I V o 7 y I 9 4 w k O S n E s Y g G a d B 4 A D W 8 w 0 h 9 Z u F o k r b f T 7 x y b / D X X f f i 7 N o w f 7 1 S 1 / G j T f d g X P P P Q + v 7 N i N B x 5 4 E G v 9 5 + D j / / Q n + N M / f R + / y 0 b r + Q 3 q W B f C 5 I s d G F w z w n u H + B N p f O I 1 X G 2 I c D A P o R L o 0 F + 0 b D k q 2 R j f D 1 n 7 m t d S K a t T v E f z / h 7 V / F E K S g 9 f 8 V q 2 + 8 j o L J 5 6 6 i m c f f Z Z e N 9 7 3 8 2 7 + v G r H / o F 7 N 6 z H 9 3 d 3 X j f + 9 6 H r 3 z t m 8 j S 4 l 1 x + a X G D 9 d u P c u H + d E c 8 l M F 9 G z u 0 O 1 R q V b x u S 9 8 G b f c c h v W r F m L s 8 8 6 E x / 7 + F / h 3 v v v x 6 m n n I p 3 v v 3 N u O K K S 2 m B a 9 i 0 c S 3 H h Y a C O h O L h V C u V D A 5 k y V P 6 4 h E o 3 Y / R 0 7 w P S L X k d 4 f R q y / j F A 0 Y G 0 K 0 L j V 6 0 Q D g Y j x I 1 i l A N E r i 8 L l s c Y 4 i s Q 3 y g O F l 2 b P 7 l r j 9 W p H n Z Z Z n s X r m z x 4 M U z U Q A / m R 4 n 3 p a z o N b + v e / s l D z R K d X + Y l 1 O Z + J m u 1 b 3 A 9 w L I Y 2 x n l j y a Q + d Q w i k e v x e u j J K H S S p b H P k C j U O p h I k 0 l U 9 i x C d n 8 p T Z 7 g Q 6 2 t s R p s d P R I M I B 2 u U u w q y 0 y M 0 d h V M j F J x 5 s c R j 4 Z o 8 N m u S o F N j 1 A B 8 r y D m l G i x 4 2 a I 5 j P l p A K l z G b r S D I L k 7 M l q g w V c x m 6 p i h o u X L f n Q l f U i m O u 2 7 o n A k g V C Q n p f 8 8 O T L N z V + + P g m / D j 0 1 J E U z l 6 e g d + s H A f H L G N z E E 9 M b r C / 9 o 2 b c N F F F 9 P q z K F Y K G D 5 y i H 0 d q e w d / g I 1 g 4 N 4 V s 3 f h u 3 3 3 Y H h o f 3 4 b 5 7 b r V v h i v H 6 C E b F o y 0 + 9 a D 8 F V j 2 H B 9 n / 2 t Q b c B 4 3 B K j N S m e H E P C v S u T q F b S R B l l s r W Z t e F K h O L L X I L B W r z + j 8 H l Z 6 M g + / n c 8 a m M l j W R W X 6 7 Y 8 R l g W w d u 1 a f O i D 7 7 P B V x u / c e M t e M f b r n M 3 a K G J 7 V O Y 3 p v B p u t X N 9 4 R t S q A G w J 5 X b X H X 6 U w 0 l A d j 7 f y f O l i A q O T s + j p a k M q l b L 3 f Y R x 5 q 1 a S J 5 x 4 v l O r L m 6 R I W Z p L d v G I k G C c 5 5 R k l Q T 5 5 K H s B f K 9 v 7 n g c P V c k n w k E 1 M 1 R V G 3 t M e O x 7 B p 0 F l e V d R F R 0 e u h C e G X j P R k 5 j Y 1 7 n p R J x l D 3 M q O r + 1 T r 2 H d 3 C m u u L C L g 1 3 e E L u Q F 9 N u H I 8 d G C H e T l J k i v X S W N i 6 E V D K C V D y K Z N I Z x D r f 8 7 H d r n + E 7 T Q 4 l U r Z v I i n Q I m 2 X p R L W Z Q K O f v b o / Z E B O k s o S 2 / o / v 3 p m q Y z / v Q 3 t H B J i i M o K x Q 8 c K R q M m C 5 z g c K U S g Q t E 4 + K t E Z K M T k / U w + I J K 0 h L G L K J g V U L o r K u / n i N 8 K J K p T U 1 9 L f L R O 9 X p 8 k X h 8 h Q H t Z u 4 N I H 9 e 3 e j d 2 A V P v r R j 9 p n H / v T / 0 3 c 6 s f w H U F 8 Y / s n 8 Q e / + X N 8 Z v M Z 8 j Q S b t G O b + 1 n e x P Y / D Y X 1 7 W S p 4 B e / H c i E j S s 0 C J 7 b R O J S f 5 a l p Z a Q u q E w K N Y c R 9 h 1 l q + c g I Z Z w w j K C P B 8 d 4 7 E Z X z F R y + P 4 S 1 1 z r F 8 R F 3 U 3 L 4 b A p W g 2 T p B W 1 l L W v 0 s i c i w d F K s N 1 B P w p M T 6 8 z C I J z 5 g W W 0 N 5 b i l h 9 O Q V C s R v j p G K o a Z w i J f I o v J y 8 Z Z / N o w q u T v A a j 6 9 s L 4 W M z O Z r H 8 d d y i P v t l h x w + V x g + a t J O 8 v m f H z O 4 6 f a i O N s H k 3 v p Y R l N d j u 8 X 3 o 8 8 R 2 h 2 q 4 q Q b 1 B / x i a Y y l N T / C f m m k I j F E G D 8 N j s 5 g l A k g n j X K o S r a n e Y w h 5 G h b D O K a B G j j x E l P d n b M / 3 A j S c Q R 8 V l Q p e D L o Y X I q i 2 L 1 U J N L y 5 1 G o x e j J 4 y h k Z h n + T K O n p 5 8 h B 1 E Q P b o 8 a b 1 W p T I W 6 D E 9 Q + f G U u S U u U I j S C N 0 3 y P f q + d y B R w + N o 6 f u e b 8 x i W v J j F d b r 9 V A F s p y O B U V l L W q h W m e c x 2 1 r f H v I J g V J n M l o J V i M H N S p G q p S r 2 3 1 7 G h h s c l P G C W U e O y Y 7 q 2 H v b U b p z H 7 a + s 6 k 0 w e r M I i X 0 U T g F A U 9 E 0 d K w K V 2 I 0 E f 3 L h n M o y U r 7 K D y r D G L K g G X p a 1 Q K I T / F d w v D c L D t M i l k J I F j B K q c 9 Z u n 6 w / F b b i 5 / f Y v z 0 3 z W L l G w j B u l 4 t k K K g F J z 3 9 Q T t e B Q p E 8 q E n E C M j 0 8 i b h b a w b Q w + V o 6 j r f d c 3 M O q 9 5 I Z W p z f A z U M v z J u 3 6 x j Z W A E k M 9 J n i t y R i P F A f L + 0 s R g t U M 4 5 e Y a 3 / j 2 h B 5 r j H S m I t P 4 p H 3 m U i w W w m o f H g N / + J r G j r F I i X G T b q v E h X S W Q n 4 / r v j W H 9 l 1 r 7 l i 3 f h 9 s e I V o 4 N 4 1 1 v e A t 2 j R 7 F + M w o V v S v 5 P P q G B k 7 i n 1 H 9 u k O + M B P v R 9 J Z M R 9 + 6 7 7 A f I Z x t N s S y T e j m I 2 D X 8 g S C W J 0 D N m O S 7 O Q Y i C N f L e 3 x z T X G a K c L o N l X I O E c b I I X 5 e 9 n c 3 P u U o E z 3 I G y 1 Q Q 7 / s / a H B T s z n i j h z q z r 8 2 m R Z m u O Q B E i B v Q Z G j J U S e S R l k i X U Z 4 I C g j T l g B o X s M 8 8 Z R L 5 G a 0 r e + K R B k o Z R k e e M o l 8 2 H J l H I F Y F Q c e O G r v B D j w r c p k Z I L Z t C S L i U E u A 3 E Z C A m i p 0 y i K i G h 4 I + E r R T s M 6 s u P K 9 4 S 9 Z I 8 Y a E J 0 D l k Y F Q z B W j c q p d s s r 2 H X q u M t v j h L T O W C a H Q 0 9 O O W E k u a R F k 6 R M o u M r U 5 3 P l H d p Z j h D o S D m Z n P N Z J K k c g k p 0 x c M p R B K O h 7 7 6 Q 0 U 2 6 i v h d A K y x J q v B R L q Z 2 B q m B u K x H O s E 9 1 W l 8 p k w R W R p O d t 0 8 F d d V H 3 U M G 0 8 i 8 W Z P 0 f S m T l F f 8 E S w T f w y e C f 7 J S J O n z l D z v m y H E l k 7 h 3 d j x / A O X H n u F X h y 7 z Y c m T y M N 5 x x M W r V G n b u 2 Y G V f S s x N L A a q / m T D I e o 6 H E q x r x 5 U K 8 N V X q V S C z F W / o R T X X z t R B J y J Q p V E v z + l l z F O 7 Z h P W U 4 1 C N h i r R g U A w R I / V Z u 9 L m c J V J 4 d q q 9 5 r G h 8 a W a I 2 e 0 W j 4 A 8 x F g h S A Z b 1 t V p 2 M X D W r K 1 1 k i T I d T z L 6 r D 3 Y q 8 l R R E O F 2 4 X N B K s s O C V V t z d 8 / j k 8 7 O h 8 g Z F D 4 / z X m R + y B R 0 M R 6 V l 9 h 6 X T t q O U K W 8 g w H t T V A d y Q L K G u s t r + a F C A 3 n + O R F F h C E q N V 9 f r e S g E K V o m Q y K W E 2 8 x A S I m c B V 4 s T I 7 E e B + i b Y R d g b X Y 8 9 0 K d t 0 4 j 7 F D x O N 8 v v j 8 / U h 9 K F G p y 4 Q n + T y f W 6 2 i s 7 M D y b Y o Z m a J H D i Q M l j B T M a u D + X y J v q H 7 8 n B H x 9 G u D Z j 7 9 c I X d R e w U a P h C g 8 J R Y 0 a 1 V 0 g 2 P 6 T e 9 k g m d 9 I V E R g l Q + Z X 8 t 4 U S S Z x W / j s d T j V 2 Y n s x H q y 7 P L 4 V R X B Z R 5 p H f N y 9 I 5 a + V K U t s o 2 D e P C H c Q N + A x e u d 9 B J t i R Q 6 4 z G c t X Y N 3 n b Z W 3 D G 2 v X 4 q Q s u w b k n n 4 O 6 x U h s K Y V c R s M z L m q 7 n 8 q k T K 9 y i y L F S f q r 7 G 8 3 x V I 8 j b r k m s + n k S / 6 a F h 1 H 8 q 1 f 8 E 4 1 G h 8 X f z b 1 A H 3 2 U K s K 0 N A H v j 2 H z x W b 4 8 x a C X k 0 M V i m i x z K 7 k g f 6 V Z g F Z Y I e W Q h d G g n J j U O a 9 h j u S p p F z H o 1 3 f H M O K S 5 J I 9 D r Y K M t W p 9 U J 0 w K 2 e h F H g n 5 H 2 B c / 1 l 1 9 4 n h J J E y v w Z a C e h Q t H W Q 7 V l i / Z a X l 5 Z r x g 4 N Y 6 l 9 r 4 k K x l 6 C k E h 5 L + R Q p H + b 3 v Z S y 7 n / Y Y q y p A 2 l M P u v D + r e w T 2 R H O V f B o Q f K W H F R A P F u x g Z U e D 3 f i 2 8 k r I o X 1 a 4 A 3 0 / n A 4 Q f F a Q z h B m C Z o R M H e 2 0 y D S G s + k s h S 2 G v r 4 + l K 4 9 G 7 X x Y 3 Y P U W D t R l T / / Y 7 G X 4 6 k T B Q n U 8 A m K c D 2 k E J z v L w k A q W S v y k Z F F Y J v C U s a P 0 l + D U K n S e s r f O V z a Q F Y z t 5 I 3 n 2 6 q Q J s a E S f l + 3 Z S R D i a t b P 3 f e R 2 O a a 8 f G 6 3 z 0 q p 3 4 5 9 u + j L W D a 9 H b 3 Y s H n 3 k A G 1 d u x G D 3 M o z N j r K 1 f h w e G 8 G G o Y 3 Y t G I t U l H G U h y b X K F G X j X h W D x F O M s 2 q t 1 q S 7 V a Q T F H W C 7 4 F 5 c H E u R z R t 4 p F y H f / B S / p 3 h W 0 z 5 V e r 8 k 2 6 5 E i 5 S q w Z t q I 1 P I M R L s V f x r q O U N 7 / y j P z 4 4 w w F p Z 2 A V j P L B i y 1 9 m E G q 5 p B k x T T o X o B p S Q I L 6 o + P 9 0 W a g P M Y 2 0 q W w i W W d 9 9 t K p s a l D 7 Y h v 7 T W + 7 Z + H 7 V M k n s L Z k j + O O v K w 4 A + t c U M L 6 7 H 9 X 6 L B I 9 S 7 N 6 j m 7 8 9 n f x 0 B M v Y D J d 4 Q B 0 8 b k u r i r V Q o j Q 7 U c o C B L m V / Y d Q 2 c H A 2 m N N E l 9 V e s 0 e S m r a g a H l k j B v w m V P l 1 w / b q + n U I 1 Y R B I p P 7 p Z / y F N F J 9 c 0 i t 7 O J A + h G M B h m A T y J 9 Y J 7 d Y / j c 3 b b A V 4 1 o o M 7 3 F Y + y n b N z J W S y B Q Q C A X S 2 x c w z h X m P m f k 8 K o U K k q k Y 2 j u I 9 y k o V 4 z / L H L v / z + 4 / / W / g R v P / J 8 4 d N n 7 c e Y K w h 7 y q z l u 8 q x S 1 t Z x U x 9 c R k 0 / A Q b 7 z u I q r p K v U y Z L U y e 0 w M p u 2 Z j Q z n M s Z I B t B D l 2 g v 3 y u A a h e L 0 8 j 6 i U p + f k v f x B f U 9 G 2 4 2 5 I J m 8 g P 6 W 3 H W v j V H Y Z 3 H s u R h K n f N 4 6 c D L W N W 3 G o d G D 2 J Z z y D W r l i H F 3 a 9 g F K 5 h A 4 q 3 J 6 j u z H Y s w y b V h I d W P K j j U Y m a K n 2 c i m H c I R h Q d C h J 9 d + t o H 9 C o S j l l y o 8 D 5 + 8 t V C F r 9 T L l G d b b W 5 J o 5 z s V Q h K / h N 3 Z v y X w t I D j U V 4 B C T Z E G O x m J s 8 s W k Q T b p e 0 d c c J u v N A V E F r o U k n V 2 D B C G F 9 S x Q W l k 3 F 6 L / K 8 B 7 x S T q I E e h f b t J g S Y R X t q D l H p D d 8 T 5 P C C P z 8 H z M H F m o M / 9 D T K 0 i k Z s O 6 N c 8 j s J 8 w s y / o u h h z f v P E m T E x Q y C t V 7 N 2 7 D 1 / / z v 3 2 f q Q 4 j F / 4 l f 9 l 8 C 3 H W E K Q 5 q 8 / + b f Y 9 p K b Z P Z I y q F r B O u U 9 J C n V N s l N K 3 t 9 0 g e X E I l K G M 8 I p S p z H d j x W Z x u U n r r l y G 5 G A I E y 8 I A s 6 h l H H Q q V b I o 1 j v 4 g C 3 m y f 3 + W h x K 2 W k I l V a V H o z C k C y L Y m + 7 n Y k U l G 0 t z N o p t E r V e o U U G D f W F k J R K z q D u F b T y v A 1 7 g N 0 g j x X o Q k G v i a 7 9 W I I k T 4 5 Z H a L o O p Y N z B Z Q q i k A K i Z i Q 1 O p b Z E s S R I q p r D Q W t B t u b Y y D j Q z g a j r c z l o v Q 0 j M G N Q U V y U P 5 M T e X 5 v i w b X Y T Y P D s A S w 7 u 4 g n d z 1 p 8 D a T n 8 O e A 7 u R z e S w s m 0 N e t t 7 s X b Z W p x / 0 u m 4 8 v y r s W 5 w D f w F I Q l C a M q L B L 1 G j y h F C t A L U W P s v p q f q g d T m C / U k V U X + O x 8 N Y T p + T L u e / o g 2 + r D k b E 0 S q U 8 D k / k a T N C l p y Q c m m e S b C 3 H H K J C X u G Y j X 1 h H 2 0 7 C z l R 3 8 v a E + 1 5 s M D + 9 t x N N 3 M i n k Q x C N B J J f F e y 2 I 1 6 R W q H Q 8 k p D K e s b 3 7 E L 1 f 3 8 A h U v O Q / f / O Q O F N 6 x H 4 H c + Y P j Z s 2 a y g O V g B z v T V B g N p i y t j + 7 Z l z i I P f c K 5 2 t + S T G D s y B X X n E Z t u / Y i Z t v u R 0 v v P g S 3 n L l G + y Z h d A q p N N N h S / W I j g 6 M o 5 b b r 2 z 8 c 6 r y R I q C 9 M F F B t a + u O R 6 5 c S F w y u v z O N S u g Q D q W D F J x p S 3 f P z c 2 b s V p 2 N q 3 r 2 / r Q f 3 Y d R x 6 O Y f i O E P b d F c D B e 6 P Y d d M h j G Z i m M s U T Y m y V i X g 5 / e O W h w X i 0 X R k Y p b b F q m 0 U u X 3 J h k C X m e 2 V f A H d u y k h E q d 8 Y 8 h e C p r L T B u O O Q Y l 7 3 m 8 a S w i k B L f t V Q a L 0 s 7 J 4 9 G o U T s X H Z o m p d F 4 K P U w 4 T R R q J P 4 r p p b i 6 b c m k R e I g h g i I j A Y y e t 8 v E + F L y v V O i a n X C w p J c 3 W x 3 D u i h X 4 r b e 9 H x d t O R n v u P A 6 v G H z S Q g F p 7 F q 5 D x s a e t m 3 D + F L f 1 d W B b L W s z r 7 l k z u B Y I h B A j n P M T c Q m q i l R 2 9 f A j T + A / v v V d / P n H P 2 m w u b O z C 3 / x i b / D p z / 9 G b v u H e 9 6 L 7 / X g Z 0 7 d 7 E d d c S T 3 Y h E n a O p 2 X 1 8 h M w Z 6 7 f G 1 r J 6 5 K 2 Q R J A e U u S 7 5 Z m 5 e n + y i p E 5 D V g N y V A N m / r y a P c x O F 8 S s 5 h r 8 3 v Q 5 M Q k O M c W s h P f / 1 p R z J / H h Z 8 M 4 J J N c Z y 0 M o r P 3 D u N L 7 w v h X U p u l h B A u u A S y f L S x n W l a p R u T x I K a j 1 4 k 0 Z u v l V G D i v g E S f 0 r g V f P l f / w n X 3 P A e g 0 p z c 3 O 4 / f Y 7 8 D M / 8 w 7 7 z s + 9 7 4 O Y n p 5 B W 1 s K W z Z v x F N P P 4 d / + f y n 0 d / v 4 j t h a y + x o e f J 8 + Q i G + 0 z X 5 W x Q U D 1 a U r t h 3 i N P F J T e K Z f 3 I O p / S t Q q I x i w 5 U J A k Z a Z w 5 K p V b B T D q H 9 T 1 5 l C J D t N y L E z 1 e n L L n 9 g O o 5 b s Q i i p 4 3 s d 7 D N E Y K h O X o S K 7 Q f Z 4 I h L 8 G 3 s q j t W X + 0 2 p N O s v r + W R 6 h W l F D b f 2 I C 8 s u i K a 9 Q 3 T R / o b 3 k e V T d o 3 k U K K S H S 5 6 q Y c H N 8 j J E E n / h s C Z a b B J a 3 n u V 9 v Z C B z y 0 T k t N V 6 j M Q f p V K R U R i M U R 5 D z 3 L E i m l E o 6 M z m D Z Q D e m p u e R i F H h C a / G J m d s T r I z 6 U M v I V 2 d b T 5 y 5 C j i k Q D a k / 0 4 / G g K q 1 8 / j k A 7 4 2 H K g H l P t k m U n x t n / N N r x l b P d v I h e O r H P 3 / x K 3 j 0 0 c c 4 3 m 1 4 5 z t / h o h l L 2 6 4 7 n L 8 5 S f / E X / x 5 x / G u R d e h q c e v R c 3 3 3 Y n r r n y M u O H y O b 3 x B O T Q z e 9 o C y l Z f r s u Y T t p R E L j X y 3 3 v 1 g f W a + i N 6 + Z d T G G K a q f T i 5 v 4 C B + B x m i g k c m I 1 g U 0 8 O E W J 9 x 9 z v R 0 6 T f x h 6 + G A S f 0 J L f v W p C Q a N w H 0 7 c u h J B f C 1 n 2 O H a B V d q t K R U t X C y k u r H K K l I 9 a h 3 F Q e I 0 9 E s e z C I v 7 y M 3 + D o 0 d G i I N L G B 0 d o 6 L 0 I R a N Y H B w A H / y R 3 + A Y r G E s S P D Z H w Q c / M F P P H k U / j Z d 7 8 d i a Q z B C E q V L k F W 3 v l N O 6 1 E 3 w N q I S y 7 G d s 1 m h n O Z P B g f s 5 m C u O Y u 0 6 x k z t r R U S M M U u E t p V 6 w G 0 J R O I J z y P L x 4 7 0 D A 5 P k U B j C B K r H / k k T F C w W V Y Z 0 U Y i 3 k r b y u Y u e t m x m m r K h g 8 s 5 + 8 m W T b 4 q Z A r a T p D A I U K m i S g l F a 4 J + 7 h z y P h M O N n 6 9 a 5 P 9 d 7 C T P 5 C Z l q W w U X m e h K a R S Q M E 6 8 U H f 0 t w W + R G k Q b U p D L 4 2 F C H 9 K h Y Q j t H L M d Y T f F L x q a p l J q h I q 5 b 3 o 1 A o k i + T N D B s d z n L M W h H N p t F m h 6 6 t 6 v d 4 q 2 5 d A Z D Q 6 s w c z i H y Z e 7 s P V K N 1 E t 4 X b G 1 Y d i l n C b L A p H X L r c Q T M 1 z o / H n n g G u X w R 5 5 5 z O p U 1 j L e + 8 x f x z a 9 8 D r / 7 4 f + L 9 7 / v 5 3 D q 5 j W Y L / r x 4 A P 3 U a E u t f u K H 5 q w V e g h j 3 T f P X d h 4 9 Y z c d / 9 D 1 K W w n j 7 2 9 + K l 1 5 8 F i N H D m L 7 z o M I v O d n 3 / f H n R 0 J d L d F L S A / f X U Y y / o 7 r Q J 3 K h + h F u 9 G P d K H V 1 5 5 B e t X u y L Z R 5 / e i X u f 2 G 5 B / E k b V + H h Z / c i Q U F N x p e m r n 8 w 5 T o 6 H 8 Y D O / I Y n a 0 Y x k 3 n G S + E f P i Z M 5 Q D 4 j 3 k z h t Y W F Z C s M d N p D p y F d J u H i c U D y G c z O L Y 0 z m 8 9 Z e u t C D 0 u R e 2 c c D o t R J x / P T b b 8 A H f + n 9 d u 3 B 4 b 3 4 / T / 6 C 0 R p S M b G x / G t b 9 + E t / 7 U 9 T b 5 J 5 K H c 3 M U 9 K K l Y b a E c K a h U G a l K h I g B b A K W p 3 w 6 u 9 j T 6 g K f h 7 x V Q n 0 t F P g i N 1 b K R I h r 6 g s p X K F A j W H C L 1 U O O y U U w N f 4 K D n 2 N 4 w c X w s E U X b i g R m 9 / n Q Z c 5 x M T + V b B j b P o P 8 R B 1 b 3 q A s Y N 0 U v J U / o h A 9 i J I N y j r K i 7 T W M E r x N M e o H 4 P U D U V Q n C H p V P x K J 2 G K F S 3 t o 7 K 4 W K J e 5 X d 4 j Z t j I t E b S O k U K y m J I 8 / t + E O F J A w T G V w k T B o j / D 0 2 l U P U X 0 C c 8 D V M n i Q S K Y O y C R W 3 h s I 2 X q D i Z z J Z S y A E f G X G j x 2 I d c Q w s Z M G p J / P Z 3 z m e Q k p e T A U 4 4 / z k p Y 0 Y X s 0 j r p m 7 a o B r F m 7 F l E + y 8 / 2 v f O n 3 4 o X X 9 n P 3 z d g W Y / m 0 k Y I K 4 P Y t H 4 V 2 + k M u e f 5 x H f 1 4 7 G n t u H f / u 3 f z c P u 3 r 0 H 6 9 Z t w A v b X k F 3 b z 9 D C M L r W J S B 8 f g 0 n n p x J 7 r j D H 5 T S V r r L A 4 d G c X a f n Y q n s K G n i I e / N 5 L + M e v 3 I k 7 H n 6 B N 6 c L H p v C 0 b F J u u p Z F M t V H B 6 b 4 S A J L j R T l m r E D 0 I X r s z g w d 9 O 4 L P n R f A v 7 w n Y 6 2 / 8 U g D f f v I B P L 1 / P 1 4 4 d B B z x a I F t g V i X 5 e i 9 G q p y E p C D c t M N S g x k G B g 7 u K / T 3 3 m s / j q Z z + C h 2 7 + F D 7 / m b / E 3 3 7 q H + 1 9 W W g J X 4 L e 4 e S T T 7 I f W V K P Z O V b L b x K V m z y l R c J 7 g Q s W U I L 3 p I Z l Q e Q o m X S Y X R 2 J 2 j B Q p j M x Q x W C u 4 1 i d a U v O r q 6 k Q X j d m x i V l M T c 0 g P U l U w B h r f H K a S h d C q t 1 B u 0 A 4 g H L h C K b 2 N h M H C 0 R h z x 0 e w M b r u 6 g s q 9 h G z Y m t J s S b N 2 + i Z R 4 S t j K 9 U o F w e C l J G a K M 5 3 Q f x T w S F B s 1 G Q n F Q F I S i p 8 q J U w h Q + u t k l w K 5 7 L C v M Z + J L h F 8 9 x B E I L V + C 0 T Z H n c G p V i n n 1 j H 2 e n U c h O o 1 Q N Y N V g B w Y G V / I + z m h 5 J C F W N k 1 x V p R 9 X 7 l y N V a s W I 3 l K 9 e y m V K c G g J B x p U T T R l w 0 E 4 t F 5 / 5 w / a 6 e / C v h g e t q I y I X k f l U J r v V D R + z q Y 2 R P z u P q V A P 1 t K g 8 A f 7 3 7 y 6 O q D K R f f 2 b Z t G 6 6 7 7 j o z i p d f f j n O O v N 0 b N y 4 k f H Z 4 / Y 7 8 J k / / 9 A f r 1 6 z D i e t X 8 6 H + B i I t e H p F 3 b Y v E d f b z e O j s + Q Q W X C p j J + + k 2 n 8 2 F h j E 7 M 8 P o V i E e j 2 L R m O c a m 0 p i Z n c e m 1 b 2 I E E s u n Z / 5 f q T B K S s G e L a E n q 0 B h E r j F O Y Y X t j 7 C t Y M r s G 6 V e v x + P M P 0 X O k N L R o g 2 a 4 y R R B D 1 o a x R W K D c R P W V h N Z I 6 + U k L n s n m 8 5 f q r 8 G / f v B s 3 3 3 I P 9 u w d x p / + 6 R 8 j F W S M x 0 E L R t u w d s 2 Q J Q l U e P m W y 8 / A 4 K o N i P h 4 P w 4 a b b 0 J h Q Z Y 8 y S C U V J k w 8 9 8 m C + g N L p + V C c n r + m U e P K l A r q 3 x A k r 5 p A l h O g K T X E w G W e Z 5 R T E G j X P I p L S t a U E d a u M E Y o o l O m h C o x t A j W D 4 F 4 K v 2 0 l r f J z S U K a S S Q H G 3 N 0 7 G u d 3 5 v a X e b z X C w p J v z T F 7 6 K I C H P 7 3 3 4 z / D W d 3 0 I v / N 7 H 8 E X v / R V C s I N t P x + v L J j L w r F m i m z B K w M C h 4 F x u Z j p E S 6 C 3 k p j 2 y w j 8 K p v + S p a o w b X V W C Y j n x w y l R g I Z U s Z 1 5 d Q 0 F b 6 C s q C D X N G U j E S C P a + 7 e 1 X o U s V A d S f Y 7 6 K s R f L i 2 2 y R p w 6 v Y 3 z R a l a J L f x s i 4 O h b u 4 L 0 Q r 4 p j O 3 s Q / d m r 9 9 S N C 9 h R S l Z S I Z w n L z 3 9 W X + p 3 j P p k Q 4 x g 7 + e t 9 z 5 K Z D 9 I L 3 4 d j K U J r R 5 N 9 X X H 4 J T j / 9 T C x f v g I D A / 3 Y s 3 s v N m z Y w F i v h / I Z h e / w k Z F 6 L E R t p f Y e n A n j y H w E b 2 I s o 4 7 f 8 2 J W W V + c P p h F V 5 y D R 0 4 p C K 8 r 8 8 P G N E n u k I z g e 8 p u t U 6 O / i C k C u a 5 2 Q Q O P z K H T d d 3 U 1 m U 1 + / E T D a P 7 7 3 y P V x 7 w Z v w 3 N 6 X c d K a r Y x r 6 F n E V N d j d 4 M G a W L P g 3 5 H n z q G + a M V n M 6 4 Q 2 U 2 u l a Q p m Y W 0 8 U K 7 m 9 n v V Q 1 r c S G A m Z n n U Q U q W q J z B f M d H V 0 l i U j H z w 4 I K F R Y K 7 s l 7 W K r / f c U s P a a x h g h y Q Y d Z T S h 1 G s J 9 F F h y P + O f 6 4 t v t 5 f w m p f Z c / 5 g 0 I p R R b x K N B C l 0 z h q s W q z h w j w 9 D V 1 I o L K Z V b O L n e 0 W s f 7 O z x i r d O v / C S 3 D 7 7 b f j / e 9 / H 7 7 x 9 a 9 h 7 / 4 D G B w Y w M G D B 7 F s s A e 3 3 H Y 3 L r / s M q x d Q V 6 x v W q K P V 1 5 9 6 C E y M U M z u s w h u A 9 l T n V P J O u V 8 I C F G o 3 1 u q 3 1 p D N m k c w Z e T n 0 R p 5 S Y v v 5 1 h O z l E u a m l k 6 y n k 8 x U k E / T g H T S 6 k i E a D J M p e g V 9 X x O m n n e o V b J U N h l N u y v b E + a 9 x S 8 H 6 b Z / b Q T L L 0 i i c 5 U z d I Y C 2 F Y Z W r u 3 j X W T z B B a n 6 h 8 k i O 7 r y O L h z m e r 0 V W Q h f q o X x m 7 V 5 q k x v 3 J v k 1 / / T g c D s e O Z D C o X S E L h + 4 8 4 U s 7 u K P l E n 0 8 l g c D w 2 n U K k J B l C Q l m i 0 G u Y p m D z G D 0 P K C G p p Q K Q z S t 5 2 m h U / n K 5 i J q d 4 o I I L T 7 4 Q 4 4 Q K 3 a l u 7 D y w 2 4 T v 3 m c e R 4 k B f Y x Y u 5 W k T J q 1 F q 0 4 h x 2 t B L D t 1 h Q H x r V N b X f K 5 E j K p F W / L t k Q J 2 R a 3 a J M 7 I u E 3 W K 3 O t v Y q L U j U 9 z c D P 1 X Z d Q U v 8 l U 2 V B a X A b W A Q q m a u N y D K z H a K Q S x P 5 q n 1 L S I q f A t H y m T C J N q L o 0 P u 9 g C C E c d p b a o 0 C E U K j q F F p C r L a W 6 c 1 q F Z f y F m n V 6 c c / / n F 8 + M M f p j f + M 1 p 3 x c Z t + N K X v k R L u h 4 f / d h f m S V 1 R D X y O 8 M k b 8 R G 8 z V h u + C s u Q K 2 x K e a R c Y w U i a O u 3 m P B W V S n O a E V v D Y Z Q 8 Z I 1 G Q C 4 F B 9 j H D 9 x J o 7 + p H t G s I v V 1 d 6 O 5 M Y m w 6 h 7 3 7 D p g C S L g F 2 a U s g t m q S D C v R 9 j o D x J y 8 1 4 + a x d l j K 8 t Q W A T x j 6 s v q w D E y / q m U 4 e q z R E X n u W K p N I b V e h g r s P 4 S o V 2 G C h 4 k D K 2 o l J / K 5 Z C Z 3 6 6 O o X k x x 7 J 3 / y Y I L W k q X A O 3 7 p / / y x v f s a V C M U F B y c z I a w o r 1 k 1 u r 4 5 U b 1 h Y f 8 o G R F l 7 y X P N z M b h 9 2 V F 7 A 2 o E V S B D u f O m O r 5 J V V a w c W I 0 d B 1 5 C u V p B Z 6 I D e 0 e H a e k K 6 E 2 1 2 4 D Y 4 D d I 1 k 5 / y 9 t 0 n r I M J c Y S k 8 + n k J 0 e Z X D v Y h J H 7 j t a k 7 P 7 4 B x e e G k n B / k g N m / e T O s f w l 9 9 8 t M c y C i + 9 o 3 v E D e / g r P P O Z u C p o G u U C k 0 i B x g W W R T Q D G c X l r L W q p + T G 7 P o J c Q T D B B c y y Z X B 7 t b Y Q W 1 k 4 J h h R F 8 1 i C H S X e U 8 k A p e X T m K W u j j O m i s f D 9 E 6 L k x m i m T 0 + r F h 3 x A k 4 K T e W Q W H a h 6 4 N D u L U y K N P / s 2 n M T g 4 a B O j Z 5 6 8 0 r K W 3 T 1 9 G O y K 4 s 3 X X I 5 T t j A W Y d s S M b a R k N E C b / W D g q b X m p i V x z J h N i W S 0 k v B n B d V R l X C 5 d 6 j M P M 6 t 5 B Q g q 0 r 9 F 0 t u l O S g u 3 K D i N X I b x j 3 B E O B Z C K B R h D 0 Y D w s V o c a P G Y P Y f 8 0 l Q L n y c e y d i a 1 2 p k F p 2 S a F G j F k O 2 I U x P N 7 N H S C S H j j U p m 6 + z 5 7 0 G V a V A a l 8 L 2 R j a O L 4 W i R e e r F G + i K q U L 9 B 3 F b c q v l a b X q 3 G r 0 E 5 4 n v R 0 m o E j 5 Z i 0 R + E Z L V V u y a q 0 y p t X L E e / / H Q z b y Z H / 3 d A x j s G E B P e w d x + B x m 0 z M c j C i u e d 2 1 t I L q m L N a a o 8 G R X 8 r f p N g e j V l g 6 f 0 Y s 1 V N c w f D m D X d x o V 0 S 2 k k p O P / t + / x C c + 8 Q n L Z P 7 t 3 / 0 9 P v Y X f 4 2 7 7 r o L z z 3 / A g U 7 j h d f f J H 3 V y w l B W R b + W y K h B 5 H 4 n P N Y / A X L e D M 7 m n y f h 4 B m 1 w m J C g W C d 1 o V W k F 3 X o i Z 4 h k j U X K I l p S h Z B I y Z Y S Y 8 n 2 t r g l L J a S 0 t u C g 3 O l Z X z t t g I Y 3 z m P a L c r i v X o U 3 / z c X z k 9 3 4 N 7 3 3 P 2 8 k Z C Z g P m 9 Y O I F Y 9 h i B j X P 3 d l f R b X Z t Z Z 7 1 D C C R j J K G J V P g c U 3 r X L / X P P m N f Z U z d G r D G Z w a T N L f l f s u j m R x U F P h z P M p F 7 D o W s G X o U g y p m z J 6 s X A d I 8 c m U S 3 l k Z m b s j 0 b 3 B 0 V 8 y h G d V 5 P g u x i O X 7 C 9 y 3 F b 3 N m 8 t Q 1 Q t 0 V q J W G T O m 9 5 N D x S B 5 I I Y H u 9 8 O T n s 7 H m U L L C T A e J P z X E v + l j u U H 8 l C t 1 M 1 Y K h K U V f O g S p M i V d W x t X q B H 4 z M E v l i t D Z + D J 3 V g T M 2 n U Y G 1 H H q p j P Q 1 z N A W D O P r e t P x Z Y 1 G 6 l n A U Q Y m 6 x a t h q V k p d R d J Z L P w s F m u y 8 g m y 5 a H m G 3 q 0 J z A 5 P Y 3 r v L K 1 5 M 2 k i + N D V u w L n n X c + p q a m c N W V b 8 I 1 b 3 q j w c l 0 e p o W N I o / / 8 i v m 5 d W 6 l k B u a x S q K 5 1 T x Q Q W k T N f 1 g b + M t P m D a z D 3 w e 3 + d n B X p S C V o 8 T s b r u s a g 6 H U r D w U 5 Z 2 k 0 5 h g 3 K n W s L F I r S R g E L X O T M 5 i k 0 n Z s d v t p T L 2 k c p 0 2 q w 9 s J S 0 x s d Q 4 n y e e C D m U a 2 F U w r 2 0 r o z 7 l I k j v F M 7 l J 0 1 o 6 Q 2 U Z J l l J R o M I / K v 2 s 1 z R 1 J Y X S t i 1 + c t 1 V 1 t 5 v g d E t 7 3 P e l N B b L M J a a T 8 8 h T k 8 Y o 5 E p V U M I 0 S N J R Y q E t K l o 3 K Y F q u U C I b G D z Z Y Q 4 E 3 M Y 1 m s J E E O W m Z R S q 3 E j y W G d C 1 / y 6 O O v z S B k G 8 M q Q 5 N 5 h J u E 6 L K g 3 i J H 3 e d v J B L I v 1 n S E g i X J 2 m f C f M 4 F j t n + C v y V 6 T f m i F y p Y C W J l w E 4 e L y d v / Q V 3 9 I Y m d r c 8 c x t R B H z r W K 0 5 Q g E k Y U B g H + W 6 W r q 5 4 h r G C J g b r R V p z f X A c s j q 1 h t C a M p G Z 3 t 8 d Q w n M 7 e v l M 5 z w i M J U k u V D G 7 F m z U q c d t r p 6 O 3 p w F w m j w 3 r 1 u B c w r w t m 9 a h W P H b X F E 1 q O o L M V e Q S G l Z r U h V h Y A X 0 P p M s K d 3 k T + 8 L t 6 X o F C V e L 8 S 2 t q c c I t U 1 a 6 B t U F u I e 0 X o W x q t V x F K u U y e S I 3 i e 2 q V u I 9 Y a T 3 J h e y W x O v z K N z L Q U 2 O M f 7 Z u l B 5 U k I l G n Y r M K e c N J 9 l / 2 l Y i h O s m d T M b S w 0 l n d o O u T 2 k N + K Q 5 U j G G C S N 4 r C 6 e l D f I C l g q 3 u 4 l / 5 A I 9 q y V 3 p G i 8 h / G V / 5 X p m Y + O z 1 K J g P 7 e L i p Q D e U 6 7 6 9 N U E J B F H L z K J S y 7 G c H Q h H 1 1 c F J / d Y N L L Y x i O W q 9 p 1 H E M T n D R s K J 1 J f 5 o 9 R H q i s y d U O l a i d r p p E b d Q v 9 V F o x o 3 R D 0 N u K k R e s 2 I w W 1 7 a T 4 V V z a J W N 3 t V K y K 1 y Y 3 w D 0 H J M D t J y 6 s b 2 w 9 v o t W m B 6 Y I g w z m / P A k g V S g r x 1 n v A 7 L w p 4 w / b 5 E E E X K D E q A W i 2 Q z Y l Q 4 D 3 y U y l 8 k W E c u P 9 I 4 x 0 O v B f z c Z A i I Y l J H R 1 t M b S l a D 2 j I f Q m C o S Z f B 6 F 0 a w x r 7 P L D a q p U t l 5 a / H B l J c U 6 / M h P e L K + 7 U z U r H o 1 j B 5 n 9 v a r c Z 9 W k n 7 Q / R R + P z I 0 W A 0 E w 2 q a J C y C C a 2 B Q 4 R p V H A K x R x 8 i w Q y G L m 8 J z B R V 1 X t b Y I g o l H B K q q W P A o J C P I H l L b J b 4 l f 7 v z u H y i z 6 f + a S s E q i N h j O d x N D V g G T C z x h J L s k J / s y + 2 y p h G x a Y X a t q 0 R 3 z l / d n X A g 2 D 1 t o t H + h C Q N X a V M h y I Y u R i X l L u O Q q j K X i b J t N C y i T q L k s e W w p U 8 M 7 U x G U u N H 8 m p R d M M 9 V Z 3 h j T F n h 6 / Z V c e S a q 1 Y a R H m 0 5 J F H U o o f P C S R 7 O j Z Q g V y H v L q I v H K i 1 + V r f W g u 0 j t + q E U q i d e w a Z e Y m O y R z c u 1 w J 4 Z q Q d 9 x x a g + F 0 O + 7 l b x X Y P n o g S V x 8 n E n I 1 y C f I E 7 N w 8 D 1 l s z Z c W g R Y 5 x S q 2 7 Q r Q R 2 7 1 m p v Q 3 Q Y h q 6 j J g 7 v w z T + 6 R o g g i L M b A j x W O O 5 N r r m u X X 4 k d L e 1 L x q i M S G w 0 9 m d r L t 5 z 1 8 z x O Z b 6 G D p u S k o U N m q I o Y J a p k F K 5 Z S 2 t b W s q l 6 B e b y q A T N r F R d H S I R o K N 8 k s p d E q 2 9 S a K R y 8 J 4 L 0 e J W w N 4 R o S t Z c 2 U e t W E 1 Q y L X s R K n 8 4 x U n s 6 1 B K h E f q f a Y 4 p g S q Q p d 8 N X 1 Q Q o p Y Z E n b l V + e S J 5 a f 1 2 E + x s Q 0 2 Z u p C V X 0 3 P p p G e z X C I G I u F / M j M O k F s S y a x r D u C 9 l Q Y 8 9 m s l S I F a b D k h C y V z X 9 6 i n l G C r P a 6 d b A y e t Q 2 q p U d l 1 M s k l 5 e 0 G o y f e 7 1 y m r 2 m v 1 j I v J 8 2 S u / U t X S Y s U l 9 m Y M O y Q U V C D b I 6 T 9 x Y P V K W v 2 K 9 1 t b Q r D n f 3 l P e X 8 b e t H U g n V C g Z j t M H W z U c W N 3 h Y h Y t L d B D n h t J E W r U c c n a N E 7 u U 3 m 9 6 6 g U 7 f n p o Y Z 3 a A 7 G a 5 E / E r f J S J E L u J u u W d m z V r J M H s l S 3 i a c r h t i i u u Y L L P z b q 0 e S 6 R h 2 3 D p F G Z 2 t C O Y H z W B f T U 1 v 6 M J T L O K V E 5 D M 3 x W I b B C Q 2 V p b p 9 S 1 s 2 m G l W L v e h e o X v 4 0 R 1 J W / 1 Y M K t N X V z m S 1 l C b X b j e E N h q e f x j 5 / 9 Z 6 s k 2 L V r D / K 0 4 L / + v 3 4 H N 7 z t X X j n r / w Z 4 a O E X N e 6 B / W d 3 I f B C + c x 9 g y h U l 3 V D R S a h l J 4 5 B I 9 4 k v T O D h y v D K + 8 D t a X i F r L I / j a y Q U p G T y x m U a N a 0 9 c 5 C p 9 T 6 t B s 2 t a U p P z + L Q e B 4 J v 9 Y M + Z A t V G 0 Z S T T B w F 3 e W e l 5 X w 2 p R B z j U 2 l E Q 3 W r q z S m m q I I 8 T h Z 0 S S x 4 i A t K B X v P c 9 S o o e r 8 b U 8 s M i 4 J 2 / G v q S G 0 t h / 5 + K k k 0 I Q N / 7 i m w q A Z e X c s w w e c 2 y V f H F j o o w t G 6 z m C N 7 y v U q g i 0 Z p g M Z j 6 T 4 g b t 7 N I y 3 v E T q Q X D r u H o f U Z q 0 U z W c z m J g c 5 U C / Z I W K 9 z 8 / h m f 3 z W P 3 W B D j x / Z i + 9 7 9 e G r 3 H J 7 f N Y J a a Y Z Q p a F 0 N R / u O b i a H q s D x d m D v B 8 Z I a b x t 4 R Y t X F S n H h x J + K F V 4 h J O 8 g s W o t 8 m t c 0 L F C D F i 0 B I H m d s 6 p l W 9 v j B E 1 x g y v 4 p L B T 0 U S y p u 6 3 s 1 7 y r L V 4 H y I 9 4 9 j 2 X R / y 9 R 7 U i O + r / H E e a D F Z + Y 2 U i d 8 X F H F j 6 Z 6 n 9 + p B w l / t Y t R C w R B x d Y d b Q e y L t K O v I 4 B d E z E r L 1 J p k U i e M U q D o H v V C L t G D + / C r / 1 / v 2 M J A L V D O 9 R + 8 L 1 v R T y e x K x 5 K 6 V t m x Y 4 2 h 7 F l i u n E E q 0 Y 3 Z 4 8 V 4 Q 8 i x e 4 a t b y n 8 c I g + l 4 A 7 S h R h o M 1 b Q n n 0 2 S v S m 1 s U m P 1 Q c a 5 l A x X / 6 2 w T b t V W L 9 N J 5 x o m R A O L J d r R 3 d G F F X w S d X V r + E K d C U Y j 5 v B L a L c P X H q f I U u l y G a 1 f k 0 H h u F v W z i m O v I Z V X T S U y R t v 7 Z b l V 5 v 9 b D M 9 m c Z F 7 Z X w 9 2 1 p p 5 d y q E b 9 9 5 S w S e q Q j + 0 X D / 2 m b F 4 C T S v S 1 T 6 3 8 J T y c Z z U u / O a T f K m h 9 x z n L G x 0 O W 1 k h L k D 7 5 y y 9 0 I + u v Y v u c Q d h + d s 6 U B z + 8 Z w 9 H p A n Y d G M W 2 3 Y f R 1 c l B z V X w w l 4 G z + U S O j u a O 8 S I D u f 7 k S M 0 6 U 2 y M 7 Q C 8 h 7 C 9 g 4 2 C K O m 2 L k Y 5 o 6 M Y + Z I H q n 1 q 8 y C y E q K B A d s w r j B W I f 1 + f t V 0 K l J N g g a D D J d 1 t o r X v W o Z y B v A f O x Z / 2 Y I T 9 n 9 9 L K 7 g t i a m c Z 4 V Q O Y W 1 s w r b K e 3 j P C K g 9 t L I S B p E U X x D L 4 i g r z 3 E 0 y / t 0 r n d M V m b Q H + 9 H d 3 j G 1 l z 5 K 2 m E a I F 9 4 T b j g w Z / c i a P m 2 6 9 D 3 / w v 3 / D s o n D e 1 7 B C 9 u H 8 e Q z L 1 g Z 0 m x 6 H h e c t c U J V y O W c c u u e / g c P 2 Z 3 d q L T r S o x M t j W 4 J W D c e 4 7 j k w d 3 E t 5 K F 6 n V L g g t v g t A T d o x c s E I S X Y E k L B Z / V T G a 6 a C a K M o y Z + X Y l R v h x A g D H q K 2 N z u P / Z R 3 D S u l O x b 0 x Q N Y z e S A 5 P D B / F T Y / e i f M 3 n 4 w k l S 6 R b E M g H C M 7 1 S f B Y S q z G U 6 1 K S S x d g r D + 5 s h U V u V O W x 4 C 3 l V 6 2 e D d n 9 3 n D x N o 2 d d y J I X G j s p p q 2 g b k k c S G a E Q P R b C E p L c 4 o t W 4 Q f j 8 R 3 w U X J g S E g P l / y p 4 R M a y J O z z u h h x K N Z Y O G / c e 0 l C A c w O r l A 9 h y 0 p m W 8 R o + c g z 5 E p U n l c A 5 G z p w + a k 9 C P l r W D O 0 o f F t W s d g F b G w D 6 n a M Q a g f n z z r m e p h J O Y y V D 5 d o / i 8 W 2 H e Z X i H x c 7 r b q Y e L k w Z K / N g g T o s o 2 p F O w W m O G l Q 3 X N i W E l O 0 m G a + 5 H E 2 9 L S R O I A 2 f 0 Y + P 1 7 d h w f Q z r 3 x K y f f N W X V L H 2 L M J 7 L u T l t 3 c k e I j T X g S r v F P D Q Q R D J + t g f W U e c n z G 5 B E p M B V O F x Z 7 b b 2 N h T q S R x L + 5 C Z d 1 5 F S j E + N o L P / c P f L N T 6 X X D O K U j z 8 / / 5 q x + y 2 r t f / M V f b P B D g q H B Y 4 T U q N w Q l H K V B I 7 C l Z G W d l H s X 5 W N 9 Y h e w v Z F U L F x F 2 M R Z 4 G l s B b H 8 D F m 9 K C M m d v I s s b n a J M V Q S K P 5 O V k 4 J K J K F K d g x g e 3 W 9 z d 0 f S c 1 i z c i 1 e 2 b s d R 0 v t O H X V O p x / 0 g W I F A + 6 L 3 o s M o V h V G 4 p c p 9 5 V C m U 7 q t y L y m 4 3 p f n 8 F Y F i z y v J Z o f V W E 0 x / D q l e z / F B G Q e 4 b u I 8 i m G N S r o F E s K p l x x r y H P 4 u N / / G J c F F V E v y O 0 v Z e V c i i h A 9 J z / u + a f M t G z b a Q Q I d b S l z 7 5 P T U + h g E P x / f u Y k n L 2 p n 1 Y 3 g E r V j x c P z N o + 0 X 2 9 L n U p U n X F 2 P 4 n q V g 1 x N u 6 c e j Q f i Q Z i E 5 N T 2 P 4 6 D i e f W k 3 L j r n p M b V Z B m F Y 2 L n Y c y N p N G 5 Z n G G T w I t i x i s C / 6 o h k 4 L 5 j S x p k l R e Z F W K 9 w g E 4 L j J R 0 a R E V Z S i r v 6 V 8 7 h Y l 9 f k z v j i F + 5 G U E B 3 s Q T 8 / C R / h b o 2 U V b F R 1 g x R e g u Y s O n 8 0 V 8 P x n 9 l d b / E Y j G 1 o A O S N b J 8 C x i w z 6 T x 6 u z t 4 u X t + j 3 j G z 7 o J 4 7 r i Z Q T j P b j 0 s i s w M 7 Y P 1 7 3 5 B p S p w J E A F Z m x l A p 5 l W n U p v 0 e T b 1 S Q q y 3 h H C w g G p j m f a J S X t y u G 2 X P W / n + i C D 5 T y W z V s p R S x I p 2 v M k s g r u D k n v e 9 W 6 V K R O W Z a P B l m e 7 R r 0 f I O Q k 2 O S b h U x x Q N x e H Z o z h y 7 A B 2 H N m P s 7 a c y e s 0 f a B V v p M c t x y / L o M q I X d p f 9 t i j J Z e m 6 l q Q 0 / F U m 4 M N Q H N u E x j T S N r P o H K K D n I T J a Q H a 2 g Z 4 s S M k I / W t n t 0 J A j N w Y e C W 5 L y U 5 s b B a T s s e t y 1 1 E r c i l S Z K M 7 0 N j o 0 e x 9 8 B B b N u 5 F x 3 t K Q w f O m w b V 7 x 8 q I y / / d Y 2 P P P K I Z y z M Y W d w 2 P I 5 3 L Y u 3 d H 4 5 t s O D u y a r C P g u D D y F w I 7 W 1 d e P 6 V / d i 6 M o b B 3 i 7 0 U a i 8 N L R H 6 6 9 e B u R X m 2 A u J X k H e R Z Z L 7 d 7 k Y N V G h A v y 9 J K c v c n I g 1 g c x 8 F w h x h Z A k V 2 1 M J t m H 9 N c u w t e s R h G 7 7 P P D + 6 5 D / t X e i 9 A e / B v / n / p H Q R B t z q O 6 O w 6 p q A 9 2 h U Z N X m C u h k G n J 4 U r R j B j X 5 Q / T I M 1 T m Z I 2 F 9 N K T q D 9 S I Q Y o w S T 6 E 1 V c d 4 b r o R O R q l U q h i f L S O U P 4 B S s b I o p S 6 q V k Z x 9 F F g 7 9 0 p 7 L v 9 i B k + j 7 Q B j T y I B F O b k a q v 7 k f P V F w k J T H x 5 B s + W 8 o h 3 l o R M A V S 5 V a C r f q O T Q A T / g W V M A j 0 m p V W M W s A R c K 3 B I b p l b 7 5 5 D 3 o 7 E z h K 4 9 9 A 9 v H h 3 H p 2 W 9 k H z Y i y D G 7 4 7 E 7 8 K 3 H H s V E r s j v 0 z s E u l H x p c j L H O + l s i M a U T O a V C J B T M V s g s d 8 T 3 G W F F h G T O 9 J 6 d 2 E d Q c y I 0 V E u p p x r K 5 v h Y O v F n x N l z Q 2 X f 0 + J N 5 5 8 W g r 2 a T 4 E p K 8 + b 7 1 5 N x x R L d B F K 6 v 3 / x d q 0 U T s 1 f 1 d 2 I u W y S M C 6 J Y q W M u k 7 F d Z s 7 Y P M R Y 6 i D i 0 T C u u e x y m w 3 3 y B u r 9 X 0 h n D r k I M 3 0 x B F E i / t R s K 2 N X 0 0 7 v z V j U M y v n e F b S A x Y 3 D k 1 v f E A k m N k y 3 c k p C 3 Q o E m L v y f y V T l g j U V w 7 n P H z D d + K o C / e l c f J u Y r + O v b Z v C 3 P 9 u N r d 1 u p 1 l 9 b v r C W 3 m z + i J t J 7 3 m a q d o R m Y t d V z Q F E K + A q L t 2 q 2 W M R C F o U m u P V I s e Q n h c w m Y t x J Z p H U 8 U 1 T Y K o P 8 n h 4 H + U S 7 b z m I R G 8 E y 8 8 f w K F H D 6 M 0 u x z r d Y y N 8 W J x X + P F X c h F N t l r S z L w e Z p P c 8 9 V z O g t D B T v + P 2 G c N o 8 I Q X T Q T M Z I E + p N b m b Z x s H 8 N d f / S t c f c E 1 6 C I a S c Y J b S d H U G s s w 4 9 F Y 7 j z y T t x 4 e k X 4 p w 1 Q z Y X p Q o J 7 U A k u + 7 G z h s r M d W 1 S c 9 T 8 u p E 2 8 6 J 9 t 1 1 j P 3 3 Y + B M h 4 7 C t p S m Z U d h 7 W d / H N i v z W 2 0 H 8 d r k T z R 8 T a 1 E R R V Q i R U n u Q 9 t N u T t m b o / D 4 e i t p w + t Y N O P e 0 z W T E S R h a P k i 4 l 6 A y s c N k w N W v O w l d q T j e d m Y Q V 5 y z E V v X r V i k T C I 5 I P 1 I m e 6 4 / 0 l 7 r 4 2 w Q M o k j + M m x h z T P f K H a i j l F 1 t h z S s t t R T a R L O V V P 0 t c t Z e L 1 6 7 e x 6 p q t z g 2 k I 7 i O W L B / D 4 U e 3 p B t z + Q g Y 3 P Z P F W W u i + P C N M 1 b G L 5 K F F i 3 N Q i 7 t j 5 R J 2 T 0 p Q 7 4 a p 5 I c o D L m 2 U 4 p n Y T d C b z K i z y h c p / R 4 1 G Z V L U u G C T o 0 5 Z K o l A s 2 6 J F L 2 M o / k Y 7 n U K v e v 1 K d K y f w X 4 q 9 a F H G Y N 4 v G h Q L r L B Y J L e 1 4 + E w p 7 O 5 5 o X o E g I U m l s D N 4 1 V g + 4 Q l U t 5 F S 6 X w k C Z T 6 V m H C T y E l C 5 d 9 + 9 2 8 g G Y v j g a f u w 6 P P P 4 q t Q 1 u w + + B O Z E t Z D B G N a C u w Y D 1 A + 6 K T P f g 9 E w 7 + x 3 u J d D + N m e 7 p + q 8 P l e 4 e s D j 0 R B S I 1 L D 6 q S 8 j / t j 9 C H z w 7 f D f / T 1 E b 7 + p 8 S k 9 O O F t 6 + a e T T q e s V 1 M S 5 X J m 6 / y U d F M J u 0 A h o B B U d F r e 6 g W 0 l y H l i H X 2 W k / L b m K P Q d C o 9 i 0 g n F M p Y j p f B D j v N V 0 9 f g a f + 3 p E R w 6 O o p j Y 1 N 4 H e O m u Z n m J J s K H l t 3 W N p 7 6 x i 6 t 0 b Q u b Z p V Z S U U D r 3 + 5 E J i Y S D F l W v F W N 5 8 Z U s s g k L 4 Y y X G r V B l N A p g 9 R i X 8 K E P g 8 c 2 4 g / / P Y 0 B t o C K D A m m C 3 U s L I r i H 9 9 r 7 v O Y g r + d r G I r H Y N 8 5 M F H H 4 w g 5 P f 3 k Y o 2 h w M 7 X g U D j M + i 6 m 4 1 C V e 9 B 2 3 z m o 5 n 3 e M B q O f n m u C 7 w Y 5 k D o m S D F a m c K t b b 1 U 7 0 i l o Y b P 5 g J W e Z G e y 2 H Z Y B f 2 3 T q N 5 a 9 r Q 7 K 3 G R P U 6 R n 2 3 M o 4 g Z B t 4 w 2 D i N S l f D U z S h p 8 V T k I c n l V C f I 4 j n d K w L i V 1 3 q e k u i C x o I 4 2 r q 4 E F z e u M 4 Z I A m / Y g w L 7 q U g 5 K M r 6 6 L K K I P H 3 z O z M 5 j P l G x z T m 2 V E P X n D L o 7 4 r W 6 X u N g f + o 1 W 6 r x M U 0 X u R c y O N 5 6 t 6 W 0 / c k R 5 I q N e 5 A 6 k 0 G s P 2 u p V y O / S 5 Q 1 H b 9 D 8 g 5 o O B 5 p 0 a o y t 8 Z z E f t m q K G B K h S H a v 7 J I 7 c E K P a D K 9 T x S C c Y N n c h c q R K i e P R 5 a f E 0 R 5 3 C p E + 8 g K q k c U 7 K s V K + 6 2 B 2 o 9 g 7 O U J B p l l r L 3 c d d w d F 3 N 8 l 9 8 c 3 M U k P K v N S 2 T p P D y t 8 4 G 0 Z F 0 e o i n U s j o S H l 3 j M n r O c o k t C y P K G G U M 8 f 4 U O j c 0 h f Z 4 z 5 7 Y P o n Z / S V s v T q y a L D S s 3 N I + Y m x U 2 s o M 4 s 9 p 7 f D 7 F J 6 F Y Q l C X o p Z p R 3 k q d K J W I 4 + v A E O l c l 0 H d K S 3 W J j A T b t u + O P e z F Z t R K e a y 5 l t B N + 8 f T s L h 7 8 7 J G U k d w z g w O v 6 O 4 S z G O S F 7 R 4 k u S j J E 7 O V G H v e k N m i D y T t 7 M 8 9 b H I 9 2 z y L A h X 1 A N Y x 0 9 7 V o 6 T 2 P j K d E S c q n y V r G k W r d A 6 u P R F Z 8 q Y V N v C G c T R X z 7 + a z t S a J t F I 5 H U S K M g i 0 / 0 f M F c 8 v s 8 w T y j W q I U F k J F 0 2 3 j P P J d d t y z v O i H j m P 5 G o m W 2 n x a P 0 n y M 7 6 a a H z V i y e Z P T o 3 p d y u P F 7 8 / a z V J l E + f B a U y Y 1 t K u P O L 7 Q 7 I A X A M p a C 6 4 E a 8 3 9 I 2 Q 1 j k c L 3 q F l 0 N x i O q W y F w t v l c q k Q Z d l 9 t X 9 Z g k 1 i K 2 l K q l 1 c U y 8 v B g + L V U m 7 V j a u a 4 P v S f 3 I 0 B L r b / d T x R t Q X q L x A Z k c y o O b R U + H V r w a m X S Y H u w r 5 W k T C 4 7 x t f V O q I x e p F y B 2 I 9 i 7 N Q a r / u v f X y J D Z d P o r e M w s 4 e H c Y B x 8 6 g q n h D P J z C u L d b s B a 0 L e g u B T m B Q N p M J h 3 4 R h 7 A m W T n w v e x A m 9 l E l Z v x O R D E 8 k T s V t z N / Z s 0 6 g T C J 3 V S u 5 5 3 h e d C n 5 w 2 1 K n u K y U 5 P o S A b w o U s 6 M J W p s v m L E z 8 e S Z k c b K P X q e j 0 k N C C M o m 0 o W U l m G J Y s s 6 M x 1 J l E k m + p E y e s X F b M 7 d i n P 8 E a R J y w S U 2 K B 6 u Y T D p H n I i E s y R s G p C c C m p o W W / C i 4 d W 5 U q l Z u X i 5 X A y + V W b P 7 J b e D Y D I 6 b F C l r T w p n O b x 9 q 0 W C E a 4 + z Q m b K r O V x X L F t t 5 g e 0 W V 8 l a E P m S 8 I F f 7 Q A z + y D R 2 3 T R q S w m O R 9 o 4 c + / h A 3 j z + 6 + x + 7 z 4 0 i t 4 z 8 + 9 D 9 V S B i N z K b y 0 f Q f 2 D x 9 o Q K L X J i U t j l e L K N I h Y j o M T N M Z O V p + P x U g k m o k E j y i 0 I p n g t L C + Z 0 r o l j 1 x g I C s T C m d 6 V x 4 I E A d t 9 S R i a t z F k b + a A 4 U o J e p 4 H R c z W 2 3 v N b 2 0 v J X f C a z f d L h I 9 L l c p L y 4 s k v F K o W f K o W q P x 0 n O 0 g m B p d Y p 4 s / B W 8 z N b 3 G m p a k L K J W N e L 2 d w + o o A v v J 4 G v 9 w f x p f e H Q W r 2 u s W n A X N J S 3 x e s p k R K o a 7 u z x c k K y a X k 8 7 h 0 H G X 2 4 L 4 m n T U R / i N B v o u H 5 j g G d c K 1 g 7 b T T i s 9 d r D N V m U e j 7 z D r k U e N G u l 9 P A s R r f N 4 f S r q r Q Q g m Y n F s B 4 c R + / r x P 1 X I p X x 1 K 2 F j L a / Z U i 1 U k P F A a b I K W V F 3 m Q T Y O 9 k D p u k B j r 2 r X 4 / V 3 f E R y Y x e Y b 1 j X e c a T J z r e / 4 9 2 2 p q q 3 t x d / 8 z d / g / n 5 e V t u r v 3 l U t E e / O X f / j n e + 9 Z f x B s u P 8 k d 3 k X l d g W t t H Y M n C 1 t T N L k Z O k 4 2 F 5 L V r Q K d 2 I q j c H u i F U n K J Y d v a e K j d d 3 2 B y a R / L k n r A s j l E V 6 8 n g + Z G d q m D s 6 Q S W X 1 R A O O k S E T L 1 X v z k T b a 2 k u 6 l l L O H T F x F / w z 7 4 Y R T B s g r U p Y B U x a x X K k i O 5 9 G W s d u J k L o 6 l S 7 t C 9 f H p H I q + e C h C R U 7 + h 5 J K 8 d l g T h e w v V 6 M c h J S 9 e u i W O / j P q 6 F g y l y m F U p 2 g D K p i a 4 + a s Z S n C j 7 2 U 8 Z I 7 y 3 2 c i q R O v G q 4 B / V Q z W Y f b y U 5 q n 9 T V j W S q n w Y i 3 3 i l h b S e e j x v v p h i N r z B O 9 F m l f c t 3 D q s 1 p i Z f u V q t 9 D d y a o G 5 T E E + Z R A 7 m k L 3 0 Q J p f 8 U i C p b k Y C X a r V d P r T T e Q y d U I 9 t x c w O y h N I 4 9 P Y L h e 8 Z w 4 L 7 D V i H w z 3 / 9 O Y y M j K C y r Q 8 r 4 w k 8 8 8 w z W N 3 Z i + E j O / F H v / 9 b C C Q L N B Y B 7 L 1 1 F i / f X s Z M c Y U Z A C 9 F r v a U j h N 4 a 3 u v 4 Y M j j M W y 6 O t p R 6 4 U Q C x Q Q E + M l j Z U R i m 7 2 G r L i 3 v U e m q J G Q 8 T i B r i v T H 0 n z O P I w 9 r k Z / S 5 x G z t C I Z G N t b o o W k O I K h U i Y p k A R R r 1 W R r 8 R K m e O g Z 0 U Y 8 0 r o L b V M H s 9 n M q j y u Y q d u u h Z x U c p R 3 D J 9 m E i m 8 T l W E i g F d t Y D E e l 0 l 4 Q Z D y f d 3 w Y 5 5 H C g t W X R j C x 7 d V C L + M q B N S q T C L J h u b a Z E S l s E I + q n D R b r D i U y s t V S a t l 2 o i A 6 K b H 3 a B o S i M P I 7 t e s g W 4 q X n s n j 8 x Q O Y n i N G P z a D 3 Q c n s G P / C E 5 e 1 4 s D M 4 s b L q o V p n C U s G j V s h 4 c n c g x 1 q j x 9 z y e e u k A 1 g 8 x U N S A c 3 D n D / n R u V 5 H v W T I g F d b s e O T J h 9 1 S J t g H a 0 F F U M w 3 2 q 7 S G 6 j / 9 Z 7 0 e p x 8 G z g W + C V Y K Z N I v J a e T V L 5 c p a 8 j r B o p 6 t b U g k x 3 D 4 i T p y k x U E U 4 y L y O f T N l 2 I 3 W P P 4 I / + + I + R H z 2 K U t G P C 6 8 8 F + F E E G t W 9 S E W T 9 o k d / + a M B I r G b f V q p h 8 M U F v N Y V k v 2 b 5 F b v I S C 3 2 C q J S S a d w 5 L B y 5 Y B 5 P S 3 z G J u k 5 + s a w N S O O c Q H w o g l J M C q p p i z x E J N G / f L 8 9 I L O 2 F S l Q K 7 Q E / u z Z u F E g y + K 6 / g 6 F P 0 O v V p O / Q u F F K f K b g U 3 l C O 3 o v e N P j o / f C v P w 3 + b T t R H t T 2 y B G o d M n V S M q 0 K t 3 u R 4 w e T D G h h E z K p 9 9 5 e i K R D j b w S J 9 p X Z e e s Y j Y X q E G l T y 5 e 1 N Y 9 T c F 2 W V r 6 6 5 v U g q + v 5 T k 7 Y O x C N L 7 i 0 g S q G h P Q 5 G S Z y f K E I p 0 P y m 5 n m l + h u 1 Q x t X b 1 H M p m R J R L m x / e 5 M P x a S E f f 8 Z h U p G f N j x 0 j O 2 q l Q b p y g 4 X r m s F 9 n M P G b n c 5 i c n s U Z W 4 d w e F a T d o v p y Y d v w R v P 2 2 p D 8 M y 2 P c T / E c P V Y 9 N a e F b F y M Q s V g 1 1 I 7 0 7 i c 4 N / D Y b a 1 k 6 w 8 H 8 l o f 1 J R m N T n m k Z I K U T 4 K j L I 0 G X a l n R 4 o J y F y L l x y J g T a A H F Q V a X r 3 0 v N s 0 p a / F 8 p O 7 L v 8 v P G d Y F s S K z d M I d B J j z L t s x P M i 4 c C e P 3 b z k E s m E P f 8 j z i q 2 U g a I l t i y 2 2 i c Z C l e O R s N s R N j m Q Q O / q C Y y + M I C u 9 f S Q L X 1 Z S q q p L O Z L t j G R d p k V j F T 4 4 c / W k Z / s w 8 D J F c t g V j I j q B b n c X Q u S n i l R I A T K M 0 f O S H X G j A K Z u N Z 6 m e 4 b x D h 1 B w m t 1 c w R y c 5 t S e K 6 X 1 R z B 4 I I v b o F 1 C 9 5 R u o 7 N + L y n 1 3 I D + X Q + S U L a Y 8 V Q b u F t u S 5 w a 5 2 T 8 t W D Q j R H 5 K m Y t 5 Q k E 2 V H N O 2 i H W k V N y t U F j Y s v V F e D z E x v r x h j J 2 2 i f Q L V b c a z 7 T A a S i t l Q J h k K C b P 6 4 V L t e t + H 8 e 3 T a F 8 T Q 8 L n i m P t s + 9 D p r B s s / 2 4 d 0 y e T k S a f r H Y S R s N m W L x v c Z n P x R l i d 0 v O u 9 0 T E z O o E Q l e P j p l 3 B k d B L t q R i u v u g M t s O p k e K r V l I 7 r 7 3 i U t x 0 1 x O m C 6 d t X o N T V 4 e x d m U / x s e n k C s U c c q G 5 T Y Q 2 t 9 a q U w v 6 a G N L A N k s I 6 n V A B t y Q Q b g u 9 H D n s L W 7 v y f M U B o x Z j K H 7 R b 5 F T q p Z k S q M P m r e R o n p l K q a E R l o C E M f 4 S x z U z h j a a A Q C x N w h C p h w t + Y 6 d H / d x 5 u l V 7 y j E z O O j D A O a 9 x f q 2 i 1 Z K O i X Y A a m 9 U c j 7 Q d s Y 9 B f S L h k i 2 V C j 0 j / x 5 9 N o m O r Y e R b y D W G D S N 0 Y F E n D E R B 1 s b 8 o u 0 2 N A s v x I t s v o N 8 j x z c l k 7 N l 6 d x M a r o l j / l g g 2 X F v C m s t L + I 3 2 X 8 F H L / o M f v e c T + G z 1 3 4 W 1 5 R / B f P T O a q M i 6 F s q o P 9 V b m T F F X x T q 3 u P p P C 2 D G c 7 K q y c C I P Z r s / 6 A v o + a 3 U i b D c B F L K o b 3 5 T O m d 0 j i D q j I p d Z K K 2 + L V B O O 1 4 5 B q D 7 1 i X 5 2 E E a C A + / L T H I c T T b e o Q Y v l M 9 C S w N J 4 a z 3 U A k l g W 6 6 3 0 i z + L W X 3 d q 8 S n D 5 h U m J r b x 6 v T C y e J R Z J h N t j F c z m g 7 h o a A 6 d n T 0 I h u m O e b P Z i U M 2 a K 1 0 v H m p c 1 d k k G A s 1 d W 7 3 O Z S D o / N I 5 P n E I V 8 W J a i Z 6 h W M X x n c O H U 9 A V S g 7 V y k w r n A t P F C i W M r / I P b 9 G g m K 2 C S 1 U V J w o v 8 2 8 t B J M L 5 6 B q c D i 4 g n F i n g b V o F + j / c e b W 5 F S e n u G S 3 H 2 P l Z E J b s a a 6 + m 5 6 T C 7 7 / d T 4 F s J g M 8 0 v c 0 6 M q a q b h 1 N k 3 o t q I P b v f V F F 7 5 j 1 E M n h F G 5 8 Y u t s U d 7 r 2 U 5 u j F C y X t 5 u s G W U v r x y b S q L z Y j / 4 L D q F c L i J G K F g t F V F k H 8 e n 5 i R 6 V M A Q l g 0 2 J y A d 1 d k m 7 X + u 5 8 j g u J o + + 4 T C a 8 Z F k I w 8 v u S T B b z 1 j C R W 9 Y T w w s E C H t y d x 2 c v I T w 6 V C T M p e U n H 7 U T k x u L x e O l v c C j P U c R 3 0 D l o M f q 7 O y 2 8 i 4 P H p k H I o n n y s Y q m a H K D C U y q u Y t m r I k o z Z X S e L F l 3 b Y C u h N 6 1 Z g + N A 4 r r 3 u O t x 2 2 2 3 Y s H Y 5 f v q d P 4 9 v f / O r u O + B B 7 F y f i 3 6 T k 8 i t X x x T O 2 R + t u a h f R I n r C Z 3 f R I / V o s a 8 Y z m h X J v b L C m u 7 R E p g f K c v 3 + q G 8 n W j x 3 b s e x V u u f D 0 H O Y f i D K F B i 2 Y / f S S F T O n V j v D a M + K 2 R H r / w a N Y N 7 Q C u a O P E X u v M g i x / 0 m 6 0 k o Z q y 5 x m U M d V 6 q 6 N z E + Q I b L 2 i 2 d 6 F N R p 6 X c F S 8 J v j W Y p R S o k h b C x T a T L S b w t Z T S m C Q I K Q G r z V A Q F y + 7 F 9 M k Y L J m z r L q v S p 2 3 T q K g I 8 A P T S O d V e 6 y e P d t 0 7 C T y O x 7 k q 3 S 2 2 T m o N h V r E w i o l s G N 3 d L s 0 s 5 d H S 7 Y P 3 B d C x e R r d q g 5 p E S S R l F B V E W 0 6 r b A l D l F A v O 3 m O t Z c T I + e S L A r O v b f H X V Z p K E S l N b m 9 1 1 d i x V c p M o M x Y o 6 E p U M a 3 h 8 C T d j B 3 p W Z R k D V J Y 3 f 8 6 P b F E 8 o + K J T 0 E f b v w g I W t Q E M y V H 3 m 8 W W o M f H M j 2 H m f n w Z 3 g P Z L i w k j 7 J p b G l I j 3 x P L d G y N I H O A b e c T O G S R Z J 1 Q P 0 I 4 r D a T X 7 y / 4 j M l l n 7 z f / 8 Z 1 q x Z i 7 P P O g s X X / x 6 f P s 7 3 8 W l b 3 w D b r r 5 N r z n n W / F 6 W d d g B 3 P 3 I k v f u 0 2 3 H D 1 D R h 5 N I I 1 1 / C + N t Y n J k M p 5 L l g Z 6 g y b g m i p Y k L 7 w h Q G Q K 3 O a m 2 V N M m O B x f K p V l h G W g f x S F S t K A n 7 c W O H B w B O F I G O t W 9 y M 7 p z N o X T p a 2 3 P Z f A P 5 c v M z i 7 N 1 P 3 V O A i / t 2 I d U M s 6 A f R l m J o 9 a A + V B d n 9 7 H u u v J T S J L O 6 U 5 4 G O R 5 Z I I O P 1 y n u + y C s z 8 t 6 T 5 w k m e v H S v u 1 4 e v t T h E Z J n L H + D G x e u w k v 7 9 2 O k 1 Y P m Z D I G 8 j q L E w Q N 6 h e z G D 4 / g 5 6 J Y e x 5 N 0 K 9 U 4 M 3 1 7 F S d d Q K Z d k P O U h L R n Q I O 0 k q 7 2 + o w E K V F s P Y n G H 0 a u l K g 7 e E 0 I o t R c r L 1 p c N D w 2 P m 3 r 0 T q 0 f X G D t C h Q h 7 / t + v Y U N l x c g L + 7 s U K Y y q 3 U 9 m S x E 9 m c D N 5 x S s H k 6 W m Y x G / P 4 2 o D T y 2 3 E e x 1 y y U k R I x L 6 K V U W V B t 2 2 L b u Y k 8 Q 7 O U X B m V m 7 J Q L a S m P F S y 9 v L O Q z h 5 w y A h K u 9 J 4 a 4 o t m V / h + 8 6 z D G m n K y L I Z J i z F u p 0 R D U M P U S Y 7 O e U a w + v 4 9 e x K E E e Y 7 D o 2 l 8 + S t f t 2 r 7 3 / v d 3 0 J b e 6 d t 4 H n w w D 5 8 + c t f w 6 / 8 y i / j y e 8 9 h V e 2 P Y N 3 v u u d 2 H n j M P r P 6 m R 8 + 2 q D 0 k o q M y u x 3 U 6 G n N x o j 3 6 v R K m V t u / c j 4 H + b v z r l 7 6 K q 6 6 8 A q e f s g l P P 7 8 d j z / + J A 4 d O v S f S 0 p 4 p B W v K 3 p j W L e q D z 2 0 g l 5 9 X q C e R a J 9 m c 1 U 3 / 3 g U 9 i 4 d g U O T V Z Q r j Z 1 V 5 D l j M 3 L b J t g Z b s K D F 4 t A M x O Y v Z Q A g M b 5 / g 3 B Z G K w J 6 S p C j K x j n P o 8 P f B A M E m z T H V N U + a b K U 8 g I N Z W p m t v i + r I c J Q h h 3 P f G A H W 8 z N D C E U r G E T c u W I U X h 1 v m t 2 m d P 6 V w d k O B S y M 7 6 i p R x H N + T x + z + I + g 7 t d s E 1 6 q R Q 5 2 Y 3 R t E 2 x Y p z m J r q P R v 6 9 R A K E x o l / Q h F c z i 2 G w d k W D I y o G U X e t Y V 8 W x 5 + c Z l 2 X h H 6 T 3 Y E y p d i q 2 7 G x P 8 T o n x D p + 0 g J z U n p f D F 2 n E c M 3 r L C g p y C n z t z N Z P M 0 W A l 3 G A L 5 r Q l m b b w v F x E t H 2 0 I T A v k E 9 8 a f T Y D x N c R 2 y V 2 J T 2 M i 8 W c R 3 L 8 V a W 1 g n E Z H v 3 I O 7 m V t M Q R i h v l X e i J p p W I C a i q g 8 o h g 0 5 I q b V g y 9 Z k 0 L 6 + H 9 H O M M L x I E J J e r 6 O G K G v H + P P l J E + 0 G Z 7 N f q j a U T a o + j t G 8 S / f / k r t s L h y s s v s e M 7 L 3 z d R V i 5 v A / n b W 6 z 4 4 F W 9 C e x f O 3 J i I U q m K M C y q O k B h e X B y 0 l J S O c g f D G j q p l 6 6 e a 6 M K j v / r E 3 + K x x 5 6 w T V E V 1 + p g u L G x c d v m e i 7 N u P x H U S i R F G X n S A k D E Q o v L d z 3 D q e w j L w M 0 x z d + + g 2 d L Q n 0 N 3 V h p 3 H O B A N f d L G L i f 1 z p g S F f L z 9 t u I n + + 6 t Y K u j T N I 9 B K f G 4 5 2 X s e I v 1 R 2 p D k D p U D V a W 8 V q 7 l o P s B b N y N v Z v E S v + 9 t m a v X c u / P D u 9 B O j e L y 8 5 9 I + 5 4 / E 4 8 / s o z e M P W 0 2 k U B i h r j D v o D f Q c b d N s N W c N K o 5 N Y G L 7 A D b d 0 M 5 b + f l 5 Y x K Z A j q x f Q 6 D a 6 d Q D T Y g m R k C C e b i n Z W k 5 B L 4 e q g N l V I J U / R W u n Y + Q 7 i c L y K x J o T q x C C S q x i f 0 b V r D W J 3 d 6 c p o k e l a Z 0 8 Q q G k E k 6 8 Q u t K O J h q b D O t 9 L B 4 o Q W I 2 q 5 a y Y t s r o h 4 I I u 5 v P h I J Y 5 o t a n b x t r e Y T v t f l Q K F 0 e K V 1 q I y L a K h y R 5 C L V T y Q O X v i b o o T K 5 / g g i y Z M o H l V W 1 C m t f n T f s P m / K h J R L Q x s x K n 8 z G J U a 4 M T D G s L 4 Z T G Y H B 9 F m 2 b E 4 j 3 5 z D 2 T B t 6 h j i e N R + u u + o y X H r p x f w G D S e / s Y L K 5 E 7 H a O w c S 8 M Q Z f N s 1 y t V 5 e 8 P o G f z 8 e M o k e S k u f i Q 4 J L G R a h C / V G N p + I 8 r 7 9 q 5 o G D R y z Z o z P E V q 1 e z f H x 4 7 R T T 8 U D D z 6 I k z a f 8 q N B v q W 0 t S + P o + k w s m V 2 t K 2 M M 9 a R s R S m 5 / d n T W D S 5 Z i l e i 9 c R e 8 S 0 G S d t t V t u t U 9 t 2 g i r Y K T r w z R K j a r z 5 u k p o r t T Z K X c v M L h D E t 1 l N B r i Y c t R G K 2 9 z d w a 7 Z X A 4 6 h r M r 2 Y H J 9 A y 6 2 7 u s a m H H w W H q Y w 0 n r 9 + E m x + + F Z t X b 8 V g Z 7 9 B l J B q 7 8 p z G D 1 Q x 3 j u E E 7 a u t 4 2 b t Q W y 0 q k K M N 1 4 K 4 A N l y p N U y L B 0 9 e r b W A s j X O k F d Q N c n I s X G s 6 Z r H d G W A f M o j 9 1 Q Q q a E K l p 2 5 G D 5 W 6 H E O 3 M e e 0 n C p 4 r + U o y B V 8 m h b H c b K 1 3 n 7 I j h s r + x k O p 0 m v M z S u y U I F 9 s Q z O 7 B 6 H w P O n v b F 9 L p j m 8 S c n f c q B N 0 V e j T q B B W 2 s p d e h 1 5 M U F B J X x 0 q E J A U J q K 5 / j N e y g 5 Q e X x q r l t G o J K l M v O 4 9 B o l u F A L 4 0 s F V d j q O 9 R y W y 3 J b 3 D Z 8 s 7 2 v 4 S p o R h a 4 s z l h T i B w + h n l / H / u 7 G y W + q o Z I c 4 u e q Q d T E L 4 0 q F V i x j 1 L s i 9 e Y g b D v K I K R E j Z c 6 w 5 R W 0 r e i Z i v R S H 2 6 e X v B h B O L F t w C s k z M i g d m 8 e k f x 7 t 0 1 2 I n e w j T 3 / E G E o F m p t 6 8 j g 4 G 0 a u 7 B o b 8 B O F k j + l 0 R e w d 3 g Y W 9 a v t g 1 d d E J c f 2 + f r e M 5 b c t q J A N z 7 K A 2 i / S 0 v 4 5 9 t 9 a x + W r n f U S t s d D x S E s 0 z B o 2 v E G Y M L D s i / N 9 D j a t Z 5 D W U 4 O n F K + s k C z L k a l J L C N 8 y h A e P P T i E z h 1 / S n I F 3 O 4 9 b H b c d b G s 7 B l 3 W b s P r g H w w f 3 Y 2 P v J p t Q / f d / + z e k 5 + a w c u V K H D 5 8 G H / / V 3 9 I O x 3 A o 0 8 8 j 3 e 8 / X o c e 5 Z x 1 F Q W a 9 / E Q W u B i C J b m E c b L W F z C q / P e R W h U A D 0 g t V 5 p G v d h D H 0 G u U i x q f n s K K n C 3 v v q B J O M D 5 6 8 3 L z R H v v O M L r V 2 H w 7 E n E + p z X m D m Y x s S z f q y 6 L I x o u z y E I 1 l n D 2 b q b F t t y K + T 5 O c J / S y h w / d 7 G w s U J Z Q S b C + d L k v v x R H m k Q S T + Y m D y y q S D R D q a W F e n y m a K Y S l 3 p X 2 T 5 P P 7 r k W f 3 F M j 4 x O I 5 F I 2 B n H T o E U p z Q U y L J 8 m r T V 9 6 W U + l v 3 c 3 3 R E h M J u 5 3 t j A Q m 9 9 H L 7 u 1 F 2 4 Z x d G 9 Q + 9 W T B j 9 t H i q 2 0 H e v y k P Z w j 0 3 0 / O G x n H S V S m X P P g B S F v X 7 b n 9 G O 2 L W 5 U Q 6 R z H + n P y v L f m t F K Y G y 9 j / E U a Z E L N 9 l W e Q p J z P w r k 0 / 4 H O g K n T B x 5 5 j L G B P N h V N P 7 s f u l x 9 C 7 f B 3 G x 8 f Q 3 9 N O Y c w g 2 T 5 o J / N 1 9 a / F i k 6 d w 0 r L 0 G L N p d X T O y v o 2 N q C d 0 3 4 F p M Y p 8 J R C a Y 3 6 a Y D o 2 X Z L I G g 7 z T g i 2 0 y w v c 0 Q F K + Q s W H R 5 9 / A m t W b 0 S U Q h Y N x / G 9 F 5 9 E S i e G 0 z p c d + G b k M l n s X V o s 6 0 4 D d R D O H Z s h H F I C r / + v v + B k e l R b N m y h Y M b w c 2 3 3 I n / 8 a F f Y s P r m H h p H m 3 9 9 F i W m V p M V j 6 j u I x x n t d e F 5 + 4 i W d 5 A J 3 2 o T k q x T k q M U q 2 t 3 O g w p g / Q q + 1 I 8 k 4 i U K c z G L N Z Q l E Z T 8 a a d 1 I N I r M S A Y z B 9 L o 2 e B i R d 3 b B r Y x 0 R l g H K u V v u X M U Z T q C Q q I z y a W d T K g a 4 e r J F f 2 U / B L r z W Z L c 8 v g 2 m Z P K E 3 K Z 7 2 Q 1 d C Q Z 6 D 1 x q 8 l v D r c 3 o o G T F 7 P t s h A y L o m M k V k G c M K O 8 U b u Q x B P F k X B R r G 9 z i a + E O f a d 1 4 l 3 3 l k E 1 y E x F T n Y y H l p d w c j j v C / j l o 4 h J 8 h K 0 G j b O K E Q M w r i D 9 t j c S U 9 e e e G I O a H e 9 C 2 S R B V h d M O r S z A 0 1 Z i W 4 b v H c H U T o 4 l Y f L G i 9 P o P L k d b a v c d 7 T g U N B S t Y + d 6 4 i A F g y Z 8 / S v l t g f g q Z y D e 9 C 0 v 7 f o k j H W q w d W o t A Y j l + + W c u x q k n n Y y 1 K x i s c n S 0 u D B d S W L f d J x W u R + B y h w h h K v c j u m Y y Z Y l 6 L K C i 8 n t J K r O y M q 0 r q R 0 F R C C D C 7 1 a 2 6 8 w T S R 9 p w T 4 6 K M Q 6 6 / + C p E C X c i k S i G l q / C u 6 9 7 N 8 4 + 6 U x c f 9 F b 7 P C B Z b 0 r K A 9 1 r F 2 2 m o F t B I 8 9 + i j O O / 8 8 J A a i O H r k M N a v H c L t t 9 + G y c l J f O Y f v 2 D 3 r + Q p E F T A E 1 O d g t P h B t j + l G X l r 4 b B 0 C H O E m D n C d x n o j V X r M C 6 6 y i c h E K r L y Y 0 V n W C h M Y s O 7 9 P 2 V 1 x 2 m o E A 2 v s n p 5 H V 1 9 b a / n 8 F L j J f J u l z / W j Y 1 9 1 X X M e R s r E q K S R 3 d P + E 9 p a y 5 u q k I D q R 8 t r P A 8 r p b G p C + t T o 1 + k V k S h / i 4 f o E d J x p E l 9 O M j F k j f F f T 1 Y K a g o O d V F n j Q + G 2 V E P y M I o t A J I g N N 0 R R m I x i / + 2 7 7 H N D N P S g R g 2 D I m v g F d H a p D M V T F T w E W 7 z v u V M A S X + l P N l V I p V / l B R n x 3 D / j t D 9 n r d d T 6 s v 2 Y F 6 o R 5 q n T R T k q 2 i z A 9 X r T 4 6 r 0 O X T L m R 4 R 8 x y N V k g v j P 3 M 0 g X N W Z O z 1 g 8 P O k s j i 2 T 7 X x P 0 6 9 V s Z v p N 7 Z y x b 0 t v V R g b 5 s M Y m S d 0 A u f j D E 4 z m o I k h t o c c 7 6 W T F 7 0 N 7 D X 3 p A x Y 6 4 J H Y 2 7 r d x v k Y X 4 H F R a n 5 7 M H j m L 0 Z c Z w o R H C O F e 5 Y S e b W 1 u U F d N A C 7 4 5 a 7 r n 5 k n 0 n x 1 B 2 3 E m E d W H e r g b n / j y 3 2 L D i g 2 4 8 o J L c O 9 z j 2 B s a g y / 8 p b 3 4 t D 4 O G 5 / 4 k 5 8 8 I p L M V d K Y n J q B i t W 6 J n u + 4 c e O Y J q t o A 1 V z U W 9 Z F K R 0 P 0 a l S s E L 1 A d B w 7 b x 2 h U w 5 h 8 I I Y 2 g Y 1 a 9 + M J U W F X A a T M 1 k G 8 E s n e J t k + w d S u K V I K l P S 1 m H N V a k u n S 4 F d P G W + 1 t t t F X U L V 4 l X F Y q X n B M H d A 4 l T A z m 6 b 3 r R L y M x 7 z h o I v z N L T S H o 7 x J q n 5 L j a c z g + S g p p W 2 n N A X k V 5 x 4 p E f H y b f J u M + g 7 L Y a J V w i f / Y T c F r s 5 G Q t 1 z q J 9 W R h + e u O x 5 1 V 8 k C b f + i g n f i r N P C 9 j + 8 g n H 2 M U x a Q 1 / z g 2 X 8 L P I v 2 8 g y b + X a z n 0 a L 4 1 y B w s 9 8 e / c h Z v q U 0 n g l j / 3 Q U 3 Y k q w r T 0 Y m C + L A v E R s / t Q 0 9 P N 5 5 6 9 H b 0 p Y j 9 e + P Y O T y O u U w O x 8 Z n 8 O T + b T h 3 Y w w h n w v k B T e K m R m r A c v R a k S i C T x w 3 7 1 2 + n Y w E m c c 0 I l v 3 H g b T j 5 5 M z 7 9 T 1 / G B W d u M I z b y n i 3 l L k Z X y x Q w 9 L a l r q C P S a A d e y 9 d R R z R 9 u x 4 m J t e d z F 9 u t e b L 3 F a w 2 v y P d c / Z l T 9 p m 9 E f S f T m G Q x V h C 8 i Z W M R B O W f R w d P o Y R q e O Y U X / S t u b Q 0 s b 4 p E Y l v W t R W V + H E F i u m i s 6 X 1 H n 5 t B L n w I / 3 7 z d 7 F 6 9 Q o 8 + 9 y L G G L 8 8 I V / / V f 8 x + 3 / j o v e s B V f f e j b e O P V 5 2 H i h U 4 q d Z a x u Z c R V F y T Q Y 6 h i z Z 2 S c V l c C S w i w X B r Q J O E H 4 q / p E B I m / Y Z k E 7 D 8 L p b 9 1 P f R e c 1 i y s S z w 4 r 2 r w j w J m x a I L / D d w x 7 4 H k e Y Y + + k p I l G 2 z e 7 H 7 1 H h f F o q I j 7 y / i p 6 l R v T M 4 N 1 x s N K M P B 5 J r w L 3 l Q x o u L s b n R v 4 n u B M q b 3 l h H r 8 G P 1 J W F 0 b 6 i j a w P 7 u t K H 0 l w J 6 U M l z B 0 U p N W 0 R B k r L 9 K q 6 z r m 9 k d w 0 t V p d J z U h b 7 1 O b Q T D n a t b 0 N N J / Z r z L 3 + t p A 2 T P U S J d r O 7 n i r l J v q 9 y P Q e f R E H u l Q N k 0 3 a d u w Z 0 c S e P x Q C o l w H Y M p Z 9 F 2 v v w 0 e r v b s b y / y 4 R J c 1 W p 9 g E U G f y f v m w 9 x o 9 Q u B n E e 1 Q p z u E X f u W 3 8 c s f + v / 4 f T 8 + 8 i c f w z 9 9 4 d / x 7 Z v v I D P j + M f P f s 4 U 7 4 4 7 7 p T Y 8 x s c K F o 7 j z S k x y N N 4 u n / 2 v X G l I 6 D v e e m P K 1 Z G R t / K s E B a j J L A x o m b G o l l S q J t H u T K t q V O B B 5 B 6 F 5 J E E N 0 5 O c c / K Z j M / S 2 H d o P 5 V n O S 4 7 6 y I 8 / u L j 2 H 1 4 F 8 7 c e L q 1 Z z L H O K P V 6 l G 4 Q u E 1 i P Q H 8 N 6 f + x k E f R X 8 7 a c + w 7 H 2 4 Y 3 X n o / 5 / B y t d x r H R s f s I O v u r R M Y v i + C W l l C W c H c o T S O v J x F d i K H K N u g 9 5 Y u W p Q y K P Y U 5 G q 8 s 6 B w q k / z r L B L G D i S t 9 b 7 u s 7 A G s d F 3 q b 1 m g W i Y A r K C 5 l U Z P V F f K a S I B o v t U m k B E T J 3 2 F C q o J m w X o l l 0 y h + R T v O h m 2 h d I u y l P 3 x i 6 c f G k F K y 7 U l I e u 0 x o q j l e 8 h m V n t m P 9 t Y M I B G v o O i m H g V M b 3 o X X 1 X A Y e 7 7 n 5 K R 1 n l B t O x G 1 7 i H R K m O t 9 F + i U P E l a 5 y W 0 s H Z C L 1 W B I X 4 e n S t O h s n b d 6 M a e r g o c P a + N J v V e t F e r G B 9 g C m d m h 3 I 5 e B U g 2 c L 9 6 P d g b p O u J S Z T Q f / O A v 4 9 J L L 8 W 5 5 5 5 r 1 5 x 6 2 u m 2 1 5 3 I 4 o s l R b O L 4 V + T v P N s R R W O 1 b 5 b y 0 i t z V i m r p U 0 J y F r u r R i w o j M z w W G K P e O u a 5 S Y M D m Z k S K D 0 e n p / H d x x / A 3 U / e h 3 U r N + L a C 6 / C x a d f j M e 3 P Y 2 B n k G 8 n T H d k 9 u f Q q Y W w M q V K 1 D w q k h J x 5 4 f R y F 7 E P G e t R g Z G b d t s H / t V 3 + Z v S t Z y c 5 n P v V J x J N d W M X v i d p X d 1 J w 5 n D o v h j 2 f L e O s R d 8 y E 1 k M b + t D b m D L r 4 0 q 7 Z A U j w p A d 8 z i 7 y Y X P L D K Z q + Z p 6 J Z I e N U T m U D V T q P E R e m i e m U X A K 0 K Q y j c j R o 2 4 F b E e 7 U w S h A S E D J Q i s K F b v N V C E V 1 L m 4 m G 2 z / O o D U F f Q A k t V G h U N H j w r J D T r k 7 K F o a R 3 s f 4 m W F B z y Z X H C z S c 9 d d s x z V + c W L Y u 0 O j T j 8 e O T t P i s 6 L u o h / c i Q 7 2 x C j A g t Q J A c 1 8 5 H 3 4 8 o B 4 Q k K V x 9 r n L 6 d Z x z 2 i b L A m 5 d Q 7 i y L I 7 Z 3 U l U s k e Q G N R 5 p S V 8 5 M 8 + h Q M H h i 1 9 / c y z z 1 k c 9 s 5 3 v g t P P f U k z j z z L F x 1 x U X 0 c J 1 4 Z c c O v P G S N 5 B p G v l m O 7 Q Z Y u s 8 0 A J R S c z K 0 k v u Z S C a W p P G 8 p O 1 D M F Z c L l 3 n Z C h t K 2 E Z J E V a 5 A 2 j 6 m F 2 j B L y N e 7 V v u z O Q u m e R F T L s Y j L + z b j u H R Y c K u P H Y f 2 E n L W M d 6 x l K P b H s Y m U K G B q U T u 4 7 s w e H R Q x h M t i O Z i N N r c + A Z e 0 4 8 n 8 T a a x L o 6 G x H W x s h Y 7 V K T 1 7 E w O B K p H x T e O a l / U h 1 L c f 5 p w 0 x W H f x W 6 w z h t R q Q p 3 9 A f R f X E B i w I 9 l 6 + Y x s X 0 5 o g O E U i 0 n H c q b H m + / u l Y S H N Q u T B J W E 8 g G 3 6 R A 9 E v 2 u d 2 D f H e f N x U z y 3 G d n Z t H L B Z B N / v A h x M q u 0 V + F E + D e i q f i t H w L C y C 5 P 0 V P y 1 S T P O G O n B 6 f A F y L S Y p v f N i 8 j 3 B k J t H 0 / c O P V j H 0 K V B O z p H 9 z T E Q v m Q s k 3 u P I S Z f T O E i B 4 P 5 J 1 1 n e K n V / u a Z q z N p z T g 3 t J M 4 Y + c l F j X p b 2 + 6 z i Q X h z Y v x Z d s i W O 7 r Y A v v q d e / H u n 7 o c s 4 w p V P M l I V b g v / v m A t q G M h g 4 3 S t W J S O 0 o b g Y w Y H T x i e a 6 5 L 1 U 1 J C L j w W q i N X a V F o W V 4 b X L 8 J t x i g N L K L e 5 R k c J n A X d / O o m 0 N h f Q M N z 8 h 6 y W B c X u H E / O X t X x c F l A W U h u 4 e P s I q s T H L b 3 f f d M 8 1 l 3 L N o W a w q S K B Q n Z M 8 M H 8 d L + n X j / t e / F n U / c Q y 8 b w l X n v Q H f f u Q u O / H j 2 g s u R S z Z g R d 2 v o i B O A W v o 4 1 C E 8 P k K 9 O Y 3 l P C x u s X T 3 D L C L m 4 j s J e O I J i 0 E G d o F + J C B d n H H z w M A o z P i y / o t M d 7 t 3 b T d i X w d j T b Y j 0 j m D 5 O Z o w J j + p t L q T l 2 1 c I B M o x 0 t l t z S R e z x S L L O o s l 5 e x J r m 7 n f w 4 D F 0 t d N Y J a l A w Y S h A o 1 D v V I y q C + S R 3 J L / h s K R b 4 a b L P 4 r E n K Q N q a K P b f K b U E v 0 S v k d Y 3 + L e q P 1 w C w / h A n q h f e 2 4 u Y d 3 l f F 6 i m T C K q O y q s R H m 7 m 8 z R l 9 W w o r z T 5 y w a Z I 8 p p I n i 7 2 T j L a T m e 7 / + i z f D 0 J r + 2 g x i s f w 8 q 4 D u P T C 0 x C u 6 3 Q + L Y 1 o u G 4 G 0 P t v r 2 P d m 4 m / z a b 7 a Q k L Z K Y s i G O m T U b S y j S L X x U U N w N X k e r I v C 2 S m y T 2 0 7 K U x 7 D t 9 p J h + w 1 v f v W u Q 4 K b u v B E 2 5 e J x E g t C V H s t f b a 8 C K F 8 r J V o l C g h k q N i m 9 l N e y D i k z p p U 2 O a Y 2 1 A C + X K y B K T + 8 d G L D 7 p g l 0 b S J U 2 e I m c Z e S Y g l v 2 Y A G U / 0 S V e i N d 9 8 e x 5 p r / Z i d H u c z o z a p 6 j 7 3 s a 3 z C K b m s f a N N A Z L 4 i m R o J a 9 b 8 q h j U e a a 5 9 a E w N G J t x O u T 3 S R L X m l m a n p 2 z + S V B d U F C G S L x S V l V L T T S N E i A / p C g q M F 7 Y x F R e x n 4 a 2 U Q 9 g 2 T X U Y F t N U F D q Y 6 3 x M b m z w j T 3 a k u E e z 9 b g X r r u I 4 a 8 c l 9 k c y o / s 7 n v G + p T K G 7 / K b r L 0 2 u X b w J o 3 f r y Y Z 0 V f 7 t R + S Q v 4 6 T l t y M N v 3 o / 3 j F W Q C g 7 j u 8 o s Q 8 U k g G B W 0 l C C p T s 7 X G D x t q i E S D 2 2 f A g 6 0 L e F u Q A s x T Q W q x + u o l P H V p O v q m B s t E K Y O H l e Z J A B a v + R O z z s x l Q N a b z V P J W D s J p f Z Q h I + C a O 9 L h E + c p B V Y F q l M N X Z h 1 q 1 Y K 8 F 4 3 Q e 7 f T U z I I y i a q M l 7 y C h V a S t 5 V A C G Y o h a v l 5 t q A R Y o v T 7 r 9 R g b y i V E O b B W F I o N z n 4 t F P P 5 s f j M N E m H j v j u j O P b s q 0 / 0 M z i n O J T 8 V Z w j + K o Y x i m T J 1 S O X G K n S b L e m v y V k d B u T F p J I I W T l 1 d V u 5 Q p n 8 9 Y v 6 V M T X J t E y R T F l L l X o 7 0 W 5 6 m w Q i h D r 1 H Z V J K 3 1 M m g 4 h 6 N n + 0 Y l g J I y + e 0 k a f S t J Y 2 w X 5 D E o 2 + + E P B 9 m e M e z 8 D u G k T m V 4 F T m P 6 c h r 1 / F J 8 f r 3 V a i O a A 0 X r H R B / / F I B Y s v H l s y 2 / w D 0 M h 0 B X e / n L e s o J v X a Z I t + a j k z M V X y C A x w r O m 2 q T D B l g W i g O q z m q S t 9 V K e + Q F u E t p / p X d G N k 2 h J V v d N f L 2 s v a i a K l Y Q q S 9 m r T 8 0 7 M Q F l i t a F S 1 8 6 5 e V r c 4 w 2 G B l s z + C k b a I + a A u O o T A G X Y r k V p / w O P + 8 5 L Y j s w R g i 1 S n 7 U T y n 9 6 U 0 q n 5 o J Y M h b I s g W C j e i 9 U X 9 K C k 6 n 1 2 r 2 K n H + p 5 m h h n g B 6 I Y / 1 V y 7 D + s i n b t 2 P n j e M o 5 x q J A a V n K b x e l s / F V / L o N X 7 X O 1 V S P K s b f P O s v M h B I f J M S R V + P 5 Z g L G y r C x r 7 D n K M d V z o s d F p R G J K a j R 5 I O h m F t O E n U 8 j j F d / n F y 4 5 I L I i 4 W l F K 0 Z N 9 1 K 7 7 m C W b 1 W O t 6 d G R y I z x A 6 a 4 v r R l v 5 H M 2 z y W M q / p E H 3 H x 9 B 7 r W V u i p f B h 7 2 T s F U Q m K Q s N 4 u + 8 q G 6 z 3 9 D 1 H i + V W 9 H 0 V 6 p S B L M a z r d b k v 5 a e O E T o 0 8 g e L R B 5 G w i q L s s t T 7 d B l q W r 6 F Q L M d s t P 3 D L z b W Z h j t F Q 0 z U R K E Y 2 p q R a a X R 5 8 Z x b O 9 a r L v o q K 3 B E a k W 2 r N 2 g g o 2 u N + H n F e E n R 5 Y D 9 D S E / M 7 6 + c R j Y K C V Q 6 G h E N F o x 4 1 h t 3 + X 6 l U c G w 8 b Y d k / / U / / D u u u O p 6 v O N d 7 8 N 3 H r 8 d 4 6 m D + M Q / 3 Y S 3 / v z v 4 s g T E f z m b 3 w E 1 V I N / + v 3 / s S + 6 0 g W 1 L W 3 D D e P 5 A u x X z Q m g s j J N h f j B C s Z i w t N P d j X W q Q D G 3 + q B 6 m V N R y 4 p 2 p 1 l A f u C j J + V V k X P Q L v q b o 4 J Q J 0 H 5 2 f K / 7 q / v I 4 n p B J k d w L e R F C W 1 s F r L G g g L N Z 8 i S i + Z k J F N h 2 M 3 6 m s G y H w b h p Q y e a x N U i Q p H j 4 + K N R k X K 8 G n b O J d F b R H m h f G S Z v F P 8 t u g K N / v O 7 k N s w f Z b 1 6 u 5 + n Z m m + T d 9 d c l i k u x 7 / / 1 H 4 a m g p m 9 w S N F 9 n R W e O V + q s q D f V d C R H F a m 7 V t + j V 6 r P o n V M G l g g 2 6 Z E D K e y b X o x T / 6 v p m S M u T e 5 R P l 1 w M 9 n s j E c a 2 G K Q e N x W 2 P p R o n B o v z 2 5 e w m K 8 K s L V G V R q C I M l m N k v i N 3 n 3 1 3 D S M / t h z r r 2 M M l m g G 0 6 2 b d W r A v 9 + J D E Y N g Z r a P Y f E o L y m q z t T w O v I K Y w b F P 5 e G n 8 0 K B g M o I 9 6 o J j i d z 9 0 A y 6 4 4 A L s 3 L m T A l D H 7 X f d j r v v v h v r 1 q 3 D s v P C u P f B u 5 H e H c X L L 7 + M 7 V / d b 9 / P p 4 s Y 3 5 v B k a e P U j E i i H Q d s j m x c J T C F 4 v Y W i i R 6 u a c 0 D u S p R U t P 3 c A G 6 6 P Y v 2 1 d a y 5 h o L s n 8 X + 2 + i 5 b h n G y 9 + d w L a b A z j w w B F 3 I D S l U t Z d R 9 k o 8 y e B l f f Y f f N e 7 L 0 V G O Z 1 H m k S X s t G 5 o t B F I s F 5 E p V t C f D a G u L Y n p 6 E j P p G R s f j Z 1 5 N y q t y 5 Z p r G Q k 6 I V o 3 K x i g a R Y W V l J j a + b A 5 R H d v s 7 L v C W / R O y k B w 4 h f c h t b w N 0 f 4 0 h u 9 N o O x t v N F C e o 4 y u R o n z e + d / O Y K N l y w G 0 c f p 2 L d G c P h Z x t H H j W 8 n o y 5 q O m l F t M P l J T Q o d Q P n m D P 8 v 8 K C g X q e O P g L p T D g 8 h P F z D y e B T L z p l G r N 8 p m i C H h 4 m 9 R I O d D S R L Q a j k 1 W w Z y R Q 1 4 I I U S x 0 v + r o w f A e 7 G R z F x g s J r 9 r W M L 5 p X U k r F j h G i X Q Y t h R L g 3 m 8 O K p 1 b 4 k D 9 x 9 B I B b A q g v 6 F 9 r o 1 h U J w m l P Q J 0 U r + U M j S S F r G l j U E S C U p l q J + Z m p 3 D L H f f h P e / 5 W Z x / 4 R t s v m 3 9 0 B q M T o 5 j 9 e r V 6 O n p Q T K Z x L / 9 2 5 e w Y 8 d O f P T n / g j l D P v v J w w J l B C M B + i Z G P u l l 6 F 7 K y F O Z w D 5 Y g l 9 P V 2 E i I y H L I O q n Y W U v H G e 2 S s t E t z V n J J 4 o u m B M p U n O 0 L Y W w u Z F 5 / c m U Z x O s E Y T x u u E F g R E i d X 1 N A 1 F M b h J 8 h n e p d V F / f i 8 C P a C 3 y Q z n o K a 6 / t w p G R U f S k a s i W g o z n q l g x 0 G n H g M 6 n p x D 1 5 Z C v x Z F s Z / v I I 8 + j z e c K K B Y K C I d o n F T A b G u o d L i d m 0 + M F W k U I 2 v s t S N B M 8 F 1 K e R i w y 8 F k P f 2 / 9 8 P o / b K i 6 i P H I R / 0 6 m o 7 n 4 J / n u e I x + c g b F 9 J G g Y p K B u D p T y Q y W v V A L Y d / s E j R 0 N d u w Y 1 l z S h 3 r I z Y P J I D X T 6 I K R W Q f L f x C F 2 t C d x 5 6 p 4 0 x s / h e S y p T O 6 x 3 D o Q f j 6 D 1 7 H l 3 d O l y N l o N C 2 J q e 9 Q T T 6 q p k 3 c x q O G / R q k g e a Q b + l V u C S K 0 t Y N m p c v G e l X Z W U J X V w v A 6 O N q z b k 1 G U d k J S V w K 3 Z G X 2 f P o 2 P O j y E 3 U s f H y D i p o k 0 c e w 1 2 1 Q Q N a N j K S H p k Q N d o j Q U 2 n 5 5 F + c Q R / + M V P 4 Z c / 9 A F 8 4 Q v / g n e / + 9 3 4 / O c / j 6 9 / 9 Y v Y u + 8 I u j s T + O K / f Q 3 v f + + 7 G t k 7 + z Z / n J K W s g U c e T C C 7 t O P o h 6 P o q N T E M w b Y m X N 6 I X 0 3 E Z c 0 u S f r t F P g 4 f 2 o e 6 p H 8 c r U b X q Q 2 G S H v E p e o d 6 J z o H j 6 H 3 3 O Y B v 4 o / R 7 f N Y O b w C i x / Q w 0 d b R L S P t R K F D h C U f F C B i l b b b M D D 7 Q H R n d H y v a / K J V r K D N + i o f q 9 l o Q s b M t Y n N w N h d G u B Y t H 6 J c d D E m d X w 0 j 2 E 8 J P R X T C T Y G d C h f M 0 x / N I z M e w 6 V s J k x p 1 M 3 9 8 W x J 9 d x 7 7 o s H H K i i C k e c M W W f I K r X 1 8 c r l A S H z v J D m z D C s v I e R t c 3 3 Q T l L 0 / Z Z 8 E r w X 3 3 4 s a f P j k Y p q D 9 y T R m J V B b 2 b t P u N 8 0 r a 2 s m W t 5 M E 7 4 S d J Q w S T s E i 7 U W n U z V U 8 C h r F K x r 9 5 w u p D I F V H e 8 i P K j 9 y L 4 x u t s f U u V O N m J h 4 7 M 1 7 G R t O g h 4 m u Z x g b m t u e Q y c r E i Z 1 O k K S k K t 1 5 d W p + + n A O k 8 9 P Y / O b K T Q N x d E T H D H W a z 0 w b S H N q 8 + 1 3 V V z 3 Z K o Q l h 0 6 J 4 A e l + f Q a p 9 8 Q S m 2 r N 9 5 y F s W Z 3 A X N G 1 Y U G h 1 F b P i P D 1 r p v o Q T Y V E R + M 2 z W K e W Z L 7 S i W y j Z J L G u 6 u O a O r 2 i R V Z / W a j x a S b z 3 + 7 S F m 0 7 b y N o 8 j h N A J 8 w e a a G f U u C 5 q T x G n 4 x j 4 5 u m y W P t A + J d I 2 u u O r i o L T o 9 M j q D g e 4 o v R p H h Z A r 2 c b 2 q Q a U / 7 R h p 5 R K e 5 f 3 L V t t 4 x 4 u 8 3 6 K D / l 9 T + h F a o e 1 p W G g 9 B y d H 6 Y 9 1 9 / z l U 5 k q B S r e 0 M 4 u T + M r z w 9 j / t / K 0 5 W a f + N 5 p y U w g r t X O S R K 6 W S 9 x R / 2 R 4 q 5 f i L W g I T R W F + B K d e Q 2 O R 1 J b c z f 4 3 T f m P k W x R o q q 5 C T U 6 e 5 z S K I s m g f O U S e S y e x I m L S u n Y D a w s 5 R K X k v Q T 0 q o R X D P P L I D z 0 + E 8 P K m q / H C S B X P j w V R j m + y U z 6 0 u 5 J S n J q l v + q a 6 / F 7 f / C n + P o 3 b s Z t d 9 6 P P / n o X + G G t 7 0 T h 4 8 c w 9 3 3 P Y Q P f O g 3 b a C E 3 7 2 S o l a a f j F N i K X D C 5 p J E B e f O C a X F 1 U i L G H 3 E l O W m 6 S g Y x 6 p N g + K N k l K v q y / A 3 m F k N L 1 R S T F 5 5 t U f l n U Y D i B S C e V W x k q W u H J T B z j U 7 O 0 y H m U G M / Y Y k K l x l t I c E 8 C q h j J Z T w X N 0 6 8 r 1 K Q t C J Z A i g l P Z 7 4 W F K H r Y h 3 x y 0 O z u V k Z F R Q q 4 Z z d P j c A K G R D I C U Z 9 0 Q I S c / 0 T x R e 3 s H V B K p v u o 7 s m 9 a p N j e q U S R 6 3 Q 5 2 M 6 2 u D N y J e S O e K 0 8 r i m T v K l k i J 4 0 t A r V c B + O z J T R n g i g g 9 C 8 r 8 v J z K P 7 G + P T u j O s r 4 6 / + u T f 4 x c / 8 G v 4 7 d / 9 C B s V w R 9 + 9 G / x 9 Z v u w z t + 7 n 8 g t a I d X 3 / p U 1 h z N e H r l R 3 Y 9 d B 6 H H q o 5 f h X 9 a / x 6 s d K r 1 8 9 T 8 V J I h z P 4 + j L s g o q t n T 7 H r y K y E Q J r 1 U 0 U H G a 5 L y J W x t T x 0 e O n Y G b Y 6 / D / n W X 4 H / u P x 2 / c / g M C p Q 3 n 9 C k T 3 z i r / G W t 7 w F l 1 1 2 G b 7 1 r R t t v w U t J / n K 1 7 5 J y P V F W 8 R n 9 0 b R Y i E x z S U e J H B k Y G A l u t a q q N N B D E t N t 0 C / Y K V Z M 7 i Q E e P d F q g h K P o 9 s y e L c m q M l v v 4 + 8 K r m o R B C G X R C X u e 8 Y Y R e S J r a p X k F C p / Z J K K n s V k m o q R 3 Y 9 8 u W w F y Z p Y H h u f s E M H Z g i x c h m d j O g C d S 1 0 F E S V 5 5 I X l Y J q X / n W + j y r C N C K X U I r P S v E v x f 6 w m t e Z X B 8 B c z u O E x + 8 T p e Z p P z V E y b J 5 L S 8 B k 6 3 0 C 7 O e k A A W 0 w I z K j K I + Q K 1 u F f C R G Q + m t b V L / l B i h F 1 S F h d v S q 1 X 5 + S D e V + 1 X X C Q v 9 J V f i O D 1 G 6 O Y y V U x M l 3 G 7 1 + X w q W r J q F z o F r h v a D 8 7 / / e b + P f v v T P y O a y C B K i / u z P v g e 3 3 H I L H n / 8 c b v m 0 C G 3 f i + c C G H N V X U U p h L Y e 2 f z N J a f C I X S f I l o x c U D q O W G z P 1 L Q G 0 g j B a b Z O 0 3 3 T q v 4 5 G 5 f D L U F 0 x g c t 7 h 5 a 9 9 z 5 2 a L u g w W 1 g M 1 5 Q Z P G n L B t x 3 3 3 3 o 7 + 0 g I 7 + A X / 7 g L 1 k S Q M v d / / Z v / w Z / 9 Z c f t 2 s L I a / 8 R n N B g g g + Z P Y d I L 6 e o I D 7 T P k F C V 0 G q k k 6 A F s 0 N 0 / P E H C K J g t c K P n w 9 H Z t v x b F + D g H l 8 H 6 b / / D 7 6 J r R R v m Z n M 4 d n Q C 8 / P N K n 6 C W z s s 3 E 8 B 8 j Z s y W b d s T v 2 K Q V Q 8 2 6 C h h 1 n 6 u j O I f R 3 d d h C z 7 6 + H s T j M a L 9 M m K U 4 I n p W b t u b H I G 8 2 n F Q k 5 h P O U y K M f f N u f H b z m + y p r 3 W M G v 4 H I + s o r w q K U s i t c s b G f Q o A 3 X 9 2 B m J I W X b 2 M s z B t W F V P m x g l t 3 X h 6 E 6 Z S S Y P d + m 3 Z U i e W S S r T v G X m 3 L h 6 p D P B p H s l G g F 9 p u 9 4 S u 9 I 8 F 9 e V o a m h I G 2 O n 7 h 3 C L + 5 q 0 1 X D 5 b x m X r C b 2 r J e g c K G 0 h 1 k r l S g 0 / 9 9 5 f x O c + + 1 n + 5 c d t t 9 1 u p 6 m I 7 n 3 g M V x x x R W N e T R 1 W V n B s k 3 C a 7 N S P e 8 n Q q E 8 Z m l W P 9 n 1 I n Z / 1 7 l R n Y D g r N 6 r m 9 n c s / z V V K / k s L Y v j L u 2 Z e n u V T D p w 8 r u E D o j 2 t / b C Y 1 I s E 8 Z v Y / 8 / u + Q w W U G z h n 0 J i v 4 8 m f + A D / 7 r r d i + U A n 4 t G m F 9 T e B q 0 0 t i u K 3 g 0 z v L s T B p 0 b J e j a S l 7 6 9 p c / 9 K t 4 6 z t + H g 8 9 + p R t n v L p T 3 8 a E 6 O H c M 9 9 j + L W O + 6 x i d 0 D B w + h N s 2 g P B a m I / J j f G L W i o L d j a q I h A L m Z R M J x k Z t M X q a g s U Z i m + 8 J M M c 7 y 2 r X C 4 c R f n o D G p U a G X z z H u V t T m O H 1 2 M z z q 6 B 9 D T E a M 3 L P B a V 9 G h g l c j K p u K k B W n t v J L 2 U u r n G g o 2 F J S M q B J h F 6 8 y R Y q F Y J z 2 H N L D b t v S m P n n U n s v y W L X T d O w 1 / R M h C h k R A N J L 2 J P A r / V i y s Z 8 Q T X c g X y p i d z 1 p b v F S / F N o M C N v i 5 s T k 0 R a P k 4 c S P L 6 I t D K 3 Z p 4 8 v z A 1 4 i B q C 1 E B 2 + k x 6 3 x e u Z T D b / 3 6 B / E 3 f / 0 x v P 7 1 F + K y S 1 6 P t 1 1 / F U o F e m 4 + X 7 G g d t / d d M N q x N p c n P w T k Z S I B G q 4 k L B P p K z a 7 r t 6 s f y S A i G g q / z 1 P M 8 C a c A V 4 L d A q 1 a S 5 6 l m Z / H K n T F s / R k q J e O f o t W K e f d Q 1 c A E 7 y s L r H v J u v l e 5 V 2 W U m v G T r T 7 5 h E M n J N C 2 7 J k o 4 i 0 s a E H B 1 k p a t 1 T R b i f / 4 9 H 8 f A j j 2 J 6 e h r L l y / H L / z C L + D U z a t w 7 8 P P 4 L p r 3 o S r r 7 0 e H / j A B / D h P / g w X n z + C b u H y D u U W p B o c p I C K G U g N A r T Q m v x 3 e z U D D 1 d B d q D v 7 2 z F / O z k 5 i Y y d k u R 7 X Z A K Z e K m L T m z s R 0 t m w P i 3 f V v 9 l X t h r C p o K S U f G Z 5 C I h Z D q 0 P o j l z 6 2 e S H x v C G k t v y b H l i C q m J c L z H j r W C V o A t + u W M 2 H Z n w U 7 J s S k P w a 2 a a H j e I j p V a T O j H s S c I R d M n m a f Q a l n F d 5 r M r 1 Y K a D t 7 h l 7 Y x 3 7 p / Q o K x R J 6 u j t t 9 B a W d 3 D M P C X S e H v L d L T 1 m c u + v Z p K M z M 4 8 G A Q G 3 + q q f i 6 j / N m b k 2 X y D a F W b J 7 l U e t z 2 1 9 1 o 5 v j S M 5 S A R h f / 0 3 k J g R z O x D h A Z b P 7 O j e 9 E X z S A u H M 6 B r d a U 9 n S p 8 N S 6 C R y 6 r 7 G J f 8 P C K z O 1 Q G b V P O y 7 1 B 5 o w V w S 6 Z k E Q j E q I w f T b b H c o p B 8 L e X R s 1 Q x L n h 5 P G V y W Z 4 m K Q Z o J Z u T s f I a r c k Z I o O P m Q K p t s 7 b M 1 B x 1 8 + 9 5 x 0 Y G B j A B z / w i / j V / / E r a G 9 L 4 M b v 3 k t Y u d w 2 a L n z 9 l t w 8 W m v x 4 r l s n K 8 H 9 s s C o W C t g 3 Y 7 O y s L c B 0 c Q a j G p s A p a J R y B I 0 O p V y k M o 1 S u G r 2 b Y C n V 3 d q E y M I d J B 5 a E A u K X 7 r p 3 6 v t 3 f B M N v u 7 n q J E p R c 7 N 8 / k 2 h k c J J u V R t L q + g E i 3 F T 7 H S M O 9 L y N S o E N d Y t H o n 8 c 2 N j 0 u 3 a 0 8 P f 1 c v l U k r g P V 2 H S v P 7 W J w X 8 b 6 a 8 p Y e 1 U R q y 7 N o u 2 s w 8 g V h l E 5 M m / t G p t M 0 3 O X k S H s S 6 c l D 6 1 j 3 X w t Z Z L s S P F P p E z 6 f H 6 S f Y y 7 y W A Z 6 q h 5 N x X M M m 5 s g Y 3 e u q / j k a d M I r c 3 v K M t b + 9 D a V q H H v w 3 U V B r i 0 q z G N / 7 E L r j N S R 8 M 0 i P 7 U U t P 4 5 6 e j c + 9 / W 7 L T A W 9 W z q o s 4 0 G a N B f D X E 8 x j q h E G e z R W O K s X t R z l L q x N s w p X X o h N 5 O q s u a C H H 8 O Z A a j + C I G M S W U i R 2 l / 1 u e r p V p I M / 9 + P f g T X X n 0 5 t m 5 e j 7 V r V u L d 7 7 g O p 2 z d g H x u D p P D x z D x v B T r m 3 a 9 9 h I U a S K 3 q 4 P e h k F m I h 6 X D T V B C F b d L L 2 g U a q 9 D R 2 d C X d k D G M e 7 X 0 u H q S P L k P X B u 8 U Q g o N P Y X 2 3 q A / N i M l C K i T O Q q F u m X X 3 P 0 c v 7 z K A 4 v J W g S o G F x B I R p A P r z G 7 t F a 3 i X E I O j 5 4 r a X c d v d D + P T f / 9 5 5 C s h / P t X v o n v 3 P c K j h 6 b x L 9 9 9 T v 4 8 j e + y 6 u V M G j w n P e R A m Z y 8 l B + d K 6 I I D f m p 8 f s R j f 7 n s 1 X 0 d 0 e R i q h D W K a b d H 8 Y S u 5 Q u H V N G q v P s 5 T O 0 7 p 8 / x 0 i d L i j J V q E Q u t M S A / 0 Y a o I k 2 r q K Z T J B 6 f i B x E b n 4 + d I X 8 3 H 8 T z U / s p 6 U p I h B q w 0 Q 2 g F D 7 E P Y c G k O i r Q v j D I 7 f d t X r 2 L Q m w + r + Y x j 5 n o u l p C B L y d u Y x Z W f 1 M 3 b y B s 4 j 0 Y G z + d o o R c H y S e i Q L V R M 7 i E m l X G j p R m b z 1 R 0 b z f b M H B G 5 J b S h H i d T p A Y P F 3 F S P p R 5 m 6 k O Z S 6 J H 1 d 7 1 S x 9 S L X V h 5 c d H 2 g N f A L h R + N j x V v l B C W 1 t j p y L 2 r w 7 n n d 1 Q 0 s s E g + j p 6 U N / U s s i V D d 4 2 K C U V e 1 T y B e W L O h q i 4 u c I G g F t B K l R S q 1 E w 5 n n D x L L U / i 3 n F 8 X j B q 9 j n V 2 + f O L N a 9 l X V T B u / v / + F z e P C h R 3 D / g w / y R n 4 8 + M g T G B u f p B e l J 1 o 7 h H / 7 8 l c t K e P V + K l N 5 i U a z 1 p 9 L n n n W 4 3 8 R M Z O u B 9 c r m 2 y O 6 h s j Q W C i o G 0 5 k m l T y 3 k K Y q 3 a s G b x t B z v M M r O t c m U c 4 k y Y M M + 9 v o 4 w K p 9 j J h z 1 C m u E C j Y f W i 1 V d X 5 I t 0 n e S 1 N W Y O R M n P x u v / 5 x T r W U 9 c 3 I H e Z e u Q i v m R x C S W r R h C F j 1 Y v a K f u H + x l 1 h + Y S f m j 6 h A l n h 2 y Q E B s s A G R 8 h E l 1 r 3 h t 2 R r I 8 / T O Z l l z J N 9 G q L c y I P t S B Y L d R 6 J G U o U W d g n V 1 Q A O 1 Q 6 z H 4 e N 8 V K Z D V y X g e H X 1 W q 3 6 H E U 5 5 b d C c n O c Z a / R Q b R j s 7 7 X y I e 8 9 K b b N A 1 l M J I F U X d u 8 l W 6 J 3 K p W J W O U r N C E t B Z v N g 4 F a y E p t M 7 3 K j F O U Y Z O U F k Q z 3 7 4 H W e 0 X A V C 0 z u Q f 4 3 X g p 5 S R M + I i f 7 k D / 8 A p 5 1 2 K i 6 6 6 C K r d l i 9 e h W 6 u r r Q 3 d 2 D l 7 b v x L 1 3 f Z f P C l B g V 1 D Y V Z u n Z 1 W Q Z C C Y J b S T Q e r Y l G a s M 2 O K p + c 3 R 9 d V c S h b K g M a K R 0 1 Y 6 b 2 a d u 5 V q g m m R G P W q v S 2 7 p q C E W 6 O Y Z J v k 8 E t G i M 3 F O a v F d m d z n b e n z Z c M a t 6 Q A 8 + i / f 9 e i E R K Y H E g x 8 Q x F c e V r S F t R d d s H J m J 0 v 4 J Q V 2 s Z p s c U J U d v n D s S R W J Z / 1 S k c E i R Z R 3 X + e G v 7 t Y Z q b E 8 R k V Q Q q e W L K w 4 U i 7 V m f k R i p e a P m n t c y w O q w l g J C w X o b F v D S 5 q l 5 6 A L X k 6 P + Z A Z Z 2 y z o a n w 2 l / B Z c I E G w 4 1 F N 7 R v j s O Y W p X A o V K E c F k H P v v H E V 5 r p 1 x R D e 7 5 O I d J Q x k K a O l A / w u o R i f K 6 9 j y 0 U 8 n K / + y w g 0 2 u R t m e x I B i O A y Z 0 0 Y t 0 1 x D q U V g 6 7 z J e O k 2 F n t U i T X 7 Z k Q I A e s 8 p + x g l d L c t G u G d 9 V M q c A i N x 1 t x U M x k j b u k Z j f Z S o b w l 4 O q v T h S Z z 1 X w u t e 9 D v 0 D f X J y O P n k k 6 l U 7 Y h E Y x i b m M Z A t 9 Z Y h c 3 j h e l J b N 6 L r l J H z A Z 8 V c R p R O Y P p 9 C 5 S X z X 4 + g N F u B n Q 6 H Z E S t q J Z / 1 f N d G I R L G 2 1 Q s J Q y 0 J X S F S l o p V T A / m s H 4 9 l n U i h 3 o 9 C q l y D / H z 6 Z f 0 f n A x v c G K b a S b M i z i 4 f u I L b m 5 5 I R L 0 k T q K T / G x W q Q a / b R C W J + P H 8 S 7 u x f s 0 K t A X p f t l 5 7 S + g 5 c w u e + c U K N A 2 h 5 H H U 2 g b o m C 3 L O D T Z K N t 4 2 V V C M 6 y t J L u M b 5 d W 0 l F E O t a r I w + n y s j a i X 9 L a Y 4 7 z H D u C a P m U w N x 6 a L q N Q D i M b i Z G a O D J s 1 B Z P Q q 4 R f y z 5 m 9 9 f Q e 1 K z m s N O U G 9 4 P D c 3 V c H M c J r 9 Y G w V H k X v m W 0 Y f 7 G M + U N x h L u K W H e l t 1 U Z S b 9 t k C k E m q D m 3 x p w J U O 0 L F 4 W 2 l 2 n Z f 1 H T a C E 8 V s 9 j 0 E i W f y h C M a e J e / W k I / s s x t 4 9 l M G y J 5 B i E Q h 1 v E 6 8 n q R p J 7 H + 0 t 4 z e D w 2 Z a O d 1 Z Y 1 r 5 p c B p K x e s 9 Z R K p v 3 r G q u W 9 a E + Q x + U s h l Y O o j 2 u Y 4 T K 6 O 9 t R 1 + f O x H S v B u F V G u u w o R V Y W K V C k J I Z 8 p o 7 0 x h Y u c I J l 7 O k L f i I W + u t h l / P K 9 A T 1 7 V o Q l O 0 S X o 8 j z y U j O H S z j 4 Z C 9 m d l c x s 7 f E n w w y R 1 S d Q a N R 0 f Y C 8 2 g f I j w L 6 Z 5 N u X I k Y 7 V Y Z m T g N K b 6 3 V S m x j I W X q s + q 8 R M 2 1 P / t y v U k W l a t O w x z M x m 0 N O V w o N 7 w p g u p j C Y c H u e q T N a a y T B T U b n U P a V G U s V 0 b 3 J C a n K V m T R W l O l S 0 k K N / 5 K D T 0 n U 0 l b N i U R G Q x q U a g Q l a S S S y N T p g e N p K w y e m w 6 B + 0 F 2 E 2 r q m X c 4 5 O z m K P V n c 1 w y A n p s l U K U T m D E p W 8 P D a I 1 C o K c W M b M R d r N L 3 i / P B R j L / c h T V v m E X n V s K c Z B g 9 W 1 L o 3 Z B H z z K t s W k m W w S 1 g v T g D 7 7 0 D G E Y P V W t b p t i C u L 0 d / e b w X n k p W 1 Y 0 5 P k 4 C Z p O b U 3 o A a / I W w m 5 F K a M M J B p c D n M f p 0 A s l l N A b a D 0 + k v s t t 0 A P l c 1 n b E 7 G v h 8 Z B 0 K 3 h n S R 4 z k t 5 M S i V k Y r o + G b S b R U g S w V P J A O g 6 9 y e E L p W 1 F R A e X A p k Z / K 6 j 7 X 1 s k 6 F z m O + W w B f a k S / N F O 9 G z u o L G a x 9 Q r V b S t o r F r H D 7 d J O 2 N q P N z n Q z I I K u I W u u q D j y S x M q L q u g 9 N Y T u z S H y O 2 4 H j X e t T y E z y Z g q G y P 6 C W F q z y g 6 h r Q p T l O p j t c n k W V 8 F 5 R Z J A + Z o r H T f o 3 K c j o k 8 t + u U B r L + X I c 5 2 7 t w U N 7 a O H 4 d 7 4 S w P B s E m s 6 6 Z 0 Y b A Z j 3 d i + d w y d 3 Q O I d K c w V p / F s a k p F M p + x O K u e N J 5 g q W Z P 0 c q X Z k b b s e y z d O L r L e V 6 V M Z P V L W b D p N e J j W F l g M a E s l K s 8 c O t p 0 W g W f w 7 g l E Y 9 Z m j t G g R x I F J C u t k G L U o e P z i G i u p n 8 N K Z 2 Z L B 8 9 Z g N a D G 8 e B u y g w + F M X T O M Y R 6 F S z r K Y 4 E o a R M i 2 A h B f G Z 3 a / g k t P O x z 9 9 5 5 + x d c P J q F A w V w 6 u w s 0 P f h f 7 R y a w f M V K d L U x L q B w 2 q a e E n o Z b h v w p q G Q x + 1 M j Z G 3 J Y x t y 6 F 7 g 2 r g n I I o 7 t D r n D a f 9 B P u p Q Q X d R P t 0 9 A w O C 2 W W 4 r b N F 7 y m o y 5 l s R j H n n J I l 1 T K i p z p 2 d K c a i E 9 Y y N j b 5 r i R F j B / 2 9 j h S l J 5 y d y y G W 7 E S I k F T w b n B d h X F V k Z 7 W j / m D S U y 8 c g D 5 t C a D 2 Q Y q W D h Q M q 8 h c i n z A b z 0 r S k E o x X 0 n a L 2 N v k t U r / b V 1 G e n p / G q o s j N F h F z L z S i 4 l d e + 0 A u G S P + r 1 U c R t k / F h 8 P 5 G W 3 3 h e y / e W 8 / / 7 F U q k q Z t E o I C J r G c B H R G I 4 K W D O S p X D D t f f g b n b O 7 F A 0 / v w b Z d B 9 C W i O P g y D h u u f d 7 e P 1 Z m y g Q G t B X d 1 A k 4 z i z p 4 b O z b Q 2 L Y K h Q d J p f B I O x S S a o Z + a y T D w J 1 5 v 1 5 G a W f S 2 B 9 w u P c o i m d V 3 T 0 n U J 1 B i 0 K 8 9 0 X V d P 6 G L V t u G e s I o H e l H c n M X I S g D Z Q b a s p L 6 1 t F n J 5 G f K G D Z + f 3 2 7 O O R l E m b j 8 j S S M g D w T B 2 H x 6 m s I Q x O T u J s z a f j e J 8 H r u P 7 s E 7 L n 8 L + t o 6 e W k d 8 d I + N 3 l s S k Q B 4 z / B Y H H R w / S y o N p 5 N r U 6 j E R f y o R O g + 8 p l v q R z t K T x + a s z b p e 9 X Q K 8 l U o 6 0 F X l 3 1 V W t k t B w / V G I u 0 Q D 2 R 7 T 0 u e E g P Z V 6 O F A p y o G V B O Q Z K I J k 3 1 n j w P f 1 d L u d R K d D T F 7 P I Z + d R q g U s 8 x i O h P i s B k p Z 3 o H B D R y j o X n 4 Y v S q 7 G J 6 3 z x m 9 5 U x c 2 A Z Z g 8 e 4 t + T j J n X E u J R X f 2 z O O l q l 2 B p J R k c g 7 3 0 t N N 7 8 u i i b H Q M d a B t L d 9 n k 6 Z 3 z B M a 0 s s l s o i m 2 I / W 8 R I 8 b p G j V r K l G w 0 o / M d t H / j x K J R o o u W g A Y 9 m C h Q O d v z o v m f t 9 + G J L D r p H a a m 0 l i b W o O J z B Q u P O c k 9 H b K K k n M n e V z p B 0 m g v i 7 v / s 0 L n j d 6 / G J f / 8 z J G h 5 O 9 v j + N T f f x 7 / 8 Y 0 b c f V V V 9 B D a X G i d t n p R q F A f J 3 O 2 m k g 2 o I 3 H N V + 4 Z r v C F k g K u g m C K f A 1 G O a d C w c j d u c i Z R L y Z X M v j Q i b V o n o + s E X 5 L Y e R O h X 7 Y N G 6 5 v R 7 i u m O H 4 3 l T E i B D + E i 1 r o p d Q M 4 X u R B I b h z Z j 3 Y o 1 7 g y q c B C n b T w d Y X 8 F h 6 e n 0 M 6 Y z n a A Y s y h D J 8 g r h R W z 1 D b B U v V T 1 n k 8 e 1 l J P s i i P f E T H m b J s L 1 I 4 w c x u Z 4 L x q Z W E C B d w Z l 7 e D K v i s x I g g n W G X K R B 5 L g T 1 l a o V B T o k a S x 3 0 i l Z N c 4 / u W j 7 P 2 q m K R H l B f o + / i 4 T a O m 1 E a 6 H m 8 l o 7 x Z g v p X g l Y o b J i p H 5 P A s F g v T m H P f O o S h 6 N y f s E L W B 5 X u R P k K P W v N j 6 E 3 t 6 F 8 / h Y 6 t y 3 l / T R U s g W 5 s p x c P T m w j 3 C Y M V A y l + D X e H e P f j O X a i F a e i y H S V U Y 0 X r P 5 Q B k g V 8 r 0 6 u S X y M F 7 x 8 + P 3 U n o b 6 9 + g q g e a q d F e h 2 W b b k C m 0 6 5 A J d d d A F + 8 V 1 v w l D X J D b X 1 m L j 4 P H X 6 + h 0 h Z G R U d x 0 8 6 0 I h 8 M G 2 z 7 7 2 X / C U 8 / t s O y S b Z J p p 3 t w S G l V l K U r 5 X N U 2 D g H q 5 m 1 8 U j r Y n S N g 2 O O Y Y 7 0 W t a a 8 U + 1 g j S 9 R 8 d G H 0 Y W z h D 2 4 c g T I x y s G t a / J W a x l d L p r 0 V T 0 7 M 4 M F 7 G 5 7 / 9 J a T H p n D w 0 F F 8 8 Y 4 v 4 f m 9 L + H I 2 B g O H t N G m Q U + r 4 6 H n n s Y t z / 5 s E 0 g y 1 u o X M g E u 4 X K V G h V U k f l L Q l T x 1 5 0 c z I S 9 g i 9 l O C W o K Y C + H h 7 j 5 0 e P 5 v W 8 g 6 l 5 L s p e C 7 e k m G w 5 A u v k 7 e K V F u 3 m Z Y x a 0 x f s A 2 m 2 P J G D a q R N + 4 a E X / L A 9 s 1 n g e j l 0 1 1 W 1 a w U v e j m w i h X X N t F E l d 0 0 x 3 N + 7 R U F T 1 W b B d B q Q U X 4 V V l 6 7 E 6 i v X U l + 0 d i 7 D f o / x I p c O V 7 s W V z 1 w 7 C p F R N t V o e L W d r V S c p A G N M n 4 / m W d 9 z z J 5 0 Q Z K 2 o X W u d x m + T a 4 k h Z x Q z 8 4 T a L e X 9 s H u r 7 k T J D F 9 I S P f D o s 9 i 0 Y R 1 7 m 0 A l P 4 f x Z 0 K E c 8 D k z l H k Z r J U p D p i H W F 8 / l + + y m 9 p 1 W s a 1 9 9 w P T Y v o 4 X f s h 5 n n H E q r Z A f f / K H v 8 c x k e D 5 K C Q 9 5 n G y + Y J V p K e C z d P y H C l 9 L c V R 9 c F i S 6 f B l r U 1 + F g j p K s E 0 d 6 f Q O 5 Q F z r X k 9 E c / + n t 3 V h z p V L B 7 h 7 y I L K Q s s b y c D M z a X r H P I p F x g C V q p 2 h 1 N 3 d h Q 3 r t m C 2 N I / 1 q 1 Y R 4 n b j 1 H V b k a I 3 O j Y z S e G g R 2 S 8 M 7 R i I 1 4 5 8 A p O X k 2 e E J 7 J 6 o t s 8 l s / D V K a W Z C p d 2 0 E k 3 s I U w v j S C x T q R W N B 9 t i 8 S S V R B 5 N B 2 L P M j a J p + i J a H S U c h Y 8 M 4 9 C A Z Y 3 0 b 2 1 Z Z o O V H P w S T y y J 9 l 1 7 r W j f J b x J b 2 9 p j V a o a F T O F 6 t 5 6 O I A v l f L u W t t E i 7 B M f o M V 1 G X 0 k N C j G Z p e S F U v g O b s r D 8 F n C 9 H w d r j J G t p h Y m / L M c 1 y 1 F 5 + y x V P O E P I a D / 4 6 J f B j z y 0 V w r w p e m 0 t r W d 7 N C A t f A t E / Z j d z 7 h 5 a 5 / J h D y T Y J 3 V h y 7 I S G t v x f s w g s V R b B 2 k c v 2 k K t R K B o h x P 4 N G w o H O 9 q R Z s V B H A P 1 b / e h Z O Q l / t I 7 S H I P V w 8 T S u 2 N 4 4 1 t P x r p 1 q 3 H R G y 4 m D v d h P p t F M t a O 3 v 4 O e q s 4 C u U 6 4 7 b F A 5 z j g I Z 8 F V r x f g 5 2 E 7 6 o 0 N O l S r W E n Q M h p j d I 2 N 8 b g B q F b n 4 + Z / C v X p j F + P M R F O c m U c x P o 2 d T O / J 5 C k s m a / V 6 G b Z H y z R k A K Z n M 4 i E l F G r I U v Y W W J A H I s J v l W Q o i A m C b 2 e 3 L k N w / R M G / q S 2 D a 8 H 1 3 x J L b v 3 4 n 9 Y 8 N 4 3 a m v R 9 I O T G t Y b 5 K L D y T 8 H r m 5 q m C d f F j X h f G X C H / X q y u u L w 4 e a q Y / z + + F M D c 3 i 6 C P H o x C L e V U J Y K U y U F f l 5 B w h 5 o p 3 a 1 J Y w l o 3 R Q i Q C X U P d S G 3 P w U Q i H y T b E Y n 6 3 J 2 m D 4 e N l A b e o Z x 9 T k q E 0 w 9 / c N I B C m 8 N Z 1 D p T j r / W J y q O 0 v 8 h B T o 5 R Y 5 y 0 v Y E h B S q P G T 6 N C / t n 3 6 N 3 0 V 4 U 3 h R L z Z d A I V 2 k s p S w 6 q J O 9 q G M H M c q z L a Z Q a C B U L + L c y X M H 8 q h Z 2 t j i o A s V p u U E p f X k m I r I e Z C A c a Y 9 r w 6 2 x D H Y C d h t v v W / x v S 0 J 2 3 s l m a 8 c P Q 3 t G y H S J w 9 h l b 7 U j J x / f 6 k K p P G l O r 8 X 5 0 r e / G y j c M Y O M 1 7 W g / e Q 6 H 7 4 8 x e C 8 1 i k U Z U E 8 V M P f 8 L F 8 X 0 B n N o y + k Z E R z k t W I z C J o s Z d e 4 a s E p f X Y y E B 9 8 Z I N C Z k m / x z 5 6 E n r V J Y C o u v p E e K j K M 0 M Y f 1 V y 2 0 L 5 J F R B 7 U m J q Z Q y k z Y k o t c v o i u j i S 6 e + j R 6 J V C w Y B V V a M 8 j x 4 q S X u g Z O 1 / 0 x n n 4 7 J T z 0 H F l 8 K l p 1 + I j k Q b z l + 7 D N e e c S 7 6 E h z I F m W S R Z c w G P x q w C l 7 m 1 5 I y Y U g g / m 2 t d P Y / e 1 X l 1 h 5 p z 7 q Q I a p u Q L y m R k T G u e J 2 a w F X q i 8 S 9 B V X q v x j j y u 8 Y 9 C Z W l w C n k k h l I x A 0 Z 0 m K 8 k q S x l U 4 p W y s 1 P o l K T M r s a S P k 3 b d 6 i 3 6 3 r 3 P R 3 p U I 4 y b 4 u K B N J U x + a z F b U 3 F o J 4 Z E M h T K B 8 h x 6 r Y W D p i w Z K q s v T W U q M n 6 b J x w P E y F o X 0 f y z 7 7 p Q 3 6 K B i L i / r K D 1 c w A O Y U W s l E F h u R I v P C q 9 w 0 d G H m m 4 P 8 R q V l 7 p y J 2 g P V / h r 7 9 V A a 3 v 1 D A L c / O 4 4 J V c + x Q M 3 5 S 5 i l U H r f K h 5 6 h L i w 7 P 4 2 j D z M W G H Z C X J j M I 9 a j i o a j / F 6 3 1 W a Z t a L F d S 2 j M F E g u i J z F B 5 X d K q Y y d + o a r c d Y W 0 y 1 + 1 N J / g i f K 4 M m L 4 u W C H B 6 4 q V M N D f b U f z L D + j a v u t Z z I Z C k H V 1 j U p e 6 h T 3 N u 6 V 9 m Z W c s H + x b 2 g t B z e 3 o 6 0 Z 6 M W C y h N U G q 2 n a Z O M Y J F g i 7 I U r G w 9 g / y X h M g m h H c z r h s t 9 m J S m 0 w k t V F a m 6 N V S y o C o Y V b / 7 G H S H 4 p 3 Q 0 T Z e / 1 u p T U W 2 K X r Y c s W e L 2 F 3 l t 4 9 x 5 a w U 7 B j j M E c U Z D s m T 4 U c s 1 V y T U a A 1 G o n k a F 3 s s f j L B Z D Q 3 k d 0 R S E N U Z 6 t 7 J V C e 9 t n t f l t 6 V Z d G s B R h / 8 u 2 Q v J s J r i N B L 4 2 9 r T B u m Q J p J W V x 5 Y F E O s v Y 6 2 9 x r o Y g k Y 3 i s X A s i a i O g t V u v V Q I L 2 7 U p Y r / c h M Z z O Y H E S w c M 0 U S O T m R c i n O 4 2 s + w / b Y o J e X 4 d L r / + e Q L 1 8 O Y K 7 o B u U / Q 5 q n 0 v K C V R 0 U F A 5 C k A J t s I 1 M E O S S 0 K h z g R i F c r C I I 4 9 W M b u n T v c + R 5 w c R W w Z m d E Q C j H C Z d s o Y v k Z z N C 9 d 7 d p P i j l 3 D e 5 K f d v S 6 c J G Y S / V Q 0 h K y 1 r p 8 y X n u 2 w t a C R M l B t i D J Y j 8 X j y F f j y B w I o d R B Y W K A 3 x V j A B y h D Q / G C A s b h 5 G Z b D Q E x C y b D j 8 g V J B F b U A 2 8 z K e 1 d M A 6 j V / V E b j 8 1 f s f N x I Z Y T 3 U x W B P I Y n k B x k 8 s g q C 2 h V 3 Z J z C Y r i n y J S y / I 4 8 k g E A + s 0 I d y M G S U M s 9 M z V q W Q z Q s m 1 R F J 0 B v x m X M z 0 / y 7 Z P N J u r / 2 + L D t l i V U f s Z C b H O A Q l / I T t P a 0 y M S / l H 3 M Z d 3 Q q z 2 h y I u w 5 m d m 0 C 5 6 B Y z a h G k N u P M p O l p 2 L 0 U 4 z e R + B r w y b M S y h n k l q e U w D v l k S F z F S K q 4 / T m x k R 6 X l P x p K w y p j I O l r j h f Y L x I N L 7 2 t C 7 U X z R s n o p 0 2 L Z T D I e n t 2 X x 9 Q O h h u E h + m j g 2 h f J w P A e 4 v P 9 g j 3 W / f M z k + j U s y K G 4 w / / x u L Y 3 9 U 0 h y F W G Z 7 8 T X I 7 S y r H j q X H E 6 F s e l t 7 e g / l 5 4 o t g r p g 1 Q 4 m 0 N x p E O h 5 9 L z d u z m o b E 8 l r e 7 H U E d 0 e 5 R A O V 1 J C w e a R M P 7 a X Q S r L S U j 2 v Y L U c W Y 0 I o W F b R y f H J 4 u O S A q 9 S S p T s h c V f z v b 6 S 1 z U H b Q 8 9 Z O 4 F y A z 4 i l Z T m C S w T o h a A S n 2 R w q o 6 5 Q h a x s A 4 q o 4 8 K L r M 7 h G r u b F 5 K J 3 + k C u K H + 5 F n 8 k i n o Q e S b b T q G Y w f c c I p o X T k R 6 l a R z c 9 5 6 q B N m Q I / S r Z S c x M j i G b I 3 Q d U w b Q t U G 8 F m R y p L / 5 Q 4 t e Y x w k i x / V o k A 7 C d G R l K 6 V y r z P 9 M w s 0 n N p j B w 9 h F I 9 g F V K 6 j D 2 0 j 1 E F W g T F v J M 3 S B 5 K W u h A 7 e v B 1 u 8 s L T G 8 X H h Y p L G 1 I O / 5 l k b 1 4 S T U c Z 8 k x g / 4 D K O K h 1 y n 7 c Q b 7 P u 2 g F s f d c g T v 1 p G s 3 A Y R x 8 0 K 1 6 c F l D I Q C O G W G s 7 p G k I Y i n e g 2 y Z q f o p e z K / z + g J w 8 l 8 e B T e 7 B t 3 w S G j 0 7 j k e f 2 o 1 C n p 6 j 7 8 d B z h x n g x i z g F 6 U G V X r C T t P 6 7 G k s p 9 f q V 5 U Q q f K g K z y L D S s S C L Q N 0 V L J 8 l I k q U h K l W u h o S y b I J 7 m Y U R u H 7 4 q 3 v P e D 9 i u S N W 2 k 7 D / w B H c f d 8 j 9 v n P v / 8 D t o j v 4 k u u R L S t D / 9 2 4 9 c I r 7 R g 0 b V H k E H w U d R U Y L 1 2 5 T 4 O g y 8 W C A 2 e / b b r p T J 1 9 H d G M K c N X O x 6 X V e j w m s 7 N J c J 0 3 V 6 z + 9 z 8 e C i l H F j g 5 q B 8 8 I Y e 0 4 x j 0 t 1 O 9 K e G y 4 2 C s U 7 k G y j Z 6 j O 2 2 E D / b 2 E o E J 7 5 K X n C S 0 o r 2 n Z j P t b X j H R 5 m I t J S 6 0 n Y C o U i 4 Z f C o X 5 g w W 6 l j S i V n C J F 4 / N c 8 + 8 e u 9 j C N l Q J R C X 1 A + / q 3 9 0 C M l b Q q j q Q E l A d w x o B 5 5 s N Z t m L O Y L M G k t j U M k h E f p j H W k a G 5 o 7 O 8 p 3 Y c 1 s Y 0 D u r Z N g G M O V t J E + f r L m l D N e f i N H l 7 K b f G L F i b Y l 9 z / K 0 T N 8 q 8 5 z i O P B n / y V G o i 4 b m c N q g Z 3 W O T z q p 8 P D I J I r Z G U z O p H H f E 9 u x c / g Y Z u c y e O i J b T h 4 1 N v o n Q y i U C R 6 x x A M L s f 8 / D x m 0 j n 0 d X e g L 0 X e p t b Q 0 z k r W v E z t r A s U D M T 5 e 0 5 p 0 1 J P M 8 h S 7 Z l y x Y M D + 9 X K I F S q Y w v f v F f 8 e u / + X u 2 o l Z V E q N j o w z K J d g K 1 W n B b E c e R 2 6 p Q 9 4 y R S I p m C C l t 1 2 0 E 0 2 S b s 4 f p 0 z y I P I 0 7 n d n Z 6 c t t 9 C O P E Z U C E F T / b Z r G k p l p 7 V z 0 F t j z q n Z e e z Z d 5 B w K c v b Z 7 H 7 9 k O 8 f 8 O D U V m C A b / x d C 4 9 a 0 m S w z N B Q z i a 6 E 6 l Q p i f m y M P 8 + Z h i n 4 G 5 / K 8 i i c X y A m u 4 H l m v m i H 6 I 1 M Z q m U Z b a 5 j K m p C a s b j I f K W L Z 8 N b 1 S H B 2 M 2 6 K B g i J b t o H e t Z H Y E D P k Y Y p h x j D V j C m v p f s X S L D c g 6 w N b 0 7 S F m U 2 J 2 d Z E 3 d + l 0 e 2 g Q y b G I g R m s 8 H b D 8 O 7 e s o j y t S c s M m w 2 k s m i i C 1 x N e G + x u k M X Q p D K N r N o g u V G 5 X K B N k + Y / Q f N Q O j Z U 3 k a n c Z y I + j v j O D o + h Z W 0 m k f H p u m R K n j d W Z v x 9 I u 7 G U x X c c H p 6 y x 7 g + I 4 p u a q q L U H U D o a R q k 9 b a s / E 3 a 8 i i x t E 4 b Y Z v V m + R Z E 2 h I X 3 g S n q o m l B I p X z j r 7 X I y P T + D e e + / D 6 8 4 / 2 / Z z + M M / + B 0 + u 0 Y h L + K v P / Z h 3 P X c H R T K a Z x z 3 n k c C M E 1 D o 5 h b 7 K b g 6 o M k S C g l 4 q 2 q n K S B d j m M T j I X i z F 1 2 5 r L b 7 S e x x Y 7 R O u 3 9 G o K w v S w j x B q G I + i 2 S 4 A h 3 2 r P O c z P P q s V J Q 3 l c J g l C A 9 + G f l R 5 6 i a n 1 q K e O I c S Y r E q 4 q A R D q V h n X 8 p W F B w k 8 O p v p + A y X l T N Y z R Q R K 7 A Z 8 3 l G R 8 W r W j Y j g O 1 I 3 j 4 o N I U Z q V I u T r j Z n p J C m Y 4 5 E O + W L P f s 9 k 6 4 a r P N p i J x t s t w 1 b T M p Z Q h E N C H t N w a Q N P 1 f M l k m 4 X 3 r n 5 D I 1 D F D v 3 j 9 u h c a P j M 2 i P V r H n w C Q 6 u 9 x k u b Y / 1 t y T 4 k D j l / h n P z Q x 5 J n 7 W z G Y M z a T e + Y R S v r R t U J l V u I H Y a E 8 f M M o u c y g B 5 d V z D u F U c Z T g V A V s Q 7 t / R i 3 M Z U M 2 Y a h N J Q 6 p i g U j 2 L u M O P N n 5 S d Y 3 9 Q k u W + Z F 0 O 7 V 1 y w z 4 G z W M I l B n s + j v p t k e w b z y A t i Q x O G U z m k h h + J 5 x J P p 8 W H Z m j w 2 y o F z r V s p K j R b D y 0 3 Y R c L V 2 h N C p G U G s v K q g R M 8 8 J Q g H E l i b G w E m V w J h w 8 f s Z P t N 6 5 b i V B p F P s f W 4 X K u o P Y u D z M 7 0 h Z m o r q U e v 2 z v I S y m x 5 B 7 v J M n v K Y w E z P 5 e n 0 n J 0 D e T U + C i m i R 7 7 O i J I J h K Y n J 2 z n Y z y 2 S q W r a Z n l Q J L p W j V B V 9 l b Q U Y C 7 k M Z u a y G O j r 4 a d + D N 9 3 C O V s C J 3 n B x G O R u l x K w i H g 2 h L p S y B I j 5 b h Y Q v Z h 5 C B i Z Y S Z s H m s 9 k G N M G M U c v t L Y / Y M X N h y d r 6 G m P 2 l 4 Q 2 s B S 0 x U V x n x T 0 z P 2 e T x U s U W G O q 3 R e Q a R 5 p n 4 i 8 G 8 + h h E D n / 6 y a / g I 3 / w e 9 i 5 e x / e + c 5 3 2 n 6 J 2 h f v l Z e f x c / o V J J / / S h + 5 6 N f x E f / + P e M P / J g V i R M P n m Z P a c Q 7 h m a O p A X s 4 Q Q a d e 3 Z 7 H q j c q q 2 p 8 k j Q + v 5 b 0 8 + C f S 9 8 O E k y X G q p V K n a H D K E L R N s Z X O i 2 G c J n X S o n d J D R 5 L O P J 5 5 7 Y H f w Y a V n o K P r 9 h x G l Z V v b P o f e R N k q G q b 2 P 8 Y B j K G z Z 5 C N 9 2 P / w S P o 6 N a G K G 0 0 w r S j t F T D l Y 3 o j s x w U J M c p w A 6 1 k e R G / V q 3 Q Q T W g W c s U N E + + 0 1 3 9 O h 0 4 6 0 5 s k J v T s S k w 2 w 0 a / T k s / b Z i g r l / X g w v N O d 8 p E L 1 Y O D 6 B C i z y 0 v I + D 3 K j g b t A C v C J J m X x W Q M u 7 E v p 5 y u T F B f q e Z e f 4 P A f 7 9 J m S F 1 X 0 9 P Z g e U 8 M o 1 M 5 H B 6 d Q p B x R z Q a Q U d 8 3 q C w e T n 2 V V s Q S z l r s r y M Q c r 0 P O l s m V 5 d E 6 V V r L 9 8 J R V o l S m R q j a 0 z L 6 d Q X t A j C Y p r l H y g / 7 M l E n 3 0 h 6 D E p p k e 7 c Z r Z V d Z U x n a h S 4 K t E D x 6 U j Z c p k 6 W 9 6 I I 2 J J u X 9 9 L I d H T 0 0 c E 1 l U p w j s d c 1 H t 3 x 0 H a 8 4 x 3 v w E E a K V W 8 X H f d d e j v 7 8 d 5 9 P Y 6 w 3 l q a g r h j v U 4 e P C g 6 6 d R k 6 8 a G / u h c Z S v s n j H z v J 1 x r J E 7 + e n Y u k c Y v X P 7 Z P Y z J I q V v P G y X w d 7 2 N G O B T A h m s H 2 H Z 3 n c u c 6 r c r g d K 9 3 C 1 c e u g n i g Q P t N B M W a f O S B 7 / 8 Z 1 b U U 6 P Y F 2 X g v Q S 4 l D G z I f t u 4 b R r k 3 k O X g T s 9 o + u I T H R p Y b b K z H V 1 o n Z Q E H h y S k y 5 E + T C x e b e 4 l L u u r + S X d y x g i 1 t O 9 a 6 C N i b R 8 r a R U u V q m 6 / V j 2 c C G s D t y z E 6 t H s W O G y e M t W 7 O y 1 E r z B T V a f n 1 j N Y M o k V L H G T z D o o H P C W U U v B Z b r g E m 5 J U 2 k 7 0 d i b R 0 9 2 O e I y C E W R s Q B i m Q f W U z w k M n 8 v v R / 0 5 9 N O r m c K w L f q 8 U h l B d h c h X l z z W j R I 4 l l D U M V P l Q O p M H Q h l q t q y Y x W D U t h K K S x 5 U Q K A 1 S w f q Q W N n p x R k c U j X f w U Q F E A h V 6 s y l L q y t R Y W T P c f 0 T 7 / X / K y 6 7 2 B R f S 2 Z S 9 J T L l w 3 g h u v f j L / 4 i 7 8 w T / z A 3 T d j z / 5 D t h G p f c 8 8 E u / B Z 7 b G P Z b s o T K 4 B Z K C c C p d K u H g A 1 l 0 D r k k h i C x + 6 0 k A + M g X u f K z F z b R V q n p V U J o q m D a f j C X r b W o 4 Y C 8 0 f 3 M 9 7 8 J E K + 4 P x e Z G j p T 9 6 4 G t N T Y 8 T W D P F j K 5 A + + B i D 3 X m c f e E 1 e N 3 m u H X l 6 G Q B z x 4 o Q 9 u Q i Q T 1 X j / k N m 4 J 0 m t U g r 0 o 0 T I f e S i K / r P n C P / c 5 o g i L w X r k Y R M S n W 8 L c U 8 U j r X K 3 Z V L C T 4 V g x S k W 0 w + F Q K z P 6 7 Q l h 3 n Q 6 C a 1 5 7 P F K B q v Z Z X y A J h q W k J W x U o A C F g Q p h S y P 4 m V c 2 J P L z 7 6 o J J d / j + 7 X i H I 5 M F r G 8 n 1 6 A j A m G a K W 1 c I v X a M d Y w b M S Z U / 7 O y x Y W B q t f b f S g O g 5 v j K C i T G s u a g X W s p R 8 T E u 8 V P U d Q + S p y g y Y K q E i E Q X e / t w V X s R a k s 2 G b L m + 6 q 8 m J l l z M h n d / f 0 I t 4 4 P N r q A v 0 0 i G Z o 3 P U S y m z e V U Z 0 t L f b I Q G a 7 H a e W 4 a i k b Q w 7 8 3 X b J P z 5 I L F T j k t F u L 3 D S L L C / I 7 o d o M 9 m / z I 3 s 4 j F O v y Z H n b l P K 7 0 e R 8 i H d k C H B S s w c m M X s 3 i z W X O 7 2 H n T K q r 4 6 8 p J I P 5 k K R W Z L K B B M 4 f U b C N c I E x 7 Z F 0 S J m D z M w H q o R 3 s d 1 N E b P I p 4 W z c 7 P m L H T + 7 I b M D G n i w H q 2 B x j w 5 o k 2 e R h a p m i z j 4 Y A z L X 0 9 h a K d 3 s P h A u / b I i x A i 6 d Q F C Y 0 J b V M g j k 8 a v A A 9 3 C h F v 2 j b a 7 m B r K G U K e L Q Q 3 E q l L t y 6 Y k O H m n J t M V q f J 5 S w v q u d u M p B V Q m 0 / A U X n v I D A 2 Y o 5 b h U p r Z B F 4 e M 0 9 P X T Q + K F k i S D Y z V 0 A q z n b 6 K 8 i V A + g j 1 J G i N S d 1 d S / 1 t W 6 7 q h 5 6 + D B q + Z V Y z 7 Z b 7 M V 2 m L e k d f d O F i m X C h y H Z j l W I M h 4 J M o Q n s q h O / l r z d N S R I X s L D 0 h 4 e b 8 P N s G r B r a 4 O 7 d 8 O C a U r C J d P 4 d 4 P u C w C r M 1 f O 0 d s 3 b P N P z u i L V 5 u m w P Z E U 0 l P 2 B q t M M Y 2 H H h H m D t 8 d w + o r C o h X d R r K 4 k W g J y K d R a X n m z R M 7 8 O O R 7 q w 6 Y Z X l z o t k A 5 C + E k q j k 1 F 6 C E o I z 0 J P 3 p T f l x 8 S g c h A t 8 L B b F 1 Z Q z 9 s X l s 6 M 6 i J z z J z + v 4 2 C f / G T f d f B s e f 3 Y P r n z 9 Z n z z W 9 / F + e d f i E K F 8 C S x C u X c F D 7 z h W / h v L N P p b s O I d 4 5 g y O P x d G / X t C P g 0 6 h 1 R G P y h R p E A V x v O T E a 5 G E T G u q t E L U V W 9 7 n o L B / j 1 5 9 J x a R J y G 2 B T Z H 6 c A j L c I M Q W C g u S U y X 1 P V R o S I C 0 N j 1 Q O 8 n c 3 3 6 Z n o m U 2 q 0 d v 5 V G w N k t 1 J r T g d 9 U G F Y C 6 4 s 1 e x p x + x l T 0 z P y t A w G S V K Y 6 I X A b B T 7 Z x r g t p C M x X f W B r a y l 9 H n P 0 D L w 7 j V x l P K z O P q 9 I n o 3 8 R l 6 L q V U h b I q d 1 L F h y C 1 D p x W V t B H Z Y o R 1 q m f 8 q S V C q 2 0 q g / E i w a p M J Z + j Y p Y 5 L g E 0 d P u M p D i 9 U I 9 n B S X 1 y o r 5 y p Q / G x X k c r W y b a p j S 6 D 5 0 j K 6 6 0 t 4 z g r C + p K Q + x v e Y 3 W M d S 6 q o N P 5 Q k 3 x 9 G 1 X v d r b i r T S g v I Q O 0 h u W 2 W 5 a 0 F c 8 m 3 e C / S e z R 5 O 4 7 2 l c 2 x N A 1 u f E d T B R r R H y u d O Z i 1 s 6 H 0 c / b y D M 5 d M Y + N v X m s 7 F A H Z Y Q 1 p U m o x d + R A O M C C o S C x 2 w l i l 9 8 / 8 8 T Y 1 9 v Z S s T l e X 4 w h e + w A G v 4 l 3 v + l m b J 9 p z J I t c L m e D L Y r 2 U I l o 1 V t h m K y j F E P z C 6 1 z U S c i t 5 + c P J o S C d 5 A N s m H N j I 8 R Y F t r L U h s 5 V V l B J q z k m 1 a I s h p b u H g z 5 K r H R y M D W f U i R s U Y V A Q z j t F 4 X J J 0 3 V 9 X 5 C Y S o h F d W S H B T + A C G a q h X a 2 9 r R 1 9 2 J D v 7 u 7 u p 0 5 U / a V a p h t Z V A 0 V P N 6 / G + m r a R o I k G T l f i I I t t / + F g s Q k M r 1 a 2 7 9 B o B i N T B f z P 3 / 1 T t P V t x C V X v R P p g g + R V B / K j D f + 8 G O f 4 r U W C f L H e V Q p b y J U x o r e M J L J O K b n l B H T M x W L 6 T o + 3 B R G k 9 n 6 j r y x o L V g u x I q X q L G k Z t Q F v S s o a Z z w f j a V b e I l P Z m H x u e T C Q U U t O G h 9 Y P j b e b b l h K l s A w A 8 d n V G m 0 l D m U e r i v G a 2 9 z o / 8 e A A 7 v 3 X E 5 h G N 2 F j P c / 5 E l B 7 l K 8 d v g g Z b + 1 x r x W q C Q X c + l x H r b B v g I j G w F g 1 G Y g l 6 p R v x v 3 / 3 t 5 B M d e D Z p x 5 D L p P B 1 7 7 2 Z X z o f / w a P v q x v 7 B Z e Y + 0 o a W q J z x S x b J H g h 7 N g T k + a S G Z J g C 9 B I P H S I + q 9 A p e r K P k h w 4 i 8 M i s O J V X H s U j J 8 Q U 9 m r e J S E o P G V C p 2 B t m g I l G E j B 0 b N k A R s D q / u 4 e r 2 a K Y + U W + u 8 t O u P 3 V 9 t a l h M I 7 6 2 O b W G U d G z B F l 1 n a u r 0 7 X 8 r B G k 6 7 6 b 3 8 J Y p 0 M H i R G y 5 R n r q L S I 1 z 3 7 3 H N 2 U s k l l 7 w R 3 / j W t / H L v / z L u O P O u 1 B g v C t + f + z P P 2 r P 0 z g p u y Z S N Y G e U A o M w M d n a 0 z 1 t + I k j 1 Q h I c G 3 9 p t S E T p b J t Q p Z S v J 4 4 s 0 j t p 1 l w w x b y J S A t E S F Q 3 F E G n f 8 m X n 9 A I V t + + 8 v J u g + l I S 1 L S T 7 t m u 1 k l k V U J 4 p H H d e A O R Q G o d Y 8 y 4 8 V x K p + + K Y j E a e 3 v 1 Y y T t o L q Y Z H E K N r d U m H w F m Z m j m J 8 9 h l p 6 l 3 3 q u X s d 5 / j u d 7 + H n Y j h 7 / 7 u M 7 T O N f z P 3 / h f V K K P Y 3 p q A v / 8 T 3 + P r 3 7 5 8 7 b 0 w 6 s w 9 5 e d d X N E Y a V V a i X B r m Z m r j n g b p + 3 0 U W w T e Q p l k e a q 0 i t b F Y P F E M K f j U / 4 r x V H Z q b a i 2 f 8 a o h d C 9 N P i o 5 E K T X a b M f 7 0 R 7 k Z Z 0 6 A 6 W w e K g e 0 W m R h R I 7 S Y r Y b J D 5 9 g P + 2 3 z W a o T n L X k i V M m 3 s v v B C Y U o X B K s K W E l j F z p M y c l N Q s O 6 m Q n b F 2 X P + m s 6 2 S / i 2 X n Y 6 3 X 3 0 e d u / e j Z 9 + y x v x r R t v x M a N G / G t b 3 2 T k N H F V 5 r v E 2 n T f S E C T Z T 2 d 0 V A m 2 M T t o 4 4 B h T B 1 m N w X K Z V 6 s u + m n K 1 y o e D n x 7 F V M B L 8 m I 2 F R j r a r f j k i N 5 n m B U R b x 6 h h t T h y 5 c 3 0 R C D Y K B N n 3 B e 3 h 8 E n l Z 4 V Y q 5 6 Z R S B N m a z q B 8 a U H y W W 8 f + x J C d V z v X H l Q d x 3 y K V C + x I l n N S f x z N H k p g v M e D k 5 5 e s k S K w r 2 S 0 0 s y y X B W z V O w A o Y I Y K s Y Z 8 R o r + + F L x R i a c d e 2 u y W V 4 M + O Y M / D X d h 8 n X Z K d V h 9 K d n W v c F 2 f v 7 9 4 Z 9 I Z 7 7 q p L w d 3 x i h 5 V q F F R c X E I o 3 B 1 1 k t W i 0 d K 1 Q z 4 J s t p J i Y 0 p k H R W x r d o e S 6 U 9 + s x m 8 c 2 7 a B O W U b P 0 l V I W x U J 2 o X 5 O p P v b d x r 3 k X J q i z R / X R t k x u n 5 K B g S V N 3 P D I G 8 n B M 8 / d 3 q b X W P / X e l s O 7 K e U s q q D Y v n u r h M 2 Z N O f J z k 5 a q L 9 M Y 6 m g X T e L G k l 1 W V Z 6 b m 0 A 8 2 W 0 G T l O 1 o k I u z V g q h v l s D u M T c 7 Z X X y T S V C K X i t f S m j F D C m Y E V G 6 k N r P f u X n e s 0 1 J I 4 4 q u y d P 4 W U f R d o 0 R g q i k w 1 V W O t 5 d e 2 P 4 U 5 B C W L 4 r g i G r m r C R y m 4 + K q E l m V 7 y Z t W z + a R 4 5 f r h w z Z 7 O w c x l + Y R H U y j s H L Y + j s l D I 3 v / d j 9 1 B y 0 3 s n m x u Y j G f D e G B / u y m T a E V b k w l K t S q Y V + G k A n e t i d H S C j c g D X h A p s j i O a V r p 4 X p N G X S V s W 5 I p V I e 7 n R y 0 m Z n I K O I F R u 1 g A q I y d l E q O V b f x + 5 F V d R F I r E e 4 + b J U Z H m m u y 2 3 A 6 I 7 S b C U 3 b + H a q f m 1 Q C N W U J L A Z f p c 0 a 5 n v a V M B b 8 U U m l r Z 0 F t c d y C N Z Y J k Q f j D / u m P i m o L 1 L Z X U b M y 4 a p 3 8 7 Y e O T e b 1 K Q n r x S Y o B N K K U y I R N m e V o i B 4 O h 4 h s y C I W 1 W U 0 Y w V D U P K a U S a S p L q t 7 m N f c U 9 l W K + 8 / O G L Q 8 O S 1 c S r T Y o M j H o j X 2 u l V S q O s o E E 7 K o / K y 2 K m T G o j V Y D w y l Y Q e A Z I f K R H 1 j i o J t A O R 6 B C i X 9 S f t s p 2 D M y F L a F v e k b f V 5 A H c d R J p G H Q l R c f e j I K M r 0 2 n 2 n d y P S V s b M E 1 0 o L n h b X l s h d G + 8 / r E R 0 T M O 5 Z o w a C m 1 R 5 y i u H i k O f A q g 1 E i Q Z O 1 I m d F J F S O 5 I Z b j w z V w r 1 k b I 6 W c i X / I t B g I C y l U m l J 2 Y 4 l 0 e K 5 P f z t m C + r J S W Q d 5 E i n 4 g E L / b d d R S l z G E s P 6 e P 3 w 5 j z 0 3 7 + Y k K O G n F G y t e Z S 1 b S R b Z T U z q t e a U X F v d / I k U j J C O g u A J + 1 w x i n x m C t n 5 S R N o U S E 3 y / e m 7 b U 4 K Z K i M l q n o K Q s Z W / z N X q / 0 S + P X O m T L L 7 e d 3 z T / J P 6 W w m 1 k 0 8 p t k X C x m i o E S u g r i 3 E 3 G m L 2 Z o M R J 0 K s z h p w B v y H u J X H R G L 8 f h k t q d e z q M t V q O n d P y Q 5 / V D U L g B 7 6 g O 4 q W 8 T 1 B K S h h m G T 7 C 1 l K + y T s p n h a B 6 h t C J 0 G 2 z c W l y v 5 F q E C M e T x l I 3 l x c X 5 + D w 4 9 p v V R S Y u 5 V F Z m y r t o T d X x i H f P p z G b 1 r l b S f T 1 d N o C 0 W V v 6 E E p t Q c H 7 m 1 C 7 7 m j 4 z 9 + h V o e 0 3 q e x Y P d S h H t 7 U Z S P N J 6 a I B g m T B s K 8 b V R K q E S I k L N 8 8 k 2 C a B m H S W r W 0 V y o U x z B 1 R Q a X K S p p Y W Y w r B V V l L o v f i s F 1 j 8 U W t Z W 2 3 5 h H X Z b 3 b R Q w K o W O w V T s s v d W e p K M E z Z X P 9 i E Z y J b n k 7 F M A U g a W 7 G 8 7 I O C k q A 6 6 Y 0 Y o 8 s v f 6 O x B w M E g m G L R x P 2 c j S u a y Y J p W n z d t 6 1 + p X u D p m R k Q 8 c e 9 p D m y C 7 Z u z 9 7 W T k v o r Q S 7 m D p J P W U u O K O 7 T B j O y 9 G V / D 5 L B H O L B v C U c g v R S 0 Z j K v D y I z P i u A d V C v q J 5 J x U u a 4 G i 4 i / 3 b J o 7 G s C a w b O Q G c U S x 1 Y e s d G y x l g 7 w 6 F 9 L v Q 9 G c m i e W 8 l d 8 g j X 8 Q 8 k 2 I f e U 8 t y V A R s / G u Q e K B e H P S 2 / q Q n w h j 5 z e I R h h / 2 7 0 b i u c q Z p r G e i k J f n a 0 x 9 H W 1 k Q Z d g j c l k 4 a l 0 H G 5 v N I z 0 z h y C 4 Z i R 8 z n b g b j r K L q s / F b o / l o t b X z u q K g T q / i H 8 1 L K u y X D 0 O Q p A 2 X l L E s e + J o Y K G O t 3 D e T i R r n E u X v D I F Y e 6 9 9 2 q Y O c R d T o 9 P R 0 F L V Q 8 i n C i B 5 u v V R K h C V s 3 v m U V l p 2 X s + q M o z q S x 4 L r x e S t E J Z n 1 Y H M J m Z U Z t u i m A L t z a X 4 + V m t w v c b 3 t Y f C F h N X I I w S L G L q r V F H q w x 4 k s Z G 5 E g p F u m X S R U H q K C s L / W R w o o n 1 f 1 d / L H r Y B V / F Z u w E l V Y W t 9 W c X K l 3 g f J T 6 o b F o E O F c i x P N 3 W Z u 1 o 2 7 U z 3 g u V E A y Q q P A 6 w T 9 t D p X + 8 O j P G f b W / s C I T v v a j E p V l J s 2 W 3 8 D m n / D j N o M i g c A 3 u C R q p M p S / w L y I K x m w y L g V 5 Z u M X D Q h / B y y R 0 M K D B S I 8 Z V w s f m 9 + a x + 6 T m K I c X 8 f D r z g Q 3 7 G J Y u c 4 d G q Z s H c x U u I Z m f T x v / U k r b n 8 t q l K U L e H c H e p 2 d Q o D 0 L Z H / M W T 5 1 / 2 j + x H B P N D r v Z u g d 5 n c M D j M I L W Y m b a A W q 1 S T S s H B B b j V S t F E B W F b / O d I H k 6 K 5 3 k H j y T o b s 7 L Q Q Z Z c O c R t e c D F S j Q Q Q T k l F T 3 8 A Z f Z U 3 y h v H e B F Z f w Y G f y G D X n S n D 7 4 v J z Z k Y 7 J M w N y B f K 0 S r a 0 u v S M y U S L G K L X t g O w J W n U 1 h s n k q R 9 r V R 2 S K R Y V 0 x 1 z q b / F P f / O H w u c 8 n 5 6 h F q t a u 6 U + j W 2 o s j 2 6 h 9 / X Z t k x b d U l S 6 4 k i A L 8 f N Y t m 1 F N 3 v x 8 1 u K X d N 6 H O f 7 k y h E k 6 L 0 8 y q Q n k C n U s G q Q s W 5 F A C 2 C 2 b k 0 j o 0 c R K W q 2 J G x E t t t E 7 d s n 2 I 9 x 0 c Z F B q y u m I h / p Y n a o A G b U Y q r 6 1 U v k q g d K 2 d H 0 x + W v z U I J e t l b n 2 5 g w d 9 Z 3 U g 1 U X j F E h K x h 5 L I z x l 5 q 1 l I q n t D l n K 0 1 O z Z P 3 5 F N o M U p J x M O 2 x i y 0 n g 2 c X Y v s 0 1 0 I M U z 4 s V Z K L I v O Y r 5 y / I k 2 j z p j V R y Y j d o S Y 6 3 1 U p q 9 V I / j 8 Z E B H J 0 L 4 8 B M 1 H 7 E + c 7 Y q z 1 B K w m n V / M F T O w L o H t T a 5 Y p Y b u E a j B 1 j T u M S 2 c u a T U m 4 x k K p 7 C 4 l l 3 r F A 7 V C A Y I 2 f y M 4 y a H u 9 C 3 d p w C o d 1 K Y 4 Q c q k / T v S m U j M 6 7 N n a j O v 0 K j j 3 f i c z 4 B G L d O p B a y s O B k B L Z D 4 W c v 0 3 B G g p l 4 s 5 n e P B F C u V 5 K S M J v Z 8 g i I K l W 6 m N N l n K f 7 L 6 i q E 8 J b X K B A q v l E e J H C e 0 j u i n T S k U l 1 l p F y F c n d I 7 d 7 Q T g 6 f x 6 Y R h E j R 9 t l B y R O H X t I W E W R 5 L b d D 3 R Y q B q j X X Z h 2 6 0 N O R R C p F S 0 6 v M j 1 L m C g h D y b g q 9 a R D G l b t 4 T t j B T Q V m R W e y g + 6 P v q i f 6 p L C p D h c 7 Z h i 1 a / y U + q P B W P N H 1 m i L Q O i V v q 2 l l C 1 2 y i L x g r K T p E U t v K 7 M q Q 0 Q I 2 b U m a S e T T D z f h v h A s b E w V E q l / Q R 1 c F 7 A M n q q 0 u l M q l z L G U + P o t E o k o k Y 4 k m i i 5 4 Z J I f K y I / N / n g V q j 8 y i + n y U h i w m D I l W p i q D + O Z E A 7 N R n A 4 7 X 4 8 U t p d 4 p E u B D H U 6 a z y i S h I d z 4 / V c f c y D T 6 N 0 g H y c S G 0 M n L y C O 5 B W Z S C F p J D r z i C m F 3 G x B l l B q L 9 w T 5 p g 7 X M H M 4 i 7 6 t 9 G T 8 X K l 4 C f p i o u A s 7 8 b U 3 m P I j R P + j H Q j M z a K 9 t X H C Y Y p L E 6 Q J J z a E E V Q s x n P t Z I m X A X 3 6 k H y g s I s q K V Y T Y k F l c z I a k u J Q j X N 6 1 D g w X 7 Z 1 I L u 7 d q o D K E m S C 1 t z n Y H Q 4 x N e J 9 d t 5 f R v X E O 8 S 4 q P 4 2 I + h a I d h M O O j j k K X F + f s I y f P p D 7 0 n w V X p k e w 9 O K b s Z Q z I W N F i c i C f Q 1 d l m y z u k V F N z e X Q l q M w U Y C V W p K D a 4 1 z z b d r H U O S x 0 m U S I z Y f V i k p b q N C 8 k N 3 I J t g 4 y z / H 6 G x 6 L L J e g / u i n d S N I O F C + Q j w n E b Y c r g c Q Q x 8 X I O n e u a k N 2 m W 4 R C S i W O 9 j w i E X l 5 l a k t 9 l K a d 9 L p k b Z o k g r W t o y K 2 / j s v 5 1 U g 7 U 3 2 3 T F P y x p r d R b z 0 3 i h n O S e O N J t K p 8 7 8 H v 7 c D e w x O 4 7 f 7 n 8 C / f v B / b 9 4 1 i c i a P S V r G b a 8 c o G A Q M 9 M C k z N k q O r I 3 M B 9 8 u 8 + i 3 e 8 6 3 0 W g K c z J b z p 6 h v w 2 X / + C v 7 0 z z 9 B p g f x w V / / i A 3 S n Q + / Z C U p s o L 5 y D q M 7 o y j 9 0 x C F g q s A m N Z V n k y Q T 5 f J c / B y O H W 2 + + 1 g V h + + T J 0 n 7 s B a 6 / l w G f 6 c e j + G d z 5 n Y d x + N F J z B 5 u 7 J d H I V F C I 1 o 5 z D 9 c L V 8 r q X L b o 2 g s Z Q p h i s P n u q U p H T Z V I G g n q 6 1 F d U o i 1 O w I U c U l 8 l 7 N G E G W X q V X q h B Q w a k U u T w z Y W F M z 4 a k v a d 5 r 2 q 4 D 5 + 5 7 a s o R H o J A z t w 4 z N P 4 p H d B 5 D s G M R c N Y y 7 X n y F t q C M c K w N M + l 5 5 H J 5 5 G s p t M V 8 t r x D Q k x G G l R U r J Y I S m k C m C m l C N / 4 m m M i C C f S H n 5 S z i K h p e I w j 8 w r J d 2 h 3 Q F T f A k 4 R 5 0 / i p G 9 y m 9 5 Y B k W l 8 U N M r Z y E K 6 p D H W b e h E S E c X 7 4 6 g V m 2 h F Z H s D 0 r j p 5 I + y j x C f i u q l z 1 + L i j m O R e P 1 D 0 U y H P G Q c / E n o s 5 o l R C t C S 2 W 0 l C s y a z / D L 1 + s z Z l q W H X v k P o T P g x 4 N u L 1 S s G s e / A C F 1 0 E B v X 9 G N F f y c e e H I b 7 n j o O T y 7 4 y C F n j E V h a / K 2 M u t Q y J 8 o P W 9 / i 1 v x n v e 8 x 6 r M 5 O L H x o a w r 3 3 3 m u V A M L U L 7 / 8 M v v s v E c r 1 W p h x D t U m d C 0 X C q h E T z 4 s 7 / 6 R / h i y / D R P / + / J j z 3 3 f 8 g f v v P P o T C f A n r r + N 3 N h D 3 k 0 f J w S A m n o u i m G 5 4 V w 6 k 9 r S w 9 D k F v L U c y u 3 N 3 i Q H A d k m / v e 5 b z y O f / / 6 z f j f f / R X + P g n P 4 / v 3 n Y / v v T v / 4 H 7 H n 4 a f / / P / 4 F d w + O 8 t f a b a H p 3 I 3 Z L y R n F L 4 K X p R o 9 p 4 / w S q u I G x X d V A O c v u 5 0 P L v z O c Y + Z V r j J E 7 b f D q e P j i G J 3 a 8 i M n 8 O I W v i r G J G W Q o n N q j v L s 9 y E C e C l 1 y i / Y s J c 7 2 q j / 5 q o 7 / p E e i B x i h t x 4 d G 7 c D A 0 a O H r E 2 a o w 0 t q F o y p 7 v U a 1 S s c y m 4 q 0 A D Y j 0 S W 2 2 G G z B + G i u S j s e O Y W R E R G D D J J b g o V / 8 / u u C o M x L + G c 6 i 8 9 U j p d R c q C l r P 0 o h F 6 R u 2 W V S A M D h Z d f a N W h i t z v J Q O P 0 h I + 5 + F f H L H V V r 6 U w e y x s Q 1 X U W c 0 p + z u E b L p A s V C q 4 i y h N Q M l j A X G U x L v 1 h a E V 3 E P c 9 9 C R i d M e a G 2 g j r + S R p t N Z d L U n c f e j 2 9 D V F k c 8 H r F T 1 1 X j t 2 V t H 2 b 2 p 1 F j L N C 2 y V V m i O U V 2 o b P / / M X c P O t d + N N l 1 1 E i x m z V a I T E x P m s T 7 y 4 Y / Y p J 5 W k a 4 d 0 j y W o + l d I f S d R g F t W H l X U E n b x 2 C 6 s 7 M b L 7 7 4 I k Z H R 4 m z 2 0 0 p t c n K k b E R 2 9 P 8 s / / 0 O W z e s h G n n X c K 8 r T E c / v n 0 b G 2 D R E q u u f l J O i y j E q B C z 4 J k i 0 l K X r I V 8 L 3 n t + F Y 8 d G M D + f s X K r r Z s 3 W L r 6 w Q c f w s 6 d O w 2 e n L p l y D Z 2 t O N o f I x L 9 Z x 6 6 x n G P p Q L F a Q P E v J t b S S L O N D B I B W e s d K 2 v S 9 R S b q w o m 8 F O s J + H J 4 a x w U b t 2 L T 8 o 0 o 5 b M I B f 3 Q u W 6 d P c u R J N 9 V n a 7 E Q T B C v v A + 5 Q I F N E C F K l U Q 4 b U q c e p I x W x S O J / L k Y 2 E 3 V V 6 L L 8 z x N q r Q f N c w Y h g o b Y Z o 8 H j 2 I g U L 4 q c o Z P a N O J f / i W D p s l + L 6 H k 5 v Y I e 2 n 4 L D 7 j j 1 4 r X V 4 L J j G 7 j 3 H S B j k I z R 0 6 C G s Q m A 5 h j h 5 U u / 3 m C m V M p i t U p H G k y 2 0 E O l 1 K d / C + h M P 0 g p p n n B 6 m B / 1 x l B 6 d 1 J e x Z R o v H H v t + E l U S + + 3 j F K 8 a 4 h / 6 A Q K Q o I Q Y Q 1 d / P V n a 3 k 1 q C y M E z I 6 c K u X L H m 1 0 1 V W D O W 0 B Z z D d x 9 C v K e O / j M 9 h R K U m s U v / M r / o s L M 4 N s 3 f o t C Q Y b X / f i D P / x T f P x j f 2 w Q R P T w Y 8 / g o t e d b a + P v U D G 7 q 1 g 8 9 t b F i n K K s r S s A 2 / S z v 1 3 v e + F 6 e c c j L q l R x i x f 1 4 8 p U K O m c H s e 7 q F b y i g q e f f R F n n L o F e R q B A 3 c X c d J b Z G l r K B F i u Z S w 5 p b c 8 A i u e v N q H s m L F M O r L S 3 + x a / e j K u u e h N 6 + w Z s N 6 a f u u 5 y 9 A 2 u x I d + 9 f / D H / z + 7 9 N b k 9 e y 0 o x v r N p c 7 W Q f q 8 p W 8 l 6 C d w V f l 5 0 Z f O S J H E 6 5 g c r M V v p C K Q o 6 I V m J V l 9 K U d L + 5 o x n i m W 0 x W O Y n J 5 B e 3 c H A m V 6 t U g M u V k a F n q j a L K H 3 2 a M J G / g m m v C r F q 9 i r + T 4 0 b h p c H N z k 1 C 2 y 0 r b p r P Z J E t 1 N G W C F k 6 f m p y A q n 2 L n 6 R 3 o 1 Q M 9 T W y 2 v m M U A P O D a f x f j E O M 7 a v J W f l 3 B 4 M o 2 B p B I U i p m K p l B u 4 l z Z 1 J B 7 r z E F 0 E o 6 G G H b d + e R W h 3 D q j N 1 M u R i r 9 h K 8 p r a r 1 5 H G M l A y Q O H I 0 2 P P / K 9 Y / 9 v F C p G O K i 1 T U o k i A Z T Z W R K f s w 3 d p C 9 b G g U 9 x 9 k z P E D P D l 3 + H G U q j V s 3 H I G D t J C b l i 3 D k c L q p 5 2 i h O j R V w W z 5 L J F d s g x A 5 B D v f S o h D / U g 9 S c b W B A 8 K H a U B 3 f u c o 1 l z S h V g 7 A Z V Z I 3 6 H A l Z m k O r F V K 0 k 4 b P 6 s i W 0 7 9 Y q 1 l 9 M G J V y G 7 p 4 p O d o o W A s K h j l J p 1 l g Q V l K g U f 9 t 8 5 j Y 0 3 O I + g W E B W u J T O Y P g + H 7 Z c T w F X I s L g i G s z p c W u d S f l d V G p l n o p J 6 5 + x R U U P K X C 9 R 1 P i P 2 N m K n C O C p c O s D 7 d 1 A 5 8 2 x b Y + r A F E s K 6 y b C M 5 N F H H o k i 6 0 / 5 T a Y 8 U X a L Q v 3 1 P b n s H / 0 o C U X Y o S e Z x D y 9 f Q u w / T 4 U d z 5 z A M 4 e 9 O 5 O G n V M j N + m i t S E k E x p O a 4 x P d m c k V J F 5 1 K r 4 1 q e l D M 0 0 O W C 0 i F i 5 g v R Q z 6 p T P s P 7 + j h Y t a Q 6 U 1 W C n C 4 y c P H 8 T e I 3 u w f s U G 8 s i H 0 f Q x 9 H c M 4 P q L r 8 N j 2 5 7 E J V t p v P Q s 3 v 9 4 a 5 5 s I p 2 f L 6 V S r o R D 9 9 S w + b q C x a H f j z S W a b V z v m B b Z G u r b T F x 7 3 c r / 3 V Z P r l p W Z w Q f 1 d q f v Q l G K h X t R c 3 A 9 N I D a f 1 j W E o M Y 4 1 y Q k 8 c m z 1 w p L 1 7 0 f V z G F M T 0 9 j 1 b q T U Q 2 2 4 f 5 7 b s O y l Z s k Q f Z 5 O T u O k Y M 7 8 M j T O 2 y r s D q t U D K Z w t 7 h I x g + M o m b 7 n 0 S b 9 j a R k v s L M / s v i i 6 t 4 Q Q r W t L X / e e l H N p 5 b l J G Y f G t g a m g t j s P C 2 8 4 N j h x 4 6 i W k h j 2 S Y O H I V Q 3 i N U m a H w K M v n 7 l V S 6 r i U t l W q H q n k Z W Y 4 g a 5 N H H R a T 0 s T E / v v u 3 c S / s j / r 7 U r a 2 r z O s M P k t D 2 o Q U h E A g w Y J n F 1 D S u W + I l 7 T S Z G p M 0 k / y A z K S 9 7 0 1 / Q H 9 J b 3 r R q 9 Y z b T P t d N L p t P V 4 O k 5 s t / H U n m C D h c 1 i s E 1 Y J C S 0 I Y H 6 P O d I C O r p J B d + b 5 A + 9 G 3 v e f f z n P d U G X Y 0 O y F J o S Q Y r T x V I c 3 / l m 6 P i E p R p x f 1 a B s a e E 2 p G A x D D u p e f m + X + F K x y u b Z h G K 3 w t b g P 4 W j w r B M O 2 G I S q v P U N j 1 I 9 h X p O e o 4 N b j O d x L 3 8 f V 7 1 x i 7 l P H 5 f E p 9 M X 7 8 H R z H Y f V Q 4 Q 9 N U y O f g / X / 3 E d b 6 Y 4 L r x u u b R r 5 8 o 8 t n L m r 6 0 a R V b h Q d 1 2 N U e m Q o 7 C 2 A r D b + V W m o / S 6 l + v N k G r 7 i A e j 9 u y t M 9 t j O b D 7 Q x m v v 0 G p i Y u Y 2 P r J a Y n L 2 A k O U K l c 5 C I R D D Q q a 1 i X f D R a 8 s A m t X U v M 8 J x T L R w 6 u k J i y Z l R f 4 a s 6 F r o l j v H m F r E z I U 6 u q p z 6 C + U I F U a Y Y C 7 / L I N C d e 3 0 K l e j Q V i x k F h m m s C I R O s A L e i i v p w 1 D z j Y y 1 R g c c m Y t 6 8 e O Q K q N 8 7 6 O p k b 7 c H 5 q A m P 9 d O W M y Q M 9 U 6 a i 0 z w / 5 t t n 3 p T H + O R 5 7 N T i + O 3 v P 8 G V C x M I M z b f z O Q R c f x I D a p D q H X 3 m b S b C t W M o 2 X N X W Z u q Y l W 9 9 Z e M K + w 4 E x Z N I V C Q h f I 6 m k + R l 5 s 7 b M y h n / I c N N R T 3 S h K 9 Q f n d 8 Z U 8 v b G Q H n M R U 8 z N Y 4 D c X V A O 8 s e o 1 C q V w v J V E J P p u O Y m S G 7 y d U K c k c p 8 J p 4 J p k r e u r H t S S h R o J X G q h Q t q B U P e U t 2 T u Y C p g f A O G v L q 2 P j d J l U L n 1 7 + C Z 3 E R 1 Z / / F N H k I B L F e Z T G z 1 D X D p E M M R 8 7 / S 2 6 u B I + e / Q F 5 l b T G I / 3 4 E 7 6 A T q Y z 1 R q N d x 8 c A v n h i e R 5 H G 9 u 5 s K o t x J 4 F m t h l Y X I o P 6 b 7 y P + C 7 U h Z 7 D 6 w u a c n n A C R t U u s g 0 8 d d k N v k R D M X g d z o R o R z J U w Y Z V p 6 i A D v M n Y u 7 W 4 j 3 D s P P s G s z s 4 l o 0 A 3 t v i j e a j y s M s k o / T 8 F E V l J S g w W s b P S g + S w n c s 6 T j W G O p l s F t l c g b l e 2 R R T y u U y P V Q R E c r Z y q e M V B h S n r 3 q f X 0 K V d h 3 Y / n u b 5 B K e D G U D O O L 2 / 9 E 4 f l / c K b X g 4 X l b Z T p r d K 7 c e z s B 9 H j y 6 J w Y M O t r 6 O t g g u X x k J 4 u L D E g e 2 m R X J h b c f m N K I S k 8 V M Z g s F x t a h S B z X v n 8 B 8 x s U M C r A 8 r M 1 n D u T R M x f I I M j q D E Z 3 n 3 S h t i Y F X g T U p H X S i y V q C t R V Y J u l 3 x o O b y W s D u G w S 1 L V 0 d h v R v x K R o L 5 g M G o X A k K L T K D K 4 U P q k 8 r f P M J G s D g C m I k b b 0 D 8 Y r 8 B l 5 0 v 3 d y D 5 d N X t c b c 1 v w U m 4 m Y u 0 y W e a c 1 p k f 9 s i / b 8 l K C q R G 6 t v J n f 1 P y l n A 4 2 h H / A Z D b x I H 0 2 u 1 1 B e W v V H 9 R H 8 y 5 X C 0 g 8 + x l L o D F 7 0 n E X / g G B G d u 3 V 4 X 4 R + 6 U c I v Q w g 6 E O 5 g 4 O J n r 7 E a O B 7 I 0 n M D l w G v F A O 9 o Z 5 v l o U M y m C v S + W i b v 8 s j D C 1 H R y l / a x R P z v U 7 h L M P n c 9 D e V k K F 4 y P S P F P A I e + o k G Z n D x 8 / + 0 N 4 t L 6 G m 3 N 3 M T g w i U C A f A 9 G 0 B F g 3 s O Q 8 c b 9 2 9 i r e N D X x f B c 4 9 E Y W + P p O Z Y n e X e c B O b d N 5 4 7 u + h G a E J t C C x 6 Q s Z O l 8 n s 7 J r O u h 0 O e a z J d D q M 0 i 5 T i t U q i g t R e I N 5 j H 3 Q b 8 b Z c v U 1 k J + u 3 y G j 0 7 R 0 x a x Q t z V M T 0 / T Z j v Y f p 7 G e v r f j V + S D x 6 L o f o m 1 D D a R 5 D / g Z i H l v E A c Y a U p 2 M V X E q 1 Y X j 0 u + g e O o / 3 p + P Y 3 l j C z P k Y B d a P 2 b f O o S 8 R Q 6 X d I s y X / 8 r n C t h V t G Z p B b 2 P P I q Z x H O p o 2 s L V a 6 t M 6 1 1 U y 5 j g a e i v c 0 i y j l b P r U L B I U h q z P M k h c 7 N N d R m 1 7 N 1 C s B V w n 8 O P W M b m L 1 l m b v N a H q N a F J 6 l o v U r N t 6 B w B V m 7 U s P i p D w 8 / y e H l g y a S v C E b J 6 h 1 R K B X A Y M V c j e 9 k Z 5 Z B s P m V f p b M 9 5 W 1 G Z 2 z 2 h S G 3 5 2 u x f 3 3 C N 4 H E j h l 8 + S + M W 9 b p i N 1 I R E 4 H l a T p H b K 6 G E q N m Z X y G a E + 6 C Q w M m g Z f 8 C v w q r 1 L z 9 1 L o P C j u 8 x k U l u s 9 3 R R + V d o a h q f Z 7 1 C Z n s k 5 t X S c Q u 9 p D 5 i K Y h M M W 6 u p X f I B / n L 3 7 7 h + 4 w + 4 e P Y N v P v m r K n 8 h R k d L C z P 4 9 n z V X S G w n j v y v u 4 8 / B z 8 5 7 G c J h 7 2 f u J z w H m j y p M H F + l 3 S Q Z H R d T l b p 7 B e k / r 3 P M E p Q J W 7 H d y + 0 y d K 4 j 2 h l F I B g w A N l o N I z 9 + S R c H P r + i 3 k M z w 7 z G j Z 6 e G 0 K p a 0 x / a k P D A r 3 U a 4 f r l O z W K 8 N Y W l x D v n i I a o 1 2 y x E t F J M m C r P N y E t G h W O K 8 c E U E 0 w C n v b m B 7 Y w 1 S i g K F o G U H v I a 4 M 5 X F 1 V K 2 2 m G f w t 7 K O y a 6 T y X v + 8 Q r z j C h S 7 9 j N A B Q C a l 7 q a N E f L Z i w a o L / i / G m e Q v / + q o b V L p N o 4 D V Y h U b d x 2 M X a s w Z 9 o 0 6 7 I 0 0 2 8 q V x 6 L c l Z D F n M 5 C r K S b k v W M 4 h C p 7 o o N E P 8 r Y f X U G I u Y C j l z X 2 I n s k I x j 9 0 U 7 l K 6 G a U t b t W x / w f y b u y l P r k J O 8 R 8 Z 3 t m q m G V z N e y P J W C A I t p 5 e A m d 4 Z f B 5 t F q d 5 G s 9 h h m e Q W S o 6 0 O J G g h 5 E A 2 7 8 5 D I 9 O b / 7 H B 6 n 4 K q w 8 / L l p h H s / h 6 H h s 3 H W 1 q Y k v C J T T i U v 6 M L G 9 m q a Z t c p T C + 9 f Z 7 e P o 8 j 3 t f L i N X D e F v N 2 8 b i y 9 y N S Z b J Q 1 a N V z a o 9 A q F 6 V i + d T d p k E V K q u 8 3 I / G R / H x j z 9 C r Z L H 3 P K X W P p q x S x g z O Q z J o y 8 / y S N O 3 O f Y + b i j H l X M y d F v j R J Y 1 H y D p M H Q l N 0 c i x b B l J l c B P 6 0 w C l 3 j 2 F + n 4 Y O + m W 0 m m c g 4 F W f q 2 8 9 8 m f r O c e f C e J Q O / x g h X w X 7 l E c i 9 z T 0 r t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76731262-565C-4240-9870-D5DDAC8284B1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2383F08C-AB24-481C-B94D-E441420BD051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pct</vt:lpstr>
      <vt:lpstr>Sheet2</vt:lpstr>
      <vt:lpstr>pivot</vt:lpstr>
      <vt:lpstr>모집요강</vt:lpstr>
      <vt:lpstr>학교 인덱스</vt:lpstr>
      <vt:lpstr>학교정보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GomGuard</dc:creator>
  <cp:lastModifiedBy>GomGuard</cp:lastModifiedBy>
  <dcterms:created xsi:type="dcterms:W3CDTF">2018-04-13T05:02:28Z</dcterms:created>
  <dcterms:modified xsi:type="dcterms:W3CDTF">2018-05-14T05:02:40Z</dcterms:modified>
</cp:coreProperties>
</file>