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pycharm工作台\最后展示\"/>
    </mc:Choice>
  </mc:AlternateContent>
  <xr:revisionPtr revIDLastSave="0" documentId="13_ncr:1_{599373BE-0AC4-462B-8886-A21051210D9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17" i="2"/>
  <c r="K8" i="2"/>
  <c r="K13" i="2"/>
  <c r="K26" i="2"/>
  <c r="K14" i="2"/>
  <c r="K23" i="2"/>
  <c r="K28" i="2"/>
  <c r="K20" i="2"/>
  <c r="K11" i="2"/>
  <c r="K27" i="2"/>
  <c r="K7" i="2"/>
  <c r="K18" i="2"/>
  <c r="K22" i="2"/>
  <c r="K21" i="2"/>
  <c r="K9" i="2"/>
  <c r="K6" i="2"/>
  <c r="K25" i="2"/>
  <c r="K19" i="2"/>
  <c r="K15" i="2"/>
  <c r="K16" i="2"/>
  <c r="K2" i="2"/>
  <c r="K12" i="2"/>
  <c r="K10" i="2"/>
  <c r="K24" i="2"/>
  <c r="K3" i="2"/>
  <c r="K5" i="2"/>
  <c r="M5" i="1"/>
  <c r="M3" i="1"/>
  <c r="O22" i="1"/>
  <c r="O4" i="1"/>
</calcChain>
</file>

<file path=xl/sharedStrings.xml><?xml version="1.0" encoding="utf-8"?>
<sst xmlns="http://schemas.openxmlformats.org/spreadsheetml/2006/main" count="527" uniqueCount="314">
  <si>
    <t>频道名称</t>
  </si>
  <si>
    <t xml:space="preserve">ESPN </t>
  </si>
  <si>
    <t xml:space="preserve">TheEllenShow </t>
  </si>
  <si>
    <t xml:space="preserve">The Tonight Show Starring Jimmy Fallon </t>
  </si>
  <si>
    <t xml:space="preserve">Jimmy Kimmel Live </t>
  </si>
  <si>
    <t xml:space="preserve">Netflix </t>
  </si>
  <si>
    <t xml:space="preserve">The Late Show with Stephen Colbert </t>
  </si>
  <si>
    <t xml:space="preserve">NBA </t>
  </si>
  <si>
    <t xml:space="preserve">CNN </t>
  </si>
  <si>
    <t xml:space="preserve">Vox </t>
  </si>
  <si>
    <t xml:space="preserve">The Late Late Show with James Corden </t>
  </si>
  <si>
    <t xml:space="preserve">Refinery29 </t>
  </si>
  <si>
    <t xml:space="preserve">BuzzFeedVideo </t>
  </si>
  <si>
    <t xml:space="preserve">Late Night with Seth Meyers </t>
  </si>
  <si>
    <t xml:space="preserve">INSIDER </t>
  </si>
  <si>
    <t xml:space="preserve">Saturday Night Live </t>
  </si>
  <si>
    <t xml:space="preserve">WWE </t>
  </si>
  <si>
    <t xml:space="preserve">First We Feast </t>
  </si>
  <si>
    <t xml:space="preserve">WIRED </t>
  </si>
  <si>
    <t xml:space="preserve">Tasty </t>
  </si>
  <si>
    <t xml:space="preserve">Washington Post </t>
  </si>
  <si>
    <t xml:space="preserve">CollegeHumor </t>
  </si>
  <si>
    <t xml:space="preserve">Great Big Story </t>
  </si>
  <si>
    <t xml:space="preserve">SciShow </t>
  </si>
  <si>
    <t xml:space="preserve">FBE </t>
  </si>
  <si>
    <t xml:space="preserve">Life Noggin </t>
  </si>
  <si>
    <t xml:space="preserve">Screen Junkies </t>
  </si>
  <si>
    <t xml:space="preserve">The King of Random </t>
  </si>
  <si>
    <t xml:space="preserve">Vogue </t>
  </si>
  <si>
    <t xml:space="preserve">Good Mythical Morning </t>
  </si>
  <si>
    <t xml:space="preserve">Tom Scott </t>
  </si>
  <si>
    <t xml:space="preserve">Warner Bros. Pictures </t>
  </si>
  <si>
    <t xml:space="preserve">Bon App茅tit </t>
  </si>
  <si>
    <t xml:space="preserve">HellthyJunkFood </t>
  </si>
  <si>
    <t xml:space="preserve">jacksfilms </t>
  </si>
  <si>
    <t xml:space="preserve">TED-Ed </t>
  </si>
  <si>
    <t xml:space="preserve">ABC News </t>
  </si>
  <si>
    <t xml:space="preserve">Marques Brownlee </t>
  </si>
  <si>
    <t xml:space="preserve">NBC News </t>
  </si>
  <si>
    <t xml:space="preserve">Vanity Fair </t>
  </si>
  <si>
    <t xml:space="preserve">Watch What Happens Live with Andy Cohen </t>
  </si>
  <si>
    <t xml:space="preserve">BBC Radio 1 </t>
  </si>
  <si>
    <t xml:space="preserve">TODAY </t>
  </si>
  <si>
    <t xml:space="preserve">BBC News </t>
  </si>
  <si>
    <t xml:space="preserve">E! Entertainment </t>
  </si>
  <si>
    <t xml:space="preserve">NBC Sports </t>
  </si>
  <si>
    <t xml:space="preserve">The Slow Mo Guys </t>
  </si>
  <si>
    <t xml:space="preserve">CBS News </t>
  </si>
  <si>
    <t xml:space="preserve">IISuperwomanII </t>
  </si>
  <si>
    <t xml:space="preserve">Safiya Nygaard </t>
  </si>
  <si>
    <t xml:space="preserve">The Dodo </t>
  </si>
  <si>
    <t xml:space="preserve">The Verge </t>
  </si>
  <si>
    <t xml:space="preserve">The View </t>
  </si>
  <si>
    <t xml:space="preserve">20th Century Fox </t>
  </si>
  <si>
    <t xml:space="preserve">CBS This Morning </t>
  </si>
  <si>
    <t xml:space="preserve">ColliderVideos </t>
  </si>
  <si>
    <t xml:space="preserve">John Campea </t>
  </si>
  <si>
    <t xml:space="preserve">The Graham Norton Show </t>
  </si>
  <si>
    <t xml:space="preserve">The New York Times </t>
  </si>
  <si>
    <t xml:space="preserve">The Voice </t>
  </si>
  <si>
    <t xml:space="preserve">Smosh </t>
  </si>
  <si>
    <t xml:space="preserve">Team Coco </t>
  </si>
  <si>
    <t xml:space="preserve">James Charles </t>
  </si>
  <si>
    <t xml:space="preserve">Marvel Entertainment </t>
  </si>
  <si>
    <t xml:space="preserve">AsapSCIENCE </t>
  </si>
  <si>
    <t xml:space="preserve">Dude Perfect </t>
  </si>
  <si>
    <t>生产力得分</t>
  </si>
  <si>
    <t xml:space="preserve">ibighit </t>
  </si>
  <si>
    <t xml:space="preserve">ChildishGambinoVEVO </t>
  </si>
  <si>
    <t xml:space="preserve">jypentertainment </t>
  </si>
  <si>
    <t xml:space="preserve">YouTube Spotlight </t>
  </si>
  <si>
    <t xml:space="preserve">MalumaVEVO </t>
  </si>
  <si>
    <t xml:space="preserve">Ed Sheeran </t>
  </si>
  <si>
    <t xml:space="preserve">Sony Pictures Entertainment </t>
  </si>
  <si>
    <t xml:space="preserve">TaylorSwiftVEVO </t>
  </si>
  <si>
    <t xml:space="preserve">CalvinHarrisVEVO </t>
  </si>
  <si>
    <t xml:space="preserve">LuisFonsiVEVO </t>
  </si>
  <si>
    <t xml:space="preserve">Logan Paul Vlogs </t>
  </si>
  <si>
    <t xml:space="preserve">Disney鈥ixar </t>
  </si>
  <si>
    <t xml:space="preserve">EminemVEVO </t>
  </si>
  <si>
    <t xml:space="preserve">FoxStarHindi </t>
  </si>
  <si>
    <t xml:space="preserve">ArianaGrandeVevo </t>
  </si>
  <si>
    <t xml:space="preserve">GEazyMusicVEVO </t>
  </si>
  <si>
    <t xml:space="preserve">TheWeekndVEVO </t>
  </si>
  <si>
    <t>总浏览数得分</t>
  </si>
  <si>
    <t xml:space="preserve">DrakeVEVO </t>
  </si>
  <si>
    <t xml:space="preserve">Kylie Jenner </t>
  </si>
  <si>
    <t xml:space="preserve">BeckyGVEVO </t>
  </si>
  <si>
    <t xml:space="preserve">Selena Gomez </t>
  </si>
  <si>
    <t xml:space="preserve">David Dobrik </t>
  </si>
  <si>
    <t xml:space="preserve">Bruno Mars </t>
  </si>
  <si>
    <t xml:space="preserve">ZaynVEVO </t>
  </si>
  <si>
    <t xml:space="preserve">Daddy Yankee </t>
  </si>
  <si>
    <t xml:space="preserve">CelineDionVEVO </t>
  </si>
  <si>
    <t xml:space="preserve">Gorillaz </t>
  </si>
  <si>
    <t xml:space="preserve">Coachella </t>
  </si>
  <si>
    <t xml:space="preserve">Turkish Airlines </t>
  </si>
  <si>
    <t xml:space="preserve">LiamPayneVEVO </t>
  </si>
  <si>
    <t xml:space="preserve">Clean Bandit </t>
  </si>
  <si>
    <t xml:space="preserve">shakiraVEVO </t>
  </si>
  <si>
    <t>条均浏览数得分</t>
  </si>
  <si>
    <t xml:space="preserve">SMTOWN </t>
  </si>
  <si>
    <t xml:space="preserve">Lele Pons </t>
  </si>
  <si>
    <t xml:space="preserve">ShawnMendesVEVO </t>
  </si>
  <si>
    <t xml:space="preserve">BANGTANTV </t>
  </si>
  <si>
    <t xml:space="preserve">CamilaCabelloVEVO </t>
  </si>
  <si>
    <t xml:space="preserve">Liza Koshy </t>
  </si>
  <si>
    <t xml:space="preserve">nigahiga </t>
  </si>
  <si>
    <t>总点赞得分</t>
  </si>
  <si>
    <t xml:space="preserve">Desimpedidos </t>
  </si>
  <si>
    <t xml:space="preserve">Collins Key </t>
  </si>
  <si>
    <t xml:space="preserve">OVO Sound </t>
  </si>
  <si>
    <t xml:space="preserve">SelenaGomezVEVO </t>
  </si>
  <si>
    <t xml:space="preserve">The ACE Family </t>
  </si>
  <si>
    <t xml:space="preserve">Cardi B </t>
  </si>
  <si>
    <t xml:space="preserve">Dua Lipa </t>
  </si>
  <si>
    <t xml:space="preserve">FifthHarmonyVEVO </t>
  </si>
  <si>
    <t>条均点赞得分</t>
  </si>
  <si>
    <t xml:space="preserve">Call of Duty </t>
  </si>
  <si>
    <t xml:space="preserve">Daily Caller </t>
  </si>
  <si>
    <t xml:space="preserve">MLG Highlights </t>
  </si>
  <si>
    <t xml:space="preserve">KatyPerryVEVO </t>
  </si>
  <si>
    <t xml:space="preserve">Jake Paul </t>
  </si>
  <si>
    <t xml:space="preserve">justintimberlakeVEVO </t>
  </si>
  <si>
    <t xml:space="preserve">NickiMinajAtVEVO </t>
  </si>
  <si>
    <t>反对数得分</t>
  </si>
  <si>
    <t xml:space="preserve">Erika Costell </t>
  </si>
  <si>
    <t xml:space="preserve">Roy Moore for Senate </t>
  </si>
  <si>
    <t xml:space="preserve">NickyJamTV </t>
  </si>
  <si>
    <t xml:space="preserve">Nicki Minaj </t>
  </si>
  <si>
    <t xml:space="preserve">Illumination </t>
  </si>
  <si>
    <t>条均反对数得分</t>
  </si>
  <si>
    <t xml:space="preserve">Smyang Piano </t>
  </si>
  <si>
    <t xml:space="preserve">Amber Liu </t>
  </si>
  <si>
    <t xml:space="preserve">KickThePj </t>
  </si>
  <si>
    <t xml:space="preserve">Penguin Books UK </t>
  </si>
  <si>
    <t xml:space="preserve">Duan Mackenzie </t>
  </si>
  <si>
    <t xml:space="preserve">Kingsley </t>
  </si>
  <si>
    <t xml:space="preserve">TheVampsVEVO </t>
  </si>
  <si>
    <t xml:space="preserve">legofreedom1 </t>
  </si>
  <si>
    <t xml:space="preserve">Conan Gray </t>
  </si>
  <si>
    <t xml:space="preserve">Darren Criss </t>
  </si>
  <si>
    <t xml:space="preserve">DanAndPhilGAMES </t>
  </si>
  <si>
    <t xml:space="preserve">Alex French Guy Cooking </t>
  </si>
  <si>
    <t xml:space="preserve">akidearest </t>
  </si>
  <si>
    <t xml:space="preserve">ShibSibs </t>
  </si>
  <si>
    <t xml:space="preserve">danisnotinteresting </t>
  </si>
  <si>
    <t xml:space="preserve">Scotty Sire </t>
  </si>
  <si>
    <t xml:space="preserve">This Might Get </t>
  </si>
  <si>
    <t xml:space="preserve">Dolan Twins </t>
  </si>
  <si>
    <t xml:space="preserve">HQVideoDude </t>
  </si>
  <si>
    <t xml:space="preserve">Tegan and Sara </t>
  </si>
  <si>
    <t xml:space="preserve">engineerguy </t>
  </si>
  <si>
    <t xml:space="preserve">Daniel Howell </t>
  </si>
  <si>
    <t xml:space="preserve">Bini the Bunny </t>
  </si>
  <si>
    <t xml:space="preserve">Guldies </t>
  </si>
  <si>
    <t xml:space="preserve">Madelaine Petsch </t>
  </si>
  <si>
    <t xml:space="preserve">Tessa Violet </t>
  </si>
  <si>
    <t xml:space="preserve">Evan Edinger </t>
  </si>
  <si>
    <t xml:space="preserve">Why Don't We </t>
  </si>
  <si>
    <t>频道名称</t>
    <phoneticPr fontId="2" type="noConversion"/>
  </si>
  <si>
    <t>赞踩比得分</t>
  </si>
  <si>
    <t>在榜总天数排名</t>
    <phoneticPr fontId="2" type="noConversion"/>
  </si>
  <si>
    <t>在榜总天数得分</t>
  </si>
  <si>
    <t>视频发布排名</t>
    <phoneticPr fontId="2" type="noConversion"/>
  </si>
  <si>
    <t xml:space="preserve">johnmayerVEVO </t>
  </si>
  <si>
    <t xml:space="preserve">TheOdd2sOut </t>
  </si>
  <si>
    <t xml:space="preserve">BackstreetBoysVEVO </t>
  </si>
  <si>
    <t xml:space="preserve">Vat19 </t>
  </si>
  <si>
    <t xml:space="preserve">miniminter </t>
  </si>
  <si>
    <t xml:space="preserve">OmarGoshTV </t>
  </si>
  <si>
    <t xml:space="preserve">Dragonfoxgirl </t>
  </si>
  <si>
    <t xml:space="preserve">Dan And Shay </t>
  </si>
  <si>
    <t xml:space="preserve">davematthewsbandVEVO </t>
  </si>
  <si>
    <t xml:space="preserve">Olivia Jade </t>
  </si>
  <si>
    <t xml:space="preserve">Gallant </t>
  </si>
  <si>
    <t xml:space="preserve">Kanye West </t>
  </si>
  <si>
    <t xml:space="preserve">Tyler, The Creator </t>
  </si>
  <si>
    <t xml:space="preserve">PewDiePie </t>
  </si>
  <si>
    <t xml:space="preserve">Helpful Vancouver Vet </t>
  </si>
  <si>
    <t xml:space="preserve">Battle Universe </t>
  </si>
  <si>
    <t xml:space="preserve">Lucas and Marcus </t>
  </si>
  <si>
    <t xml:space="preserve">John Mayer </t>
  </si>
  <si>
    <t xml:space="preserve">camelsandfriends </t>
  </si>
  <si>
    <t xml:space="preserve">Clash Royale </t>
  </si>
  <si>
    <t xml:space="preserve">MustardVEVO </t>
  </si>
  <si>
    <t xml:space="preserve">The Sims </t>
  </si>
  <si>
    <t xml:space="preserve">Jess Glynne </t>
  </si>
  <si>
    <t xml:space="preserve">AzealiaBanksVEVO </t>
  </si>
  <si>
    <t xml:space="preserve">DidYouKnowGaming? </t>
  </si>
  <si>
    <t>条均在榜天数排名</t>
    <phoneticPr fontId="2" type="noConversion"/>
  </si>
  <si>
    <t>条均在榜天数得分</t>
  </si>
  <si>
    <t xml:space="preserve">razzark666 </t>
  </si>
  <si>
    <t xml:space="preserve">MattMasonPhotography </t>
  </si>
  <si>
    <t xml:space="preserve">Srinath .S </t>
  </si>
  <si>
    <t xml:space="preserve">Itzztonytony </t>
  </si>
  <si>
    <t xml:space="preserve">Tina Nguyen </t>
  </si>
  <si>
    <t xml:space="preserve">Kanimuna Kisaka </t>
  </si>
  <si>
    <t xml:space="preserve">Charles Chan </t>
  </si>
  <si>
    <t xml:space="preserve">astroboy1960 </t>
  </si>
  <si>
    <t xml:space="preserve">geicocaveman2012 </t>
  </si>
  <si>
    <t xml:space="preserve">Feelunique </t>
  </si>
  <si>
    <t xml:space="preserve">Tamika Hall </t>
  </si>
  <si>
    <t xml:space="preserve">poofables </t>
  </si>
  <si>
    <t xml:space="preserve">90s Commercials </t>
  </si>
  <si>
    <t xml:space="preserve">Kevin Noonan </t>
  </si>
  <si>
    <t xml:space="preserve">Nobrand </t>
  </si>
  <si>
    <t xml:space="preserve">misleadingsilhouette </t>
  </si>
  <si>
    <t xml:space="preserve">Movieclips Coming Soon </t>
  </si>
  <si>
    <t xml:space="preserve">Late Show with David Letterman </t>
  </si>
  <si>
    <t xml:space="preserve">Marie McGann </t>
  </si>
  <si>
    <t xml:space="preserve">FaeryInLoveInc </t>
  </si>
  <si>
    <t xml:space="preserve">BehindTheSounds </t>
  </si>
  <si>
    <t xml:space="preserve">Stewart Brand </t>
  </si>
  <si>
    <t xml:space="preserve">K Yuen </t>
  </si>
  <si>
    <t xml:space="preserve">Sriram Murali </t>
  </si>
  <si>
    <t xml:space="preserve">flirppy242 </t>
  </si>
  <si>
    <t xml:space="preserve">MLB </t>
  </si>
  <si>
    <t xml:space="preserve">automotivemaster1972 </t>
  </si>
  <si>
    <t xml:space="preserve">Onur Altu臒 Sever </t>
  </si>
  <si>
    <t xml:space="preserve">Car Commercials of the Past </t>
  </si>
  <si>
    <t>上榜所需时间分数</t>
  </si>
  <si>
    <t xml:space="preserve">Jaiden Animations </t>
  </si>
  <si>
    <t xml:space="preserve">TheAngryGrandpaShow </t>
  </si>
  <si>
    <t xml:space="preserve">jeffreestar </t>
  </si>
  <si>
    <t xml:space="preserve">The Game Theorists </t>
  </si>
  <si>
    <t xml:space="preserve">The Film Theorists </t>
  </si>
  <si>
    <t xml:space="preserve">Manny Mua </t>
  </si>
  <si>
    <t xml:space="preserve">How Ridiculous </t>
  </si>
  <si>
    <t>评论总数得分</t>
  </si>
  <si>
    <t xml:space="preserve">Dwarf Mamba </t>
  </si>
  <si>
    <t xml:space="preserve">TheOdd1sOut </t>
  </si>
  <si>
    <t xml:space="preserve">CJENMMUSIC Official </t>
  </si>
  <si>
    <t xml:space="preserve">iKON </t>
  </si>
  <si>
    <t>条均评论数评分</t>
  </si>
  <si>
    <t xml:space="preserve">GingerPale </t>
  </si>
  <si>
    <t xml:space="preserve">Bethany Mota </t>
  </si>
  <si>
    <t xml:space="preserve">Jessii Vee </t>
  </si>
  <si>
    <t xml:space="preserve">Mark Ferris </t>
  </si>
  <si>
    <t xml:space="preserve">Caravan Carolyn </t>
  </si>
  <si>
    <t xml:space="preserve">RawBeautyKristi </t>
  </si>
  <si>
    <t xml:space="preserve">Laura Lee </t>
  </si>
  <si>
    <t xml:space="preserve">DanTDM </t>
  </si>
  <si>
    <t xml:space="preserve">Fox Business </t>
  </si>
  <si>
    <t xml:space="preserve">NOLA.com </t>
  </si>
  <si>
    <t xml:space="preserve">Jessica Kellgren-Fozard </t>
  </si>
  <si>
    <t xml:space="preserve">The Deal Guy </t>
  </si>
  <si>
    <t xml:space="preserve">IGN News </t>
  </si>
  <si>
    <t xml:space="preserve">Billboard News </t>
  </si>
  <si>
    <t xml:space="preserve">Senator Chris Murphy </t>
  </si>
  <si>
    <t xml:space="preserve">RealNewsNetworkMedia </t>
  </si>
  <si>
    <t xml:space="preserve">communitychannel </t>
  </si>
  <si>
    <t xml:space="preserve">Natalies Outlet </t>
  </si>
  <si>
    <t xml:space="preserve">The Nocturnal Alchemist </t>
  </si>
  <si>
    <t xml:space="preserve">Car Throttle </t>
  </si>
  <si>
    <t>有效互动比得分</t>
  </si>
  <si>
    <t xml:space="preserve">ESPN </t>
    <phoneticPr fontId="2" type="noConversion"/>
  </si>
  <si>
    <t xml:space="preserve">TheEllenShow </t>
    <phoneticPr fontId="2" type="noConversion"/>
  </si>
  <si>
    <t xml:space="preserve">The Tonight Show Starring Jimmy Fallon </t>
    <phoneticPr fontId="2" type="noConversion"/>
  </si>
  <si>
    <t xml:space="preserve">ibighit </t>
    <phoneticPr fontId="2" type="noConversion"/>
  </si>
  <si>
    <t xml:space="preserve">ChildishGambinoVEVO </t>
    <phoneticPr fontId="2" type="noConversion"/>
  </si>
  <si>
    <t>ChildishGambinoVEVO</t>
    <phoneticPr fontId="2" type="noConversion"/>
  </si>
  <si>
    <t xml:space="preserve">Dude Perfect </t>
    <phoneticPr fontId="2" type="noConversion"/>
  </si>
  <si>
    <t xml:space="preserve">jypentertainment </t>
    <phoneticPr fontId="2" type="noConversion"/>
  </si>
  <si>
    <t xml:space="preserve">Call of Duty </t>
    <phoneticPr fontId="2" type="noConversion"/>
  </si>
  <si>
    <t xml:space="preserve">YouTube Spotlight </t>
    <phoneticPr fontId="2" type="noConversion"/>
  </si>
  <si>
    <t xml:space="preserve">MalumaVEVO </t>
    <phoneticPr fontId="2" type="noConversion"/>
  </si>
  <si>
    <t xml:space="preserve">Ed Sheeran </t>
    <phoneticPr fontId="2" type="noConversion"/>
  </si>
  <si>
    <t>Ed Sheeran</t>
  </si>
  <si>
    <t xml:space="preserve">Marvel Entertainment </t>
    <phoneticPr fontId="2" type="noConversion"/>
  </si>
  <si>
    <t xml:space="preserve">Sony Pictures Entertainment </t>
    <phoneticPr fontId="2" type="noConversion"/>
  </si>
  <si>
    <t>Sony Pictures Entertainment</t>
  </si>
  <si>
    <t xml:space="preserve">TaylorSwiftVEVO </t>
    <phoneticPr fontId="2" type="noConversion"/>
  </si>
  <si>
    <t>TaylorSwiftVEVO</t>
  </si>
  <si>
    <t xml:space="preserve">Universal Pictures </t>
    <phoneticPr fontId="2" type="noConversion"/>
  </si>
  <si>
    <t xml:space="preserve">Warner Bros. Pictures </t>
    <phoneticPr fontId="2" type="noConversion"/>
  </si>
  <si>
    <t>Warner Bros. Pictures</t>
  </si>
  <si>
    <t xml:space="preserve">20th Century Fox </t>
    <phoneticPr fontId="2" type="noConversion"/>
  </si>
  <si>
    <t>20th Century Fox</t>
  </si>
  <si>
    <t xml:space="preserve">CalvinHarrisVEVO </t>
    <phoneticPr fontId="2" type="noConversion"/>
  </si>
  <si>
    <t xml:space="preserve">David Dobrik </t>
    <phoneticPr fontId="2" type="noConversion"/>
  </si>
  <si>
    <t>David Dobrik</t>
    <phoneticPr fontId="2" type="noConversion"/>
  </si>
  <si>
    <t xml:space="preserve">LuisFonsiVEVO </t>
    <phoneticPr fontId="2" type="noConversion"/>
  </si>
  <si>
    <t>MalumaVEVO</t>
    <phoneticPr fontId="2" type="noConversion"/>
  </si>
  <si>
    <t xml:space="preserve">TheWeekndVEVO </t>
    <phoneticPr fontId="2" type="noConversion"/>
  </si>
  <si>
    <t>TheWeekndVEVO</t>
  </si>
  <si>
    <t xml:space="preserve">Logan Paul Vlogs </t>
    <phoneticPr fontId="2" type="noConversion"/>
  </si>
  <si>
    <t>Logan Paul Vlogs</t>
  </si>
  <si>
    <t xml:space="preserve">SMTOWN </t>
    <phoneticPr fontId="2" type="noConversion"/>
  </si>
  <si>
    <t xml:space="preserve">Safiya Nygaard </t>
    <phoneticPr fontId="2" type="noConversion"/>
  </si>
  <si>
    <t>Safiya Nygaard</t>
  </si>
  <si>
    <t xml:space="preserve">EminemVEVO </t>
    <phoneticPr fontId="2" type="noConversion"/>
  </si>
  <si>
    <t>EminemVEVO</t>
  </si>
  <si>
    <t xml:space="preserve">ArianaGrandeVevo </t>
    <phoneticPr fontId="2" type="noConversion"/>
  </si>
  <si>
    <t>ArianaGrandeVevo</t>
  </si>
  <si>
    <t xml:space="preserve">The Late Late Show with James Corden </t>
    <phoneticPr fontId="2" type="noConversion"/>
  </si>
  <si>
    <t xml:space="preserve">Lele Pons </t>
    <phoneticPr fontId="2" type="noConversion"/>
  </si>
  <si>
    <t xml:space="preserve">Vox </t>
    <phoneticPr fontId="2" type="noConversion"/>
  </si>
  <si>
    <t xml:space="preserve">jacksfilms </t>
    <phoneticPr fontId="2" type="noConversion"/>
  </si>
  <si>
    <t xml:space="preserve">NikkieTutorials </t>
    <phoneticPr fontId="2" type="noConversion"/>
  </si>
  <si>
    <t xml:space="preserve">James Charles </t>
    <phoneticPr fontId="2" type="noConversion"/>
  </si>
  <si>
    <t xml:space="preserve">Netflix </t>
    <phoneticPr fontId="2" type="noConversion"/>
  </si>
  <si>
    <t xml:space="preserve">Jimmy Kimmel Live </t>
    <phoneticPr fontId="2" type="noConversion"/>
  </si>
  <si>
    <t xml:space="preserve">The Late Show with Stephen Colbert </t>
    <phoneticPr fontId="2" type="noConversion"/>
  </si>
  <si>
    <t xml:space="preserve">Late Night with Seth Meyers </t>
    <phoneticPr fontId="2" type="noConversion"/>
  </si>
  <si>
    <t xml:space="preserve">Screen Junkies </t>
    <phoneticPr fontId="2" type="noConversion"/>
  </si>
  <si>
    <t xml:space="preserve">NBA </t>
    <phoneticPr fontId="2" type="noConversion"/>
  </si>
  <si>
    <t xml:space="preserve">CNN </t>
    <phoneticPr fontId="2" type="noConversion"/>
  </si>
  <si>
    <t>CNN</t>
  </si>
  <si>
    <t xml:space="preserve">BuzzFeedVideo </t>
    <phoneticPr fontId="2" type="noConversion"/>
  </si>
  <si>
    <t>BuzzFeedVideo</t>
  </si>
  <si>
    <t xml:space="preserve">INSIDER </t>
    <phoneticPr fontId="2" type="noConversion"/>
  </si>
  <si>
    <t xml:space="preserve">NFL </t>
    <phoneticPr fontId="2" type="noConversion"/>
  </si>
  <si>
    <t>总得分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</si>
</sst>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368;&#21518;&#32467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3"/>
  <sheetViews>
    <sheetView topLeftCell="F1" workbookViewId="0">
      <selection activeCell="A21" sqref="A21"/>
    </sheetView>
  </sheetViews>
  <sheetFormatPr defaultRowHeight="13.8" x14ac:dyDescent="0.25"/>
  <cols>
    <col min="1" max="1" width="25.109375" customWidth="1"/>
    <col min="2" max="2" width="13.21875" customWidth="1"/>
    <col min="4" max="4" width="29.6640625" customWidth="1"/>
    <col min="5" max="5" width="13.5546875" customWidth="1"/>
    <col min="6" max="6" width="28.109375" customWidth="1"/>
    <col min="8" max="8" width="20.77734375" customWidth="1"/>
    <col min="18" max="18" width="33" customWidth="1"/>
    <col min="26" max="26" width="23.33203125" customWidth="1"/>
  </cols>
  <sheetData>
    <row r="1" spans="1:31" x14ac:dyDescent="0.25">
      <c r="A1" s="1" t="s">
        <v>0</v>
      </c>
      <c r="B1" s="1" t="s">
        <v>164</v>
      </c>
      <c r="C1" t="s">
        <v>66</v>
      </c>
      <c r="D1" s="1" t="s">
        <v>0</v>
      </c>
      <c r="E1" s="1" t="s">
        <v>84</v>
      </c>
      <c r="F1" s="1" t="s">
        <v>0</v>
      </c>
      <c r="G1" s="1" t="s">
        <v>100</v>
      </c>
      <c r="H1" s="1" t="s">
        <v>0</v>
      </c>
      <c r="I1" t="s">
        <v>108</v>
      </c>
      <c r="J1" s="1" t="s">
        <v>0</v>
      </c>
      <c r="K1" t="s">
        <v>117</v>
      </c>
      <c r="L1" s="1" t="s">
        <v>0</v>
      </c>
      <c r="M1" t="s">
        <v>125</v>
      </c>
      <c r="N1" s="1" t="s">
        <v>0</v>
      </c>
      <c r="O1" t="s">
        <v>131</v>
      </c>
      <c r="P1" s="1" t="s">
        <v>160</v>
      </c>
      <c r="Q1" t="s">
        <v>161</v>
      </c>
      <c r="R1" s="1" t="s">
        <v>0</v>
      </c>
      <c r="S1" t="s">
        <v>163</v>
      </c>
      <c r="T1" s="1" t="s">
        <v>162</v>
      </c>
      <c r="U1" s="1" t="s">
        <v>0</v>
      </c>
      <c r="V1" t="s">
        <v>191</v>
      </c>
      <c r="W1" s="1" t="s">
        <v>190</v>
      </c>
      <c r="X1" s="1" t="s">
        <v>0</v>
      </c>
      <c r="Y1" t="s">
        <v>221</v>
      </c>
      <c r="Z1" s="1" t="s">
        <v>0</v>
      </c>
      <c r="AA1" t="s">
        <v>229</v>
      </c>
      <c r="AB1" s="1" t="s">
        <v>0</v>
      </c>
      <c r="AC1" t="s">
        <v>234</v>
      </c>
      <c r="AD1" s="1" t="s">
        <v>0</v>
      </c>
      <c r="AE1" t="s">
        <v>255</v>
      </c>
    </row>
    <row r="2" spans="1:31" x14ac:dyDescent="0.25">
      <c r="A2" s="2" t="s">
        <v>256</v>
      </c>
      <c r="B2" s="3">
        <v>1</v>
      </c>
      <c r="C2">
        <v>4.5</v>
      </c>
      <c r="D2" s="2" t="s">
        <v>259</v>
      </c>
      <c r="E2">
        <v>3.5999999999999996</v>
      </c>
      <c r="F2" s="2" t="s">
        <v>260</v>
      </c>
      <c r="G2">
        <v>2.4</v>
      </c>
      <c r="H2" s="2" t="s">
        <v>259</v>
      </c>
      <c r="I2">
        <v>2.6999999999999997</v>
      </c>
      <c r="J2" s="2" t="s">
        <v>68</v>
      </c>
      <c r="K2">
        <v>1.7999999999999998</v>
      </c>
      <c r="L2" s="2" t="s">
        <v>77</v>
      </c>
      <c r="M2">
        <v>-0.89999999999999991</v>
      </c>
      <c r="N2" s="2" t="s">
        <v>77</v>
      </c>
      <c r="O2">
        <v>-0.6</v>
      </c>
      <c r="P2" s="2" t="s">
        <v>132</v>
      </c>
      <c r="Q2">
        <v>3</v>
      </c>
      <c r="R2" s="2" t="s">
        <v>1</v>
      </c>
      <c r="S2">
        <v>2.7</v>
      </c>
      <c r="T2">
        <v>1</v>
      </c>
      <c r="U2" s="2" t="s">
        <v>88</v>
      </c>
      <c r="V2">
        <v>0.6</v>
      </c>
      <c r="W2">
        <v>1</v>
      </c>
      <c r="X2" s="2" t="s">
        <v>192</v>
      </c>
      <c r="Y2">
        <v>-1.5</v>
      </c>
      <c r="Z2" s="2" t="s">
        <v>67</v>
      </c>
      <c r="AA2">
        <v>1.62</v>
      </c>
      <c r="AB2" s="2" t="s">
        <v>77</v>
      </c>
      <c r="AC2">
        <v>1.0799999999999998</v>
      </c>
      <c r="AD2" s="2" t="s">
        <v>227</v>
      </c>
      <c r="AE2">
        <v>1.0799999999999998</v>
      </c>
    </row>
    <row r="3" spans="1:31" x14ac:dyDescent="0.25">
      <c r="A3" s="2" t="s">
        <v>257</v>
      </c>
      <c r="B3" s="3">
        <v>2</v>
      </c>
      <c r="C3">
        <v>4.3499999999999996</v>
      </c>
      <c r="D3" s="2" t="s">
        <v>68</v>
      </c>
      <c r="E3">
        <v>3.48</v>
      </c>
      <c r="F3" s="2" t="s">
        <v>76</v>
      </c>
      <c r="G3">
        <v>2.3199999999999998</v>
      </c>
      <c r="H3" s="2" t="s">
        <v>65</v>
      </c>
      <c r="I3">
        <v>2.61</v>
      </c>
      <c r="J3" s="2" t="s">
        <v>67</v>
      </c>
      <c r="K3">
        <v>1.74</v>
      </c>
      <c r="L3" s="2" t="s">
        <v>70</v>
      </c>
      <c r="M3" t="e">
        <f>Sheet2!#REF!-0.87</f>
        <v>#REF!</v>
      </c>
      <c r="N3" s="2" t="s">
        <v>70</v>
      </c>
      <c r="O3">
        <v>-0.57999999999999996</v>
      </c>
      <c r="P3" s="2" t="s">
        <v>133</v>
      </c>
      <c r="Q3">
        <v>2.9</v>
      </c>
      <c r="R3" s="2" t="s">
        <v>258</v>
      </c>
      <c r="S3">
        <v>2.61</v>
      </c>
      <c r="T3">
        <v>2</v>
      </c>
      <c r="U3" s="2" t="s">
        <v>165</v>
      </c>
      <c r="V3">
        <v>0.6</v>
      </c>
      <c r="W3">
        <v>1</v>
      </c>
      <c r="X3" s="2" t="s">
        <v>135</v>
      </c>
      <c r="Y3">
        <v>-1.4500000000000002</v>
      </c>
      <c r="Z3" s="2" t="s">
        <v>77</v>
      </c>
      <c r="AA3">
        <v>1.5660000000000001</v>
      </c>
      <c r="AB3" s="2" t="s">
        <v>68</v>
      </c>
      <c r="AC3">
        <v>1.044</v>
      </c>
      <c r="AD3" s="2" t="s">
        <v>235</v>
      </c>
      <c r="AE3">
        <v>1.0439999999999998</v>
      </c>
    </row>
    <row r="4" spans="1:31" x14ac:dyDescent="0.25">
      <c r="A4" s="2" t="s">
        <v>258</v>
      </c>
      <c r="B4" s="3">
        <v>3</v>
      </c>
      <c r="C4">
        <v>4.2</v>
      </c>
      <c r="D4" s="2" t="s">
        <v>262</v>
      </c>
      <c r="E4">
        <v>3.36</v>
      </c>
      <c r="F4" s="2" t="s">
        <v>266</v>
      </c>
      <c r="G4">
        <v>2.2400000000000002</v>
      </c>
      <c r="H4" s="2" t="s">
        <v>286</v>
      </c>
      <c r="I4">
        <v>2.52</v>
      </c>
      <c r="J4" s="2" t="s">
        <v>76</v>
      </c>
      <c r="K4">
        <v>1.68</v>
      </c>
      <c r="L4" s="2" t="s">
        <v>67</v>
      </c>
      <c r="M4">
        <v>-0.84</v>
      </c>
      <c r="N4" s="2" t="s">
        <v>68</v>
      </c>
      <c r="O4" t="e">
        <f>[1]Sheet1!#REF!-0.56</f>
        <v>#REF!</v>
      </c>
      <c r="P4" s="2" t="s">
        <v>134</v>
      </c>
      <c r="Q4">
        <v>2.8000000000000003</v>
      </c>
      <c r="R4" s="2" t="s">
        <v>297</v>
      </c>
      <c r="S4">
        <v>2.52</v>
      </c>
      <c r="T4">
        <v>3</v>
      </c>
      <c r="U4" s="2" t="s">
        <v>166</v>
      </c>
      <c r="V4">
        <v>0.54</v>
      </c>
      <c r="W4">
        <v>2</v>
      </c>
      <c r="X4" s="2" t="s">
        <v>193</v>
      </c>
      <c r="Y4">
        <v>-1.4000000000000001</v>
      </c>
      <c r="Z4" s="2" t="s">
        <v>70</v>
      </c>
      <c r="AA4">
        <v>1.512</v>
      </c>
      <c r="AB4" s="2" t="s">
        <v>67</v>
      </c>
      <c r="AC4">
        <v>1.008</v>
      </c>
      <c r="AD4" s="2" t="s">
        <v>236</v>
      </c>
      <c r="AE4">
        <v>1.008</v>
      </c>
    </row>
    <row r="5" spans="1:31" x14ac:dyDescent="0.25">
      <c r="A5" s="2" t="s">
        <v>4</v>
      </c>
      <c r="B5" s="3">
        <v>4</v>
      </c>
      <c r="C5">
        <v>4.05</v>
      </c>
      <c r="D5" s="2" t="s">
        <v>263</v>
      </c>
      <c r="E5">
        <v>3.2399999999999998</v>
      </c>
      <c r="F5" s="2" t="s">
        <v>284</v>
      </c>
      <c r="G5">
        <v>2.16</v>
      </c>
      <c r="H5" s="2" t="s">
        <v>288</v>
      </c>
      <c r="I5">
        <v>2.4299999999999997</v>
      </c>
      <c r="J5" s="2" t="s">
        <v>89</v>
      </c>
      <c r="K5">
        <v>1.6199999999999999</v>
      </c>
      <c r="L5" s="2" t="s">
        <v>68</v>
      </c>
      <c r="M5" t="e">
        <f>[1]Sheet1!#REF!-0.81</f>
        <v>#REF!</v>
      </c>
      <c r="N5" s="2" t="s">
        <v>119</v>
      </c>
      <c r="O5">
        <v>-0.54</v>
      </c>
      <c r="P5" s="2" t="s">
        <v>135</v>
      </c>
      <c r="Q5">
        <v>2.7</v>
      </c>
      <c r="R5" s="2" t="s">
        <v>2</v>
      </c>
      <c r="S5">
        <v>2.4300000000000002</v>
      </c>
      <c r="T5">
        <v>4</v>
      </c>
      <c r="U5" s="2" t="s">
        <v>167</v>
      </c>
      <c r="V5">
        <v>0.54</v>
      </c>
      <c r="W5">
        <v>2</v>
      </c>
      <c r="X5" s="2" t="s">
        <v>194</v>
      </c>
      <c r="Y5">
        <v>-1.35</v>
      </c>
      <c r="Z5" s="2" t="s">
        <v>69</v>
      </c>
      <c r="AA5">
        <v>1.458</v>
      </c>
      <c r="AB5" s="2" t="s">
        <v>89</v>
      </c>
      <c r="AC5">
        <v>0.97199999999999998</v>
      </c>
      <c r="AD5" s="2" t="s">
        <v>237</v>
      </c>
      <c r="AE5">
        <v>0.97199999999999998</v>
      </c>
    </row>
    <row r="6" spans="1:31" x14ac:dyDescent="0.25">
      <c r="A6" s="2" t="s">
        <v>5</v>
      </c>
      <c r="B6" s="3">
        <v>5</v>
      </c>
      <c r="C6">
        <v>3.9</v>
      </c>
      <c r="D6" s="2" t="s">
        <v>265</v>
      </c>
      <c r="E6">
        <v>3.12</v>
      </c>
      <c r="F6" s="2" t="s">
        <v>85</v>
      </c>
      <c r="G6">
        <v>2.08</v>
      </c>
      <c r="H6" s="2" t="s">
        <v>267</v>
      </c>
      <c r="I6">
        <v>2.34</v>
      </c>
      <c r="J6" s="2" t="s">
        <v>77</v>
      </c>
      <c r="K6">
        <v>1.56</v>
      </c>
      <c r="L6" s="2" t="s">
        <v>69</v>
      </c>
      <c r="M6">
        <v>-0.78</v>
      </c>
      <c r="N6" s="2" t="s">
        <v>118</v>
      </c>
      <c r="O6">
        <v>-0.52</v>
      </c>
      <c r="P6" s="2" t="s">
        <v>136</v>
      </c>
      <c r="Q6">
        <v>2.6</v>
      </c>
      <c r="R6" s="2" t="s">
        <v>301</v>
      </c>
      <c r="S6">
        <v>2.4299999999999997</v>
      </c>
      <c r="T6">
        <v>4</v>
      </c>
      <c r="U6" s="2" t="s">
        <v>168</v>
      </c>
      <c r="V6">
        <v>0.54</v>
      </c>
      <c r="W6">
        <v>2</v>
      </c>
      <c r="X6" s="2" t="s">
        <v>195</v>
      </c>
      <c r="Y6">
        <v>-1.3</v>
      </c>
      <c r="Z6" s="2" t="s">
        <v>298</v>
      </c>
      <c r="AA6">
        <v>1.4039999999999999</v>
      </c>
      <c r="AB6" s="2" t="s">
        <v>70</v>
      </c>
      <c r="AC6">
        <v>0.93599999999999994</v>
      </c>
      <c r="AD6" s="2" t="s">
        <v>238</v>
      </c>
      <c r="AE6">
        <v>0.93599999999999994</v>
      </c>
    </row>
    <row r="7" spans="1:31" x14ac:dyDescent="0.25">
      <c r="A7" s="2" t="s">
        <v>6</v>
      </c>
      <c r="B7" s="3">
        <v>5</v>
      </c>
      <c r="C7">
        <v>3.9</v>
      </c>
      <c r="D7" s="2" t="s">
        <v>266</v>
      </c>
      <c r="E7">
        <v>3</v>
      </c>
      <c r="F7" s="2" t="s">
        <v>86</v>
      </c>
      <c r="G7">
        <v>2</v>
      </c>
      <c r="H7" s="2" t="s">
        <v>68</v>
      </c>
      <c r="I7">
        <v>2.25</v>
      </c>
      <c r="J7" s="2" t="s">
        <v>83</v>
      </c>
      <c r="K7">
        <v>1.5</v>
      </c>
      <c r="L7" s="2" t="s">
        <v>264</v>
      </c>
      <c r="M7">
        <v>-0.75</v>
      </c>
      <c r="N7" s="2" t="s">
        <v>76</v>
      </c>
      <c r="O7">
        <v>-0.5</v>
      </c>
      <c r="P7" s="2" t="s">
        <v>137</v>
      </c>
      <c r="Q7">
        <v>2.5</v>
      </c>
      <c r="R7" s="2" t="s">
        <v>302</v>
      </c>
      <c r="S7">
        <v>2.34</v>
      </c>
      <c r="T7">
        <v>5</v>
      </c>
      <c r="U7" s="2" t="s">
        <v>116</v>
      </c>
      <c r="V7">
        <v>0.48</v>
      </c>
      <c r="W7">
        <v>3</v>
      </c>
      <c r="X7" s="2" t="s">
        <v>196</v>
      </c>
      <c r="Y7">
        <v>-1.25</v>
      </c>
      <c r="Z7" s="2" t="s">
        <v>289</v>
      </c>
      <c r="AA7">
        <v>1.35</v>
      </c>
      <c r="AB7" s="2" t="s">
        <v>113</v>
      </c>
      <c r="AC7">
        <v>0.89999999999999991</v>
      </c>
      <c r="AD7" s="2" t="s">
        <v>239</v>
      </c>
      <c r="AE7">
        <v>0.89999999999999991</v>
      </c>
    </row>
    <row r="8" spans="1:31" x14ac:dyDescent="0.25">
      <c r="A8" s="2" t="s">
        <v>7</v>
      </c>
      <c r="B8" s="3">
        <v>6</v>
      </c>
      <c r="C8">
        <v>3.75</v>
      </c>
      <c r="D8" s="2" t="s">
        <v>267</v>
      </c>
      <c r="E8">
        <v>2.88</v>
      </c>
      <c r="F8" s="2" t="s">
        <v>87</v>
      </c>
      <c r="G8">
        <v>1.92</v>
      </c>
      <c r="H8" s="2" t="s">
        <v>263</v>
      </c>
      <c r="I8">
        <v>2.16</v>
      </c>
      <c r="J8" s="2" t="s">
        <v>70</v>
      </c>
      <c r="K8">
        <v>1.44</v>
      </c>
      <c r="L8" s="2" t="s">
        <v>74</v>
      </c>
      <c r="M8">
        <v>-0.72</v>
      </c>
      <c r="N8" s="2" t="s">
        <v>99</v>
      </c>
      <c r="O8">
        <v>-0.48</v>
      </c>
      <c r="P8" s="2" t="s">
        <v>138</v>
      </c>
      <c r="Q8">
        <v>2.4000000000000004</v>
      </c>
      <c r="R8" s="2" t="s">
        <v>303</v>
      </c>
      <c r="S8">
        <v>2.25</v>
      </c>
      <c r="T8">
        <v>6</v>
      </c>
      <c r="U8" s="2" t="s">
        <v>169</v>
      </c>
      <c r="V8">
        <v>0.42</v>
      </c>
      <c r="W8">
        <v>4</v>
      </c>
      <c r="X8" s="2" t="s">
        <v>197</v>
      </c>
      <c r="Y8">
        <v>-1.2000000000000002</v>
      </c>
      <c r="Z8" s="2" t="s">
        <v>101</v>
      </c>
      <c r="AA8">
        <v>1.296</v>
      </c>
      <c r="AB8" s="2" t="s">
        <v>110</v>
      </c>
      <c r="AC8">
        <v>0.86399999999999988</v>
      </c>
      <c r="AD8" s="2" t="s">
        <v>240</v>
      </c>
      <c r="AE8">
        <v>0.86399999999999988</v>
      </c>
    </row>
    <row r="9" spans="1:31" x14ac:dyDescent="0.25">
      <c r="A9" s="2" t="s">
        <v>8</v>
      </c>
      <c r="B9" s="3">
        <v>7</v>
      </c>
      <c r="C9">
        <v>3.5999999999999996</v>
      </c>
      <c r="D9" s="2" t="s">
        <v>269</v>
      </c>
      <c r="E9">
        <v>2.76</v>
      </c>
      <c r="F9" s="2" t="s">
        <v>70</v>
      </c>
      <c r="G9">
        <v>1.84</v>
      </c>
      <c r="H9" s="2" t="s">
        <v>269</v>
      </c>
      <c r="I9">
        <v>2.0699999999999998</v>
      </c>
      <c r="J9" s="2" t="s">
        <v>109</v>
      </c>
      <c r="K9">
        <v>1.38</v>
      </c>
      <c r="L9" s="2" t="s">
        <v>119</v>
      </c>
      <c r="M9">
        <v>-0.69</v>
      </c>
      <c r="N9" s="2" t="s">
        <v>89</v>
      </c>
      <c r="O9">
        <v>-0.46</v>
      </c>
      <c r="P9" s="2" t="s">
        <v>139</v>
      </c>
      <c r="Q9">
        <v>2.3000000000000003</v>
      </c>
      <c r="R9" s="2" t="s">
        <v>304</v>
      </c>
      <c r="S9">
        <v>2.16</v>
      </c>
      <c r="T9">
        <v>7</v>
      </c>
      <c r="U9" s="2" t="s">
        <v>170</v>
      </c>
      <c r="V9">
        <v>0.42</v>
      </c>
      <c r="W9">
        <v>4</v>
      </c>
      <c r="X9" s="2" t="s">
        <v>198</v>
      </c>
      <c r="Y9">
        <v>-1.1500000000000001</v>
      </c>
      <c r="Z9" s="2" t="s">
        <v>63</v>
      </c>
      <c r="AA9">
        <v>1.242</v>
      </c>
      <c r="AB9" s="2" t="s">
        <v>223</v>
      </c>
      <c r="AC9">
        <v>0.82799999999999996</v>
      </c>
      <c r="AD9" s="2" t="s">
        <v>241</v>
      </c>
      <c r="AE9">
        <v>0.82799999999999996</v>
      </c>
    </row>
    <row r="10" spans="1:31" x14ac:dyDescent="0.25">
      <c r="A10" s="2" t="s">
        <v>9</v>
      </c>
      <c r="B10" s="3">
        <v>8</v>
      </c>
      <c r="C10">
        <v>3.4499999999999997</v>
      </c>
      <c r="D10" s="2" t="s">
        <v>270</v>
      </c>
      <c r="E10">
        <v>2.6399999999999997</v>
      </c>
      <c r="F10" s="2" t="s">
        <v>80</v>
      </c>
      <c r="G10">
        <v>1.76</v>
      </c>
      <c r="H10" s="2" t="s">
        <v>74</v>
      </c>
      <c r="I10">
        <v>1.98</v>
      </c>
      <c r="J10" s="2" t="s">
        <v>85</v>
      </c>
      <c r="K10">
        <v>1.3199999999999998</v>
      </c>
      <c r="L10" s="2" t="s">
        <v>120</v>
      </c>
      <c r="M10">
        <v>-0.65999999999999992</v>
      </c>
      <c r="N10" s="2" t="s">
        <v>121</v>
      </c>
      <c r="O10">
        <v>-0.44</v>
      </c>
      <c r="P10" s="2" t="s">
        <v>140</v>
      </c>
      <c r="Q10">
        <v>2.2000000000000002</v>
      </c>
      <c r="R10" s="2" t="s">
        <v>305</v>
      </c>
      <c r="S10">
        <v>2.0699999999999998</v>
      </c>
      <c r="T10">
        <v>8</v>
      </c>
      <c r="U10" s="2" t="s">
        <v>92</v>
      </c>
      <c r="V10">
        <v>0.42</v>
      </c>
      <c r="W10">
        <v>4</v>
      </c>
      <c r="X10" s="2" t="s">
        <v>199</v>
      </c>
      <c r="Y10">
        <v>-1.1000000000000001</v>
      </c>
      <c r="Z10" s="2" t="s">
        <v>68</v>
      </c>
      <c r="AA10">
        <v>1.1879999999999999</v>
      </c>
      <c r="AB10" s="2" t="s">
        <v>76</v>
      </c>
      <c r="AC10">
        <v>0.79199999999999993</v>
      </c>
      <c r="AD10" s="2" t="s">
        <v>242</v>
      </c>
      <c r="AE10">
        <v>0.79199999999999993</v>
      </c>
    </row>
    <row r="11" spans="1:31" x14ac:dyDescent="0.25">
      <c r="A11" s="2" t="s">
        <v>10</v>
      </c>
      <c r="B11" s="3">
        <v>9</v>
      </c>
      <c r="C11">
        <v>3.3</v>
      </c>
      <c r="D11" s="2" t="s">
        <v>272</v>
      </c>
      <c r="E11">
        <v>2.52</v>
      </c>
      <c r="F11" s="2" t="s">
        <v>88</v>
      </c>
      <c r="G11">
        <v>1.68</v>
      </c>
      <c r="H11" s="2" t="s">
        <v>289</v>
      </c>
      <c r="I11">
        <v>1.89</v>
      </c>
      <c r="J11" s="2" t="s">
        <v>87</v>
      </c>
      <c r="K11">
        <v>1.26</v>
      </c>
      <c r="L11" s="2" t="s">
        <v>121</v>
      </c>
      <c r="M11">
        <v>-0.63</v>
      </c>
      <c r="N11" s="2" t="s">
        <v>87</v>
      </c>
      <c r="O11">
        <v>-0.42</v>
      </c>
      <c r="P11" s="2" t="s">
        <v>141</v>
      </c>
      <c r="Q11">
        <v>2.1</v>
      </c>
      <c r="R11" s="2" t="s">
        <v>306</v>
      </c>
      <c r="S11">
        <v>1.98</v>
      </c>
      <c r="T11">
        <v>9</v>
      </c>
      <c r="U11" s="2" t="s">
        <v>68</v>
      </c>
      <c r="V11">
        <v>0.42</v>
      </c>
      <c r="W11">
        <v>4</v>
      </c>
      <c r="X11" s="2" t="s">
        <v>200</v>
      </c>
      <c r="Y11">
        <v>-1.05</v>
      </c>
      <c r="Z11" s="2" t="s">
        <v>299</v>
      </c>
      <c r="AA11">
        <v>1.1339999999999999</v>
      </c>
      <c r="AB11" s="2" t="s">
        <v>69</v>
      </c>
      <c r="AC11">
        <v>0.75600000000000001</v>
      </c>
      <c r="AD11" s="2" t="s">
        <v>243</v>
      </c>
      <c r="AE11">
        <v>0.75599999999999989</v>
      </c>
    </row>
    <row r="12" spans="1:31" x14ac:dyDescent="0.25">
      <c r="A12" s="2" t="s">
        <v>11</v>
      </c>
      <c r="B12" s="3">
        <v>10</v>
      </c>
      <c r="C12">
        <v>3.15</v>
      </c>
      <c r="D12" s="2" t="s">
        <v>274</v>
      </c>
      <c r="E12">
        <v>2.4</v>
      </c>
      <c r="F12" s="2" t="s">
        <v>75</v>
      </c>
      <c r="G12">
        <v>1.6</v>
      </c>
      <c r="H12" s="2" t="s">
        <v>70</v>
      </c>
      <c r="I12">
        <v>1.7999999999999998</v>
      </c>
      <c r="J12" s="2" t="s">
        <v>72</v>
      </c>
      <c r="K12">
        <v>1.2</v>
      </c>
      <c r="L12" s="2" t="s">
        <v>20</v>
      </c>
      <c r="M12">
        <v>-0.6</v>
      </c>
      <c r="N12" s="2" t="s">
        <v>122</v>
      </c>
      <c r="O12">
        <v>-0.4</v>
      </c>
      <c r="P12" s="2" t="s">
        <v>142</v>
      </c>
      <c r="Q12">
        <v>2</v>
      </c>
      <c r="R12" s="2" t="s">
        <v>307</v>
      </c>
      <c r="S12">
        <v>1.98</v>
      </c>
      <c r="T12">
        <v>9</v>
      </c>
      <c r="U12" s="2" t="s">
        <v>171</v>
      </c>
      <c r="V12">
        <v>0.36</v>
      </c>
      <c r="W12">
        <v>5</v>
      </c>
      <c r="X12" s="2" t="s">
        <v>201</v>
      </c>
      <c r="Y12">
        <v>-1</v>
      </c>
      <c r="Z12" s="2" t="s">
        <v>65</v>
      </c>
      <c r="AA12">
        <v>1.08</v>
      </c>
      <c r="AB12" s="2" t="s">
        <v>227</v>
      </c>
      <c r="AC12">
        <v>0.72</v>
      </c>
      <c r="AD12" s="2" t="s">
        <v>224</v>
      </c>
      <c r="AE12">
        <v>0.72</v>
      </c>
    </row>
    <row r="13" spans="1:31" x14ac:dyDescent="0.25">
      <c r="A13" s="2" t="s">
        <v>309</v>
      </c>
      <c r="B13" s="3">
        <v>11</v>
      </c>
      <c r="C13">
        <v>3</v>
      </c>
      <c r="D13" s="2" t="s">
        <v>275</v>
      </c>
      <c r="E13">
        <v>2.2799999999999998</v>
      </c>
      <c r="F13" s="2" t="s">
        <v>280</v>
      </c>
      <c r="G13">
        <v>1.52</v>
      </c>
      <c r="H13" s="2" t="s">
        <v>291</v>
      </c>
      <c r="I13">
        <v>1.71</v>
      </c>
      <c r="J13" s="2" t="s">
        <v>90</v>
      </c>
      <c r="K13">
        <v>1.1399999999999999</v>
      </c>
      <c r="L13" s="2" t="s">
        <v>79</v>
      </c>
      <c r="M13">
        <v>-0.56999999999999995</v>
      </c>
      <c r="N13" s="2" t="s">
        <v>71</v>
      </c>
      <c r="O13">
        <v>-0.38</v>
      </c>
      <c r="P13" s="2" t="s">
        <v>143</v>
      </c>
      <c r="Q13">
        <v>1.9000000000000001</v>
      </c>
      <c r="R13" s="2" t="s">
        <v>18</v>
      </c>
      <c r="S13">
        <v>1.89</v>
      </c>
      <c r="T13">
        <v>10</v>
      </c>
      <c r="U13" s="2" t="s">
        <v>172</v>
      </c>
      <c r="V13">
        <v>0.36</v>
      </c>
      <c r="W13">
        <v>5</v>
      </c>
      <c r="X13" s="2" t="s">
        <v>202</v>
      </c>
      <c r="Y13">
        <v>-0.95000000000000007</v>
      </c>
      <c r="Z13" s="2" t="s">
        <v>8</v>
      </c>
      <c r="AA13">
        <v>1.026</v>
      </c>
      <c r="AB13" s="2" t="s">
        <v>230</v>
      </c>
      <c r="AC13">
        <v>0.68399999999999994</v>
      </c>
      <c r="AD13" s="2" t="s">
        <v>77</v>
      </c>
      <c r="AE13">
        <v>0.68399999999999994</v>
      </c>
    </row>
    <row r="14" spans="1:31" x14ac:dyDescent="0.25">
      <c r="A14" s="2" t="s">
        <v>13</v>
      </c>
      <c r="B14" s="3">
        <v>12</v>
      </c>
      <c r="C14">
        <v>2.85</v>
      </c>
      <c r="D14" s="2" t="s">
        <v>277</v>
      </c>
      <c r="E14">
        <v>2.16</v>
      </c>
      <c r="F14" s="2" t="s">
        <v>78</v>
      </c>
      <c r="G14">
        <v>1.44</v>
      </c>
      <c r="H14" s="2" t="s">
        <v>293</v>
      </c>
      <c r="I14">
        <v>1.6199999999999999</v>
      </c>
      <c r="J14" s="2" t="s">
        <v>91</v>
      </c>
      <c r="K14">
        <v>1.08</v>
      </c>
      <c r="L14" s="2" t="s">
        <v>8</v>
      </c>
      <c r="M14">
        <v>-0.54</v>
      </c>
      <c r="N14" s="2" t="s">
        <v>126</v>
      </c>
      <c r="O14">
        <v>-0.36</v>
      </c>
      <c r="P14" s="2" t="s">
        <v>144</v>
      </c>
      <c r="Q14">
        <v>1.8</v>
      </c>
      <c r="R14" s="2" t="s">
        <v>12</v>
      </c>
      <c r="S14">
        <v>1.89</v>
      </c>
      <c r="T14">
        <v>10</v>
      </c>
      <c r="U14" s="2" t="s">
        <v>173</v>
      </c>
      <c r="V14">
        <v>0.3</v>
      </c>
      <c r="W14">
        <v>6</v>
      </c>
      <c r="X14" s="2" t="s">
        <v>203</v>
      </c>
      <c r="Y14">
        <v>-0.9</v>
      </c>
      <c r="Z14" s="2" t="s">
        <v>79</v>
      </c>
      <c r="AA14">
        <v>0.97199999999999998</v>
      </c>
      <c r="AB14" s="2" t="s">
        <v>118</v>
      </c>
      <c r="AC14">
        <v>0.64800000000000002</v>
      </c>
      <c r="AD14" s="2" t="s">
        <v>141</v>
      </c>
      <c r="AE14">
        <v>0.64799999999999991</v>
      </c>
    </row>
    <row r="15" spans="1:31" x14ac:dyDescent="0.25">
      <c r="A15" s="2" t="s">
        <v>311</v>
      </c>
      <c r="B15" s="3">
        <v>13</v>
      </c>
      <c r="C15">
        <v>2.6999999999999997</v>
      </c>
      <c r="D15" s="2" t="s">
        <v>279</v>
      </c>
      <c r="E15">
        <v>2.04</v>
      </c>
      <c r="F15" s="2" t="s">
        <v>67</v>
      </c>
      <c r="G15">
        <v>1.36</v>
      </c>
      <c r="H15" s="2" t="s">
        <v>295</v>
      </c>
      <c r="I15">
        <v>1.53</v>
      </c>
      <c r="J15" s="2" t="s">
        <v>81</v>
      </c>
      <c r="K15">
        <v>1.02</v>
      </c>
      <c r="L15" s="2" t="s">
        <v>102</v>
      </c>
      <c r="M15">
        <v>-0.51</v>
      </c>
      <c r="N15" s="2" t="s">
        <v>127</v>
      </c>
      <c r="O15">
        <v>-0.34</v>
      </c>
      <c r="P15" s="2" t="s">
        <v>145</v>
      </c>
      <c r="Q15">
        <v>1.7000000000000002</v>
      </c>
      <c r="R15" s="2" t="s">
        <v>15</v>
      </c>
      <c r="S15">
        <v>1.89</v>
      </c>
      <c r="T15">
        <v>10</v>
      </c>
      <c r="U15" s="2" t="s">
        <v>174</v>
      </c>
      <c r="V15">
        <v>0.3</v>
      </c>
      <c r="W15">
        <v>6</v>
      </c>
      <c r="X15" s="2" t="s">
        <v>204</v>
      </c>
      <c r="Y15">
        <v>-0.85000000000000009</v>
      </c>
      <c r="Z15" s="2" t="s">
        <v>74</v>
      </c>
      <c r="AA15">
        <v>0.91800000000000004</v>
      </c>
      <c r="AB15" s="2" t="s">
        <v>79</v>
      </c>
      <c r="AC15">
        <v>0.61199999999999999</v>
      </c>
      <c r="AD15" s="2" t="s">
        <v>244</v>
      </c>
      <c r="AE15">
        <v>0.61199999999999999</v>
      </c>
    </row>
    <row r="16" spans="1:31" x14ac:dyDescent="0.25">
      <c r="A16" s="2" t="s">
        <v>312</v>
      </c>
      <c r="B16" s="3">
        <v>13</v>
      </c>
      <c r="C16">
        <v>2.6999999999999997</v>
      </c>
      <c r="D16" s="2" t="s">
        <v>282</v>
      </c>
      <c r="E16">
        <v>1.92</v>
      </c>
      <c r="F16" s="2" t="s">
        <v>90</v>
      </c>
      <c r="G16">
        <v>1.28</v>
      </c>
      <c r="H16" s="2" t="s">
        <v>296</v>
      </c>
      <c r="I16">
        <v>1.44</v>
      </c>
      <c r="J16" s="2" t="s">
        <v>94</v>
      </c>
      <c r="K16">
        <v>0.96</v>
      </c>
      <c r="L16" s="2" t="s">
        <v>65</v>
      </c>
      <c r="M16">
        <v>-0.48</v>
      </c>
      <c r="N16" s="2" t="s">
        <v>124</v>
      </c>
      <c r="O16">
        <v>-0.32</v>
      </c>
      <c r="P16" s="2" t="s">
        <v>146</v>
      </c>
      <c r="Q16">
        <v>1.6</v>
      </c>
      <c r="R16" s="2" t="s">
        <v>14</v>
      </c>
      <c r="S16">
        <v>1.7999999999999998</v>
      </c>
      <c r="T16">
        <v>11</v>
      </c>
      <c r="U16" s="2" t="s">
        <v>175</v>
      </c>
      <c r="V16">
        <v>0.3</v>
      </c>
      <c r="W16">
        <v>6</v>
      </c>
      <c r="X16" s="2" t="s">
        <v>205</v>
      </c>
      <c r="Y16">
        <v>-0.8</v>
      </c>
      <c r="Z16" s="2" t="s">
        <v>300</v>
      </c>
      <c r="AA16">
        <v>0.86399999999999999</v>
      </c>
      <c r="AB16" s="2" t="s">
        <v>231</v>
      </c>
      <c r="AC16">
        <v>0.57599999999999996</v>
      </c>
      <c r="AD16" s="2" t="s">
        <v>245</v>
      </c>
      <c r="AE16">
        <v>0.57599999999999996</v>
      </c>
    </row>
    <row r="17" spans="1:31" x14ac:dyDescent="0.25">
      <c r="A17" s="2" t="s">
        <v>15</v>
      </c>
      <c r="B17" s="3">
        <v>14</v>
      </c>
      <c r="C17">
        <v>2.5499999999999998</v>
      </c>
      <c r="D17" s="2" t="s">
        <v>4</v>
      </c>
      <c r="E17">
        <v>1.7999999999999998</v>
      </c>
      <c r="F17" s="2" t="s">
        <v>91</v>
      </c>
      <c r="G17">
        <v>1.2</v>
      </c>
      <c r="H17" s="2" t="s">
        <v>103</v>
      </c>
      <c r="I17">
        <v>1.3499999999999999</v>
      </c>
      <c r="J17" s="2" t="s">
        <v>110</v>
      </c>
      <c r="K17">
        <v>0.89999999999999991</v>
      </c>
      <c r="L17" s="2" t="s">
        <v>122</v>
      </c>
      <c r="M17">
        <v>-0.44999999999999996</v>
      </c>
      <c r="N17" s="2" t="s">
        <v>74</v>
      </c>
      <c r="O17">
        <v>-0.3</v>
      </c>
      <c r="P17" s="2" t="s">
        <v>109</v>
      </c>
      <c r="Q17">
        <v>1.5</v>
      </c>
      <c r="R17" s="2" t="s">
        <v>10</v>
      </c>
      <c r="S17">
        <v>1.71</v>
      </c>
      <c r="T17">
        <v>12</v>
      </c>
      <c r="U17" s="2" t="s">
        <v>176</v>
      </c>
      <c r="V17">
        <v>0.3</v>
      </c>
      <c r="W17">
        <v>6</v>
      </c>
      <c r="X17" s="2" t="s">
        <v>206</v>
      </c>
      <c r="Y17">
        <v>-0.75</v>
      </c>
      <c r="Z17" s="2" t="s">
        <v>89</v>
      </c>
      <c r="AA17">
        <v>0.80999999999999994</v>
      </c>
      <c r="AB17" s="2" t="s">
        <v>109</v>
      </c>
      <c r="AC17">
        <v>0.53999999999999992</v>
      </c>
      <c r="AD17" s="2" t="s">
        <v>223</v>
      </c>
      <c r="AE17">
        <v>0.53999999999999992</v>
      </c>
    </row>
    <row r="18" spans="1:31" x14ac:dyDescent="0.25">
      <c r="A18" s="2" t="s">
        <v>16</v>
      </c>
      <c r="B18" s="3">
        <v>15</v>
      </c>
      <c r="C18">
        <v>2.4</v>
      </c>
      <c r="D18" s="2" t="s">
        <v>2</v>
      </c>
      <c r="E18">
        <v>1.68</v>
      </c>
      <c r="F18" s="2" t="s">
        <v>92</v>
      </c>
      <c r="G18">
        <v>1.1200000000000001</v>
      </c>
      <c r="H18" s="2" t="s">
        <v>104</v>
      </c>
      <c r="I18">
        <v>1.26</v>
      </c>
      <c r="J18" s="2" t="s">
        <v>74</v>
      </c>
      <c r="K18">
        <v>0.84</v>
      </c>
      <c r="L18" s="2" t="s">
        <v>9</v>
      </c>
      <c r="M18">
        <v>-0.42</v>
      </c>
      <c r="N18" s="2" t="s">
        <v>128</v>
      </c>
      <c r="O18">
        <v>-0.28000000000000003</v>
      </c>
      <c r="P18" s="2" t="s">
        <v>147</v>
      </c>
      <c r="Q18">
        <v>1.4000000000000001</v>
      </c>
      <c r="R18" s="2" t="s">
        <v>35</v>
      </c>
      <c r="S18">
        <v>1.6199999999999999</v>
      </c>
      <c r="T18">
        <v>13</v>
      </c>
      <c r="U18" s="2" t="s">
        <v>177</v>
      </c>
      <c r="V18">
        <v>0.24</v>
      </c>
      <c r="W18">
        <v>7</v>
      </c>
      <c r="X18" s="2" t="s">
        <v>207</v>
      </c>
      <c r="Y18">
        <v>-0.70000000000000007</v>
      </c>
      <c r="Z18" s="2" t="s">
        <v>73</v>
      </c>
      <c r="AA18">
        <v>0.75600000000000001</v>
      </c>
      <c r="AB18" s="2" t="s">
        <v>99</v>
      </c>
      <c r="AC18">
        <v>0.504</v>
      </c>
      <c r="AD18" s="2" t="s">
        <v>119</v>
      </c>
      <c r="AE18">
        <v>0.504</v>
      </c>
    </row>
    <row r="19" spans="1:31" x14ac:dyDescent="0.25">
      <c r="A19" s="2" t="s">
        <v>17</v>
      </c>
      <c r="B19" s="3">
        <v>16</v>
      </c>
      <c r="C19">
        <v>2.25</v>
      </c>
      <c r="D19" s="2" t="s">
        <v>77</v>
      </c>
      <c r="E19">
        <v>1.56</v>
      </c>
      <c r="F19" s="2" t="s">
        <v>93</v>
      </c>
      <c r="G19">
        <v>1.04</v>
      </c>
      <c r="H19" s="2" t="s">
        <v>48</v>
      </c>
      <c r="I19">
        <v>1.17</v>
      </c>
      <c r="J19" s="2" t="s">
        <v>71</v>
      </c>
      <c r="K19">
        <v>0.78</v>
      </c>
      <c r="L19" s="2" t="s">
        <v>73</v>
      </c>
      <c r="M19">
        <v>-0.39</v>
      </c>
      <c r="N19" s="2" t="s">
        <v>67</v>
      </c>
      <c r="O19">
        <v>-0.26</v>
      </c>
      <c r="P19" s="2" t="s">
        <v>148</v>
      </c>
      <c r="Q19">
        <v>1.3</v>
      </c>
      <c r="R19" s="2" t="s">
        <v>30</v>
      </c>
      <c r="S19">
        <v>1.53</v>
      </c>
      <c r="T19">
        <v>14</v>
      </c>
      <c r="U19" s="2" t="s">
        <v>178</v>
      </c>
      <c r="V19">
        <v>0.24</v>
      </c>
      <c r="W19">
        <v>7</v>
      </c>
      <c r="X19" s="2" t="s">
        <v>208</v>
      </c>
      <c r="Y19">
        <v>-0.65</v>
      </c>
      <c r="Z19" s="2" t="s">
        <v>222</v>
      </c>
      <c r="AA19">
        <v>0.70199999999999996</v>
      </c>
      <c r="AB19" s="2" t="s">
        <v>232</v>
      </c>
      <c r="AC19">
        <v>0.46799999999999997</v>
      </c>
      <c r="AD19" s="2" t="s">
        <v>113</v>
      </c>
      <c r="AE19">
        <v>0.46799999999999997</v>
      </c>
    </row>
    <row r="20" spans="1:31" x14ac:dyDescent="0.25">
      <c r="A20" s="2" t="s">
        <v>18</v>
      </c>
      <c r="B20" s="3">
        <v>17</v>
      </c>
      <c r="C20">
        <v>2.1</v>
      </c>
      <c r="D20" s="2" t="s">
        <v>78</v>
      </c>
      <c r="E20">
        <v>1.44</v>
      </c>
      <c r="F20" s="2" t="s">
        <v>81</v>
      </c>
      <c r="G20">
        <v>0.96</v>
      </c>
      <c r="H20" s="2" t="s">
        <v>76</v>
      </c>
      <c r="I20">
        <v>1.08</v>
      </c>
      <c r="J20" s="2" t="s">
        <v>88</v>
      </c>
      <c r="K20">
        <v>0.72</v>
      </c>
      <c r="L20" s="2" t="s">
        <v>71</v>
      </c>
      <c r="M20">
        <v>-0.36</v>
      </c>
      <c r="N20" s="2" t="s">
        <v>79</v>
      </c>
      <c r="O20">
        <v>-0.24</v>
      </c>
      <c r="P20" s="2" t="s">
        <v>104</v>
      </c>
      <c r="Q20">
        <v>1.2000000000000002</v>
      </c>
      <c r="R20" s="2" t="s">
        <v>16</v>
      </c>
      <c r="S20">
        <v>1.53</v>
      </c>
      <c r="T20">
        <v>14</v>
      </c>
      <c r="U20" s="2" t="s">
        <v>93</v>
      </c>
      <c r="V20">
        <v>0.24</v>
      </c>
      <c r="W20">
        <v>7</v>
      </c>
      <c r="X20" s="2" t="s">
        <v>209</v>
      </c>
      <c r="Y20">
        <v>-0.60000000000000009</v>
      </c>
      <c r="Z20" s="2" t="s">
        <v>223</v>
      </c>
      <c r="AA20">
        <v>0.64800000000000002</v>
      </c>
      <c r="AB20" s="2" t="s">
        <v>94</v>
      </c>
      <c r="AC20">
        <v>0.43199999999999994</v>
      </c>
      <c r="AD20" s="2" t="s">
        <v>246</v>
      </c>
      <c r="AE20">
        <v>0.43199999999999994</v>
      </c>
    </row>
    <row r="21" spans="1:31" x14ac:dyDescent="0.25">
      <c r="A21" s="2" t="s">
        <v>19</v>
      </c>
      <c r="B21" s="3">
        <v>18</v>
      </c>
      <c r="C21">
        <v>1.95</v>
      </c>
      <c r="D21" s="2" t="s">
        <v>79</v>
      </c>
      <c r="E21">
        <v>1.3199999999999998</v>
      </c>
      <c r="F21" s="2" t="s">
        <v>72</v>
      </c>
      <c r="G21">
        <v>0.88</v>
      </c>
      <c r="H21" s="2" t="s">
        <v>105</v>
      </c>
      <c r="I21">
        <v>0.99</v>
      </c>
      <c r="J21" s="2" t="s">
        <v>111</v>
      </c>
      <c r="K21">
        <v>0.65999999999999992</v>
      </c>
      <c r="L21" s="2" t="s">
        <v>31</v>
      </c>
      <c r="M21">
        <v>-0.32999999999999996</v>
      </c>
      <c r="N21" s="2" t="s">
        <v>92</v>
      </c>
      <c r="O21">
        <v>-0.22</v>
      </c>
      <c r="P21" s="2" t="s">
        <v>149</v>
      </c>
      <c r="Q21">
        <v>1.1000000000000001</v>
      </c>
      <c r="R21" s="2" t="s">
        <v>21</v>
      </c>
      <c r="S21">
        <v>1.44</v>
      </c>
      <c r="T21">
        <v>15</v>
      </c>
      <c r="U21" s="2" t="s">
        <v>179</v>
      </c>
      <c r="V21">
        <v>0.24</v>
      </c>
      <c r="W21">
        <v>7</v>
      </c>
      <c r="X21" s="2" t="s">
        <v>210</v>
      </c>
      <c r="Y21">
        <v>-0.55000000000000004</v>
      </c>
      <c r="Z21" s="2" t="s">
        <v>224</v>
      </c>
      <c r="AA21">
        <v>0.59399999999999997</v>
      </c>
      <c r="AB21" s="2" t="s">
        <v>81</v>
      </c>
      <c r="AC21">
        <v>0.39599999999999996</v>
      </c>
      <c r="AD21" s="2" t="s">
        <v>166</v>
      </c>
      <c r="AE21">
        <v>0.39599999999999996</v>
      </c>
    </row>
    <row r="22" spans="1:31" x14ac:dyDescent="0.25">
      <c r="A22" s="2" t="s">
        <v>20</v>
      </c>
      <c r="B22" s="3">
        <v>19</v>
      </c>
      <c r="C22">
        <v>1.7999999999999998</v>
      </c>
      <c r="D22" s="2" t="s">
        <v>80</v>
      </c>
      <c r="E22">
        <v>1.2</v>
      </c>
      <c r="F22" s="2" t="s">
        <v>94</v>
      </c>
      <c r="G22">
        <v>0.8</v>
      </c>
      <c r="H22" s="2" t="s">
        <v>106</v>
      </c>
      <c r="I22">
        <v>0.89999999999999991</v>
      </c>
      <c r="J22" s="2" t="s">
        <v>79</v>
      </c>
      <c r="K22">
        <v>0.6</v>
      </c>
      <c r="L22" s="2" t="s">
        <v>4</v>
      </c>
      <c r="M22">
        <v>-0.3</v>
      </c>
      <c r="N22" s="2" t="s">
        <v>69</v>
      </c>
      <c r="O22">
        <f>Sheet1!O18</f>
        <v>-0.28000000000000003</v>
      </c>
      <c r="P22" s="2" t="s">
        <v>150</v>
      </c>
      <c r="Q22">
        <v>1</v>
      </c>
      <c r="R22" s="2" t="s">
        <v>17</v>
      </c>
      <c r="S22">
        <v>1.3499999999999999</v>
      </c>
      <c r="T22">
        <v>16</v>
      </c>
      <c r="U22" s="2" t="s">
        <v>180</v>
      </c>
      <c r="V22">
        <v>0.24</v>
      </c>
      <c r="W22">
        <v>7</v>
      </c>
      <c r="X22" s="2" t="s">
        <v>211</v>
      </c>
      <c r="Y22">
        <v>-0.5</v>
      </c>
      <c r="Z22" s="2" t="s">
        <v>24</v>
      </c>
      <c r="AA22">
        <v>0.54</v>
      </c>
      <c r="AB22" s="2" t="s">
        <v>90</v>
      </c>
      <c r="AC22">
        <v>0.36</v>
      </c>
      <c r="AD22" s="2" t="s">
        <v>247</v>
      </c>
      <c r="AE22">
        <v>0.36</v>
      </c>
    </row>
    <row r="23" spans="1:31" x14ac:dyDescent="0.25">
      <c r="A23" s="2" t="s">
        <v>21</v>
      </c>
      <c r="B23" s="3">
        <v>20</v>
      </c>
      <c r="C23">
        <v>1.65</v>
      </c>
      <c r="D23" s="2" t="s">
        <v>3</v>
      </c>
      <c r="E23">
        <v>1.08</v>
      </c>
      <c r="F23" s="2" t="s">
        <v>74</v>
      </c>
      <c r="G23">
        <v>0.72</v>
      </c>
      <c r="H23" s="2" t="s">
        <v>73</v>
      </c>
      <c r="I23">
        <v>0.80999999999999994</v>
      </c>
      <c r="J23" s="2" t="s">
        <v>80</v>
      </c>
      <c r="K23">
        <v>0.54</v>
      </c>
      <c r="L23" s="2" t="s">
        <v>123</v>
      </c>
      <c r="M23">
        <v>-0.27</v>
      </c>
      <c r="N23" s="2" t="s">
        <v>90</v>
      </c>
      <c r="O23">
        <v>-0.18</v>
      </c>
      <c r="P23" s="2" t="s">
        <v>151</v>
      </c>
      <c r="Q23">
        <v>0.9</v>
      </c>
      <c r="R23" s="2" t="s">
        <v>33</v>
      </c>
      <c r="S23">
        <v>1.3499999999999999</v>
      </c>
      <c r="T23">
        <v>16</v>
      </c>
      <c r="U23" s="2" t="s">
        <v>181</v>
      </c>
      <c r="V23">
        <v>0.18</v>
      </c>
      <c r="W23">
        <v>8</v>
      </c>
      <c r="X23" s="2" t="s">
        <v>212</v>
      </c>
      <c r="Y23">
        <v>-0.45</v>
      </c>
      <c r="Z23" s="2" t="s">
        <v>225</v>
      </c>
      <c r="AA23">
        <v>0.48599999999999999</v>
      </c>
      <c r="AB23" s="2" t="s">
        <v>74</v>
      </c>
      <c r="AC23">
        <v>0.32399999999999995</v>
      </c>
      <c r="AD23" s="2" t="s">
        <v>248</v>
      </c>
      <c r="AE23">
        <v>0.32399999999999995</v>
      </c>
    </row>
    <row r="24" spans="1:31" x14ac:dyDescent="0.25">
      <c r="A24" s="2" t="s">
        <v>22</v>
      </c>
      <c r="B24" s="3">
        <v>20</v>
      </c>
      <c r="C24">
        <v>1.65</v>
      </c>
      <c r="D24" s="2" t="s">
        <v>16</v>
      </c>
      <c r="E24">
        <v>0.96</v>
      </c>
      <c r="F24" s="2" t="s">
        <v>95</v>
      </c>
      <c r="G24">
        <v>0.64</v>
      </c>
      <c r="H24" s="2" t="s">
        <v>2</v>
      </c>
      <c r="I24">
        <v>0.72</v>
      </c>
      <c r="J24" s="2" t="s">
        <v>112</v>
      </c>
      <c r="K24">
        <v>0.48</v>
      </c>
      <c r="L24" s="2" t="s">
        <v>76</v>
      </c>
      <c r="M24">
        <v>-0.24</v>
      </c>
      <c r="N24" s="2" t="s">
        <v>81</v>
      </c>
      <c r="O24">
        <v>-0.16</v>
      </c>
      <c r="P24" s="2" t="s">
        <v>152</v>
      </c>
      <c r="Q24">
        <v>0.8</v>
      </c>
      <c r="R24" s="2" t="s">
        <v>19</v>
      </c>
      <c r="S24">
        <v>1.26</v>
      </c>
      <c r="T24">
        <v>17</v>
      </c>
      <c r="U24" s="2" t="s">
        <v>182</v>
      </c>
      <c r="V24">
        <v>0.12</v>
      </c>
      <c r="W24">
        <v>9</v>
      </c>
      <c r="X24" s="2" t="s">
        <v>213</v>
      </c>
      <c r="Y24">
        <v>-0.4</v>
      </c>
      <c r="Z24" s="2" t="s">
        <v>72</v>
      </c>
      <c r="AA24">
        <v>0.432</v>
      </c>
      <c r="AB24" s="2" t="s">
        <v>111</v>
      </c>
      <c r="AC24">
        <v>0.28799999999999998</v>
      </c>
      <c r="AD24" s="2" t="s">
        <v>249</v>
      </c>
      <c r="AE24">
        <v>0.28799999999999998</v>
      </c>
    </row>
    <row r="25" spans="1:31" x14ac:dyDescent="0.25">
      <c r="A25" s="2" t="s">
        <v>23</v>
      </c>
      <c r="B25" s="3">
        <v>20</v>
      </c>
      <c r="C25">
        <v>1.65</v>
      </c>
      <c r="D25" s="2" t="s">
        <v>10</v>
      </c>
      <c r="E25">
        <v>0.84</v>
      </c>
      <c r="F25" s="2" t="s">
        <v>96</v>
      </c>
      <c r="G25">
        <v>0.56000000000000005</v>
      </c>
      <c r="H25" s="2" t="s">
        <v>28</v>
      </c>
      <c r="I25">
        <v>0.63</v>
      </c>
      <c r="J25" s="2" t="s">
        <v>113</v>
      </c>
      <c r="K25">
        <v>0.42</v>
      </c>
      <c r="L25" s="2" t="s">
        <v>99</v>
      </c>
      <c r="M25">
        <v>-0.21</v>
      </c>
      <c r="N25" s="2" t="s">
        <v>114</v>
      </c>
      <c r="O25">
        <v>-0.14000000000000001</v>
      </c>
      <c r="P25" s="2" t="s">
        <v>153</v>
      </c>
      <c r="Q25">
        <v>0.70000000000000007</v>
      </c>
      <c r="R25" s="2" t="s">
        <v>32</v>
      </c>
      <c r="S25">
        <v>1.26</v>
      </c>
      <c r="T25">
        <v>17</v>
      </c>
      <c r="U25" s="2" t="s">
        <v>183</v>
      </c>
      <c r="V25">
        <v>0.12</v>
      </c>
      <c r="W25">
        <v>9</v>
      </c>
      <c r="X25" s="2" t="s">
        <v>214</v>
      </c>
      <c r="Y25">
        <v>-0.35000000000000003</v>
      </c>
      <c r="Z25" s="2" t="s">
        <v>226</v>
      </c>
      <c r="AA25">
        <v>0.378</v>
      </c>
      <c r="AB25" s="2" t="s">
        <v>224</v>
      </c>
      <c r="AC25">
        <v>0.252</v>
      </c>
      <c r="AD25" s="2" t="s">
        <v>250</v>
      </c>
      <c r="AE25">
        <v>0.252</v>
      </c>
    </row>
    <row r="26" spans="1:31" x14ac:dyDescent="0.25">
      <c r="A26" s="2" t="s">
        <v>24</v>
      </c>
      <c r="B26" s="3">
        <v>21</v>
      </c>
      <c r="C26">
        <v>1.5</v>
      </c>
      <c r="D26" s="2" t="s">
        <v>81</v>
      </c>
      <c r="E26">
        <v>0.72</v>
      </c>
      <c r="F26" s="2" t="s">
        <v>77</v>
      </c>
      <c r="G26">
        <v>0.48</v>
      </c>
      <c r="H26" s="2" t="s">
        <v>3</v>
      </c>
      <c r="I26">
        <v>0.54</v>
      </c>
      <c r="J26" s="2" t="s">
        <v>114</v>
      </c>
      <c r="K26">
        <v>0.36</v>
      </c>
      <c r="L26" s="2" t="s">
        <v>12</v>
      </c>
      <c r="M26">
        <v>-0.18</v>
      </c>
      <c r="N26" s="2" t="s">
        <v>85</v>
      </c>
      <c r="O26">
        <v>-0.12</v>
      </c>
      <c r="P26" s="2" t="s">
        <v>154</v>
      </c>
      <c r="Q26">
        <v>0.60000000000000009</v>
      </c>
      <c r="R26" s="2" t="s">
        <v>24</v>
      </c>
      <c r="S26">
        <v>1.17</v>
      </c>
      <c r="T26">
        <v>18</v>
      </c>
      <c r="U26" s="2" t="s">
        <v>184</v>
      </c>
      <c r="V26">
        <v>0.06</v>
      </c>
      <c r="W26">
        <v>10</v>
      </c>
      <c r="X26" s="2" t="s">
        <v>215</v>
      </c>
      <c r="Y26">
        <v>-0.30000000000000004</v>
      </c>
      <c r="Z26" s="2" t="s">
        <v>64</v>
      </c>
      <c r="AA26">
        <v>0.32400000000000001</v>
      </c>
      <c r="AB26" s="2" t="s">
        <v>80</v>
      </c>
      <c r="AC26">
        <v>0.21599999999999997</v>
      </c>
      <c r="AD26" s="2" t="s">
        <v>251</v>
      </c>
      <c r="AE26">
        <v>0.21599999999999997</v>
      </c>
    </row>
    <row r="27" spans="1:31" x14ac:dyDescent="0.25">
      <c r="A27" s="2" t="s">
        <v>25</v>
      </c>
      <c r="B27" s="3">
        <v>21</v>
      </c>
      <c r="C27">
        <v>1.5</v>
      </c>
      <c r="D27" s="2" t="s">
        <v>12</v>
      </c>
      <c r="E27">
        <v>0.6</v>
      </c>
      <c r="F27" s="2" t="s">
        <v>69</v>
      </c>
      <c r="G27">
        <v>0.4</v>
      </c>
      <c r="H27" s="2" t="s">
        <v>53</v>
      </c>
      <c r="I27">
        <v>0.44999999999999996</v>
      </c>
      <c r="J27" s="2" t="s">
        <v>115</v>
      </c>
      <c r="K27">
        <v>0.3</v>
      </c>
      <c r="L27" s="2" t="s">
        <v>15</v>
      </c>
      <c r="M27">
        <v>-0.15</v>
      </c>
      <c r="N27" s="2" t="s">
        <v>80</v>
      </c>
      <c r="O27">
        <v>-0.1</v>
      </c>
      <c r="P27" s="2" t="s">
        <v>155</v>
      </c>
      <c r="Q27">
        <v>0.5</v>
      </c>
      <c r="R27" s="2" t="s">
        <v>31</v>
      </c>
      <c r="S27">
        <v>1.17</v>
      </c>
      <c r="T27">
        <v>18</v>
      </c>
      <c r="U27" s="2" t="s">
        <v>124</v>
      </c>
      <c r="V27">
        <v>0.06</v>
      </c>
      <c r="W27">
        <v>10</v>
      </c>
      <c r="X27" s="2" t="s">
        <v>216</v>
      </c>
      <c r="Y27">
        <v>-0.25</v>
      </c>
      <c r="Z27" s="2" t="s">
        <v>81</v>
      </c>
      <c r="AA27">
        <v>0.27</v>
      </c>
      <c r="AB27" s="2" t="s">
        <v>91</v>
      </c>
      <c r="AC27">
        <v>0.18</v>
      </c>
      <c r="AD27" s="2" t="s">
        <v>153</v>
      </c>
      <c r="AE27">
        <v>0.18</v>
      </c>
    </row>
    <row r="28" spans="1:31" x14ac:dyDescent="0.25">
      <c r="A28" s="2" t="s">
        <v>26</v>
      </c>
      <c r="B28" s="3">
        <v>21</v>
      </c>
      <c r="C28">
        <v>1.5</v>
      </c>
      <c r="D28" s="2" t="s">
        <v>15</v>
      </c>
      <c r="E28">
        <v>0.48</v>
      </c>
      <c r="F28" s="2" t="s">
        <v>97</v>
      </c>
      <c r="G28">
        <v>0.32</v>
      </c>
      <c r="H28" s="2" t="s">
        <v>89</v>
      </c>
      <c r="I28">
        <v>0.36</v>
      </c>
      <c r="J28" s="2" t="s">
        <v>69</v>
      </c>
      <c r="K28">
        <v>0.24</v>
      </c>
      <c r="L28" s="2" t="s">
        <v>81</v>
      </c>
      <c r="M28">
        <v>-0.12</v>
      </c>
      <c r="N28" s="2" t="s">
        <v>94</v>
      </c>
      <c r="O28">
        <v>-0.08</v>
      </c>
      <c r="P28" s="2" t="s">
        <v>156</v>
      </c>
      <c r="Q28">
        <v>0.4</v>
      </c>
      <c r="R28" s="2" t="s">
        <v>34</v>
      </c>
      <c r="S28">
        <v>1.08</v>
      </c>
      <c r="T28">
        <v>19</v>
      </c>
      <c r="U28" s="2" t="s">
        <v>118</v>
      </c>
      <c r="V28">
        <v>0.06</v>
      </c>
      <c r="W28">
        <v>10</v>
      </c>
      <c r="X28" s="2" t="s">
        <v>217</v>
      </c>
      <c r="Y28">
        <v>-0.2</v>
      </c>
      <c r="Z28" s="2" t="s">
        <v>37</v>
      </c>
      <c r="AA28">
        <v>0.216</v>
      </c>
      <c r="AB28" s="2" t="s">
        <v>87</v>
      </c>
      <c r="AC28">
        <v>0.14399999999999999</v>
      </c>
      <c r="AD28" s="2" t="s">
        <v>252</v>
      </c>
      <c r="AE28">
        <v>0.14399999999999999</v>
      </c>
    </row>
    <row r="29" spans="1:31" x14ac:dyDescent="0.25">
      <c r="A29" s="2" t="s">
        <v>27</v>
      </c>
      <c r="B29" s="3">
        <v>21</v>
      </c>
      <c r="C29">
        <v>1.5</v>
      </c>
      <c r="D29" s="2" t="s">
        <v>49</v>
      </c>
      <c r="E29">
        <v>0.36</v>
      </c>
      <c r="F29" s="2" t="s">
        <v>79</v>
      </c>
      <c r="G29">
        <v>0.24</v>
      </c>
      <c r="H29" s="2" t="s">
        <v>34</v>
      </c>
      <c r="I29">
        <v>0.27</v>
      </c>
      <c r="J29" s="2" t="s">
        <v>104</v>
      </c>
      <c r="K29">
        <v>0.18</v>
      </c>
      <c r="L29" s="2" t="s">
        <v>24</v>
      </c>
      <c r="M29">
        <v>-0.09</v>
      </c>
      <c r="N29" s="2" t="s">
        <v>129</v>
      </c>
      <c r="O29">
        <v>-0.06</v>
      </c>
      <c r="P29" s="2" t="s">
        <v>157</v>
      </c>
      <c r="Q29">
        <v>0.30000000000000004</v>
      </c>
      <c r="R29" s="2" t="s">
        <v>25</v>
      </c>
      <c r="S29">
        <v>0.99</v>
      </c>
      <c r="T29">
        <v>20</v>
      </c>
      <c r="U29" s="2" t="s">
        <v>185</v>
      </c>
      <c r="V29">
        <v>0.06</v>
      </c>
      <c r="W29">
        <v>10</v>
      </c>
      <c r="X29" s="2" t="s">
        <v>218</v>
      </c>
      <c r="Y29">
        <v>-0.15000000000000002</v>
      </c>
      <c r="Z29" s="2" t="s">
        <v>227</v>
      </c>
      <c r="AA29">
        <v>0.16200000000000001</v>
      </c>
      <c r="AB29" s="2" t="s">
        <v>124</v>
      </c>
      <c r="AC29">
        <v>0.10799999999999998</v>
      </c>
      <c r="AD29" s="2" t="s">
        <v>56</v>
      </c>
      <c r="AE29">
        <v>0.10799999999999998</v>
      </c>
    </row>
    <row r="30" spans="1:31" x14ac:dyDescent="0.25">
      <c r="A30" s="2" t="s">
        <v>28</v>
      </c>
      <c r="B30" s="3">
        <v>21</v>
      </c>
      <c r="C30">
        <v>1.5</v>
      </c>
      <c r="D30" s="2" t="s">
        <v>82</v>
      </c>
      <c r="E30">
        <v>0.24</v>
      </c>
      <c r="F30" s="2" t="s">
        <v>98</v>
      </c>
      <c r="G30">
        <v>0.16</v>
      </c>
      <c r="H30" s="2" t="s">
        <v>62</v>
      </c>
      <c r="I30">
        <v>0.18</v>
      </c>
      <c r="J30" s="2" t="s">
        <v>116</v>
      </c>
      <c r="K30">
        <v>0.12</v>
      </c>
      <c r="L30" s="2" t="s">
        <v>89</v>
      </c>
      <c r="M30">
        <v>-0.06</v>
      </c>
      <c r="N30" s="2" t="s">
        <v>130</v>
      </c>
      <c r="O30">
        <v>-0.04</v>
      </c>
      <c r="P30" s="2" t="s">
        <v>158</v>
      </c>
      <c r="Q30">
        <v>0.2</v>
      </c>
      <c r="R30" s="2" t="s">
        <v>29</v>
      </c>
      <c r="S30">
        <v>0.99</v>
      </c>
      <c r="T30">
        <v>10</v>
      </c>
      <c r="U30" s="2" t="s">
        <v>186</v>
      </c>
      <c r="V30">
        <v>0.06</v>
      </c>
      <c r="W30">
        <v>10</v>
      </c>
      <c r="X30" s="2" t="s">
        <v>219</v>
      </c>
      <c r="Y30">
        <v>-0.1</v>
      </c>
      <c r="Z30" s="2" t="s">
        <v>228</v>
      </c>
      <c r="AA30">
        <v>0.108</v>
      </c>
      <c r="AB30" s="2" t="s">
        <v>85</v>
      </c>
      <c r="AC30">
        <v>7.1999999999999995E-2</v>
      </c>
      <c r="AD30" s="2" t="s">
        <v>253</v>
      </c>
      <c r="AE30">
        <v>7.1999999999999995E-2</v>
      </c>
    </row>
    <row r="31" spans="1:31" x14ac:dyDescent="0.25">
      <c r="A31" s="2" t="s">
        <v>29</v>
      </c>
      <c r="B31" s="3">
        <v>22</v>
      </c>
      <c r="C31">
        <v>1.3499999999999999</v>
      </c>
      <c r="D31" s="2" t="s">
        <v>83</v>
      </c>
      <c r="E31">
        <v>0.12</v>
      </c>
      <c r="F31" s="2" t="s">
        <v>99</v>
      </c>
      <c r="G31">
        <v>0.08</v>
      </c>
      <c r="H31" s="2" t="s">
        <v>107</v>
      </c>
      <c r="I31">
        <v>0.09</v>
      </c>
      <c r="J31" s="2" t="s">
        <v>99</v>
      </c>
      <c r="K31">
        <v>0.06</v>
      </c>
      <c r="L31" s="2" t="s">
        <v>124</v>
      </c>
      <c r="M31">
        <v>-0.03</v>
      </c>
      <c r="N31" s="2" t="s">
        <v>83</v>
      </c>
      <c r="O31">
        <v>-0.02</v>
      </c>
      <c r="P31" s="2" t="s">
        <v>159</v>
      </c>
      <c r="Q31">
        <v>0.1</v>
      </c>
      <c r="R31" s="2" t="s">
        <v>27</v>
      </c>
      <c r="S31">
        <v>0.89999999999999991</v>
      </c>
      <c r="T31">
        <v>21</v>
      </c>
      <c r="U31" s="2" t="s">
        <v>187</v>
      </c>
      <c r="V31">
        <v>0.06</v>
      </c>
      <c r="W31">
        <v>10</v>
      </c>
      <c r="X31" s="2" t="s">
        <v>220</v>
      </c>
      <c r="Y31">
        <v>-0.05</v>
      </c>
      <c r="Z31" s="2" t="s">
        <v>113</v>
      </c>
      <c r="AA31">
        <v>5.3999999999999999E-2</v>
      </c>
      <c r="AB31" s="2" t="s">
        <v>233</v>
      </c>
      <c r="AC31">
        <v>3.5999999999999997E-2</v>
      </c>
      <c r="AD31" s="2" t="s">
        <v>254</v>
      </c>
      <c r="AE31">
        <v>3.5999999999999997E-2</v>
      </c>
    </row>
    <row r="32" spans="1:31" x14ac:dyDescent="0.25">
      <c r="A32" s="2" t="s">
        <v>30</v>
      </c>
      <c r="B32" s="3">
        <v>22</v>
      </c>
      <c r="C32">
        <v>1.3499999999999999</v>
      </c>
      <c r="R32" s="2" t="s">
        <v>39</v>
      </c>
      <c r="S32">
        <v>0.80999999999999994</v>
      </c>
      <c r="T32">
        <v>22</v>
      </c>
      <c r="U32" s="2" t="s">
        <v>87</v>
      </c>
      <c r="V32">
        <v>0.06</v>
      </c>
      <c r="W32">
        <v>10</v>
      </c>
      <c r="AD32" s="2"/>
    </row>
    <row r="33" spans="1:30" x14ac:dyDescent="0.25">
      <c r="A33" s="2" t="s">
        <v>31</v>
      </c>
      <c r="B33" s="3">
        <v>22</v>
      </c>
      <c r="C33">
        <v>1.3499999999999999</v>
      </c>
      <c r="R33" s="2" t="s">
        <v>49</v>
      </c>
      <c r="S33">
        <v>0.72</v>
      </c>
      <c r="T33">
        <v>23</v>
      </c>
      <c r="U33" s="2" t="s">
        <v>188</v>
      </c>
      <c r="V33">
        <v>0.06</v>
      </c>
      <c r="W33">
        <v>10</v>
      </c>
      <c r="AD33" s="2"/>
    </row>
    <row r="34" spans="1:30" x14ac:dyDescent="0.25">
      <c r="A34" s="2" t="s">
        <v>32</v>
      </c>
      <c r="B34" s="3">
        <v>23</v>
      </c>
      <c r="C34">
        <v>1.2</v>
      </c>
      <c r="R34" s="2" t="s">
        <v>28</v>
      </c>
      <c r="S34">
        <v>0.72</v>
      </c>
      <c r="T34">
        <v>23</v>
      </c>
      <c r="U34" s="2" t="s">
        <v>189</v>
      </c>
      <c r="V34">
        <v>0.06</v>
      </c>
      <c r="W34">
        <v>10</v>
      </c>
      <c r="AD34" s="2"/>
    </row>
    <row r="35" spans="1:30" x14ac:dyDescent="0.25">
      <c r="A35" s="2" t="s">
        <v>33</v>
      </c>
      <c r="B35" s="3">
        <v>23</v>
      </c>
      <c r="C35">
        <v>1.2</v>
      </c>
      <c r="R35" s="2" t="s">
        <v>53</v>
      </c>
      <c r="S35">
        <v>0.63</v>
      </c>
      <c r="T35">
        <v>24</v>
      </c>
      <c r="AD35" s="2"/>
    </row>
    <row r="36" spans="1:30" x14ac:dyDescent="0.25">
      <c r="A36" s="2" t="s">
        <v>34</v>
      </c>
      <c r="B36" s="3">
        <v>23</v>
      </c>
      <c r="C36">
        <v>1.2</v>
      </c>
      <c r="R36" s="2" t="s">
        <v>23</v>
      </c>
      <c r="S36">
        <v>0.63</v>
      </c>
      <c r="T36">
        <v>24</v>
      </c>
      <c r="AD36" s="2"/>
    </row>
    <row r="37" spans="1:30" x14ac:dyDescent="0.25">
      <c r="A37" s="2" t="s">
        <v>35</v>
      </c>
      <c r="B37" s="3">
        <v>23</v>
      </c>
      <c r="C37">
        <v>1.2</v>
      </c>
      <c r="R37" s="2" t="s">
        <v>60</v>
      </c>
      <c r="S37">
        <v>0.54</v>
      </c>
      <c r="T37">
        <v>25</v>
      </c>
      <c r="AD37" s="2"/>
    </row>
    <row r="38" spans="1:30" x14ac:dyDescent="0.25">
      <c r="A38" s="2" t="s">
        <v>36</v>
      </c>
      <c r="B38" s="3">
        <v>24</v>
      </c>
      <c r="C38">
        <v>1.05</v>
      </c>
      <c r="R38" s="2" t="s">
        <v>65</v>
      </c>
      <c r="S38">
        <v>0.44999999999999996</v>
      </c>
      <c r="T38">
        <v>26</v>
      </c>
      <c r="AD38" s="2"/>
    </row>
    <row r="39" spans="1:30" x14ac:dyDescent="0.25">
      <c r="A39" s="2" t="s">
        <v>37</v>
      </c>
      <c r="B39" s="3">
        <v>24</v>
      </c>
      <c r="C39">
        <v>1.05</v>
      </c>
      <c r="R39" s="2" t="s">
        <v>22</v>
      </c>
      <c r="S39">
        <v>0.36</v>
      </c>
      <c r="T39">
        <v>27</v>
      </c>
      <c r="AD39" s="2"/>
    </row>
    <row r="40" spans="1:30" x14ac:dyDescent="0.25">
      <c r="A40" s="2" t="s">
        <v>38</v>
      </c>
      <c r="B40" s="3">
        <v>24</v>
      </c>
      <c r="C40">
        <v>1.05</v>
      </c>
      <c r="R40" s="2" t="s">
        <v>63</v>
      </c>
      <c r="S40">
        <v>0.27</v>
      </c>
      <c r="T40">
        <v>28</v>
      </c>
      <c r="AD40" s="2"/>
    </row>
    <row r="41" spans="1:30" x14ac:dyDescent="0.25">
      <c r="A41" s="2" t="s">
        <v>39</v>
      </c>
      <c r="B41" s="3">
        <v>24</v>
      </c>
      <c r="C41">
        <v>1.05</v>
      </c>
      <c r="R41" s="2" t="s">
        <v>37</v>
      </c>
      <c r="S41">
        <v>0.18</v>
      </c>
      <c r="T41">
        <v>29</v>
      </c>
      <c r="AD41" s="2"/>
    </row>
    <row r="42" spans="1:30" x14ac:dyDescent="0.25">
      <c r="A42" s="2" t="s">
        <v>40</v>
      </c>
      <c r="B42" s="3">
        <v>25</v>
      </c>
      <c r="C42">
        <v>0.89999999999999991</v>
      </c>
      <c r="R42" s="2" t="s">
        <v>64</v>
      </c>
      <c r="S42">
        <v>0.18</v>
      </c>
      <c r="T42">
        <v>29</v>
      </c>
      <c r="AD42" s="2"/>
    </row>
    <row r="43" spans="1:30" x14ac:dyDescent="0.25">
      <c r="A43" s="2" t="s">
        <v>41</v>
      </c>
      <c r="B43" s="3">
        <v>26</v>
      </c>
      <c r="C43">
        <v>0.75</v>
      </c>
      <c r="R43" s="2" t="s">
        <v>36</v>
      </c>
      <c r="S43">
        <v>0.09</v>
      </c>
      <c r="T43">
        <v>30</v>
      </c>
      <c r="AD43" s="2"/>
    </row>
    <row r="44" spans="1:30" x14ac:dyDescent="0.25">
      <c r="A44" s="2" t="s">
        <v>42</v>
      </c>
      <c r="B44" s="3">
        <v>26</v>
      </c>
      <c r="C44">
        <v>0.75</v>
      </c>
      <c r="AD44" s="2"/>
    </row>
    <row r="45" spans="1:30" x14ac:dyDescent="0.25">
      <c r="A45" s="2" t="s">
        <v>43</v>
      </c>
      <c r="B45" s="3">
        <v>27</v>
      </c>
      <c r="C45">
        <v>0.6</v>
      </c>
      <c r="AD45" s="2"/>
    </row>
    <row r="46" spans="1:30" x14ac:dyDescent="0.25">
      <c r="A46" s="2" t="s">
        <v>44</v>
      </c>
      <c r="B46" s="3">
        <v>27</v>
      </c>
      <c r="C46">
        <v>0.6</v>
      </c>
      <c r="AD46" s="2"/>
    </row>
    <row r="47" spans="1:30" x14ac:dyDescent="0.25">
      <c r="A47" s="2" t="s">
        <v>45</v>
      </c>
      <c r="B47" s="3">
        <v>27</v>
      </c>
      <c r="C47">
        <v>0.6</v>
      </c>
      <c r="AD47" s="2"/>
    </row>
    <row r="48" spans="1:30" x14ac:dyDescent="0.25">
      <c r="A48" s="2" t="s">
        <v>46</v>
      </c>
      <c r="B48" s="3">
        <v>27</v>
      </c>
      <c r="C48">
        <v>0.6</v>
      </c>
      <c r="AD48" s="2"/>
    </row>
    <row r="49" spans="1:30" x14ac:dyDescent="0.25">
      <c r="A49" s="2" t="s">
        <v>47</v>
      </c>
      <c r="B49" s="3">
        <v>28</v>
      </c>
      <c r="C49">
        <v>0.44999999999999996</v>
      </c>
      <c r="AD49" s="2"/>
    </row>
    <row r="50" spans="1:30" x14ac:dyDescent="0.25">
      <c r="A50" s="2" t="s">
        <v>48</v>
      </c>
      <c r="B50" s="3">
        <v>28</v>
      </c>
      <c r="C50">
        <v>0.44999999999999996</v>
      </c>
      <c r="AD50" s="2"/>
    </row>
    <row r="51" spans="1:30" x14ac:dyDescent="0.25">
      <c r="A51" s="2" t="s">
        <v>49</v>
      </c>
      <c r="B51" s="3">
        <v>28</v>
      </c>
      <c r="C51">
        <v>0.44999999999999996</v>
      </c>
      <c r="AD51" s="2"/>
    </row>
    <row r="52" spans="1:30" x14ac:dyDescent="0.25">
      <c r="A52" s="2" t="s">
        <v>50</v>
      </c>
      <c r="B52" s="3">
        <v>28</v>
      </c>
      <c r="C52">
        <v>0.44999999999999996</v>
      </c>
      <c r="AD52" s="2"/>
    </row>
    <row r="53" spans="1:30" x14ac:dyDescent="0.25">
      <c r="A53" s="2" t="s">
        <v>51</v>
      </c>
      <c r="B53" s="3">
        <v>28</v>
      </c>
      <c r="C53">
        <v>0.44999999999999996</v>
      </c>
    </row>
    <row r="54" spans="1:30" x14ac:dyDescent="0.25">
      <c r="A54" s="2" t="s">
        <v>52</v>
      </c>
      <c r="B54" s="3">
        <v>28</v>
      </c>
      <c r="C54">
        <v>0.44999999999999996</v>
      </c>
    </row>
    <row r="55" spans="1:30" x14ac:dyDescent="0.25">
      <c r="A55" s="2" t="s">
        <v>53</v>
      </c>
      <c r="B55" s="3">
        <v>29</v>
      </c>
      <c r="C55">
        <v>0.3</v>
      </c>
    </row>
    <row r="56" spans="1:30" x14ac:dyDescent="0.25">
      <c r="A56" s="2" t="s">
        <v>54</v>
      </c>
      <c r="B56" s="3">
        <v>29</v>
      </c>
      <c r="C56">
        <v>0.3</v>
      </c>
    </row>
    <row r="57" spans="1:30" x14ac:dyDescent="0.25">
      <c r="A57" s="2" t="s">
        <v>55</v>
      </c>
      <c r="B57" s="3">
        <v>29</v>
      </c>
      <c r="C57">
        <v>0.3</v>
      </c>
    </row>
    <row r="58" spans="1:30" x14ac:dyDescent="0.25">
      <c r="A58" s="2" t="s">
        <v>56</v>
      </c>
      <c r="B58" s="3">
        <v>29</v>
      </c>
      <c r="C58">
        <v>0.3</v>
      </c>
    </row>
    <row r="59" spans="1:30" x14ac:dyDescent="0.25">
      <c r="A59" s="2" t="s">
        <v>57</v>
      </c>
      <c r="B59" s="3">
        <v>29</v>
      </c>
      <c r="C59">
        <v>0.3</v>
      </c>
    </row>
    <row r="60" spans="1:30" x14ac:dyDescent="0.25">
      <c r="A60" s="2" t="s">
        <v>58</v>
      </c>
      <c r="B60" s="3">
        <v>29</v>
      </c>
      <c r="C60">
        <v>0.3</v>
      </c>
    </row>
    <row r="61" spans="1:30" x14ac:dyDescent="0.25">
      <c r="A61" s="2" t="s">
        <v>59</v>
      </c>
      <c r="B61" s="3">
        <v>29</v>
      </c>
      <c r="C61">
        <v>0.3</v>
      </c>
    </row>
    <row r="62" spans="1:30" x14ac:dyDescent="0.25">
      <c r="A62" s="2" t="s">
        <v>60</v>
      </c>
      <c r="B62" s="3">
        <v>30</v>
      </c>
      <c r="C62">
        <v>0.15</v>
      </c>
    </row>
    <row r="63" spans="1:30" x14ac:dyDescent="0.25">
      <c r="A63" s="2" t="s">
        <v>61</v>
      </c>
      <c r="B63" s="3">
        <v>30</v>
      </c>
      <c r="C63">
        <v>0.15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7A33-D644-48CF-BB04-93F19A891548}">
  <dimension ref="A1:K28"/>
  <sheetViews>
    <sheetView tabSelected="1" workbookViewId="0">
      <selection sqref="A1:K28"/>
    </sheetView>
  </sheetViews>
  <sheetFormatPr defaultRowHeight="13.8" x14ac:dyDescent="0.25"/>
  <cols>
    <col min="1" max="1" width="30.109375" style="4" customWidth="1"/>
  </cols>
  <sheetData>
    <row r="1" spans="1:11" x14ac:dyDescent="0.25">
      <c r="A1" s="4" t="s">
        <v>160</v>
      </c>
      <c r="K1" t="s">
        <v>313</v>
      </c>
    </row>
    <row r="2" spans="1:11" x14ac:dyDescent="0.25">
      <c r="A2" s="4" t="s">
        <v>259</v>
      </c>
      <c r="B2">
        <v>3.6</v>
      </c>
      <c r="C2">
        <v>2.7</v>
      </c>
      <c r="D2">
        <v>1.62</v>
      </c>
      <c r="E2">
        <v>1.74</v>
      </c>
      <c r="F2">
        <v>-0.84</v>
      </c>
      <c r="G2">
        <v>1.008</v>
      </c>
      <c r="H2">
        <v>1.36</v>
      </c>
      <c r="I2">
        <v>-0.26</v>
      </c>
      <c r="K2">
        <f>B2+C2+D2+E2+F2+G2+H2+I2+J2</f>
        <v>10.927999999999999</v>
      </c>
    </row>
    <row r="3" spans="1:11" x14ac:dyDescent="0.25">
      <c r="A3" s="4" t="s">
        <v>261</v>
      </c>
      <c r="B3">
        <v>3.48</v>
      </c>
      <c r="C3">
        <v>1.044</v>
      </c>
      <c r="D3">
        <v>2.25</v>
      </c>
      <c r="E3">
        <v>1.1879999999999999</v>
      </c>
      <c r="F3">
        <v>0.42</v>
      </c>
      <c r="G3">
        <v>2.4</v>
      </c>
      <c r="H3">
        <v>1.8</v>
      </c>
      <c r="I3">
        <v>-1.1200000000000001</v>
      </c>
      <c r="J3">
        <v>-1.62</v>
      </c>
      <c r="K3">
        <f>B3+C3+D3+E3+F3+G3+H3+I3+J3</f>
        <v>9.8419999999999987</v>
      </c>
    </row>
    <row r="4" spans="1:11" x14ac:dyDescent="0.25">
      <c r="A4" s="4" t="s">
        <v>70</v>
      </c>
      <c r="B4">
        <v>-0.87</v>
      </c>
      <c r="C4">
        <v>-0.57999999999999996</v>
      </c>
      <c r="D4">
        <v>1.512</v>
      </c>
      <c r="E4">
        <v>3.12</v>
      </c>
      <c r="F4">
        <v>0.93600000000000005</v>
      </c>
      <c r="G4">
        <v>1.44</v>
      </c>
      <c r="H4">
        <v>1.84</v>
      </c>
      <c r="I4">
        <v>1.8</v>
      </c>
      <c r="K4">
        <f>B4+C4+D4+E4+F4+G4+H4+I4+J4</f>
        <v>9.1980000000000004</v>
      </c>
    </row>
    <row r="5" spans="1:11" x14ac:dyDescent="0.25">
      <c r="A5" s="4" t="s">
        <v>257</v>
      </c>
      <c r="B5">
        <v>2.4300000000000002</v>
      </c>
      <c r="C5">
        <v>1.68</v>
      </c>
      <c r="D5">
        <v>0.72</v>
      </c>
      <c r="E5">
        <v>4.3499999999999996</v>
      </c>
      <c r="K5">
        <f>B5+C5+D5+E5+F5+G5+H5+I5+J5</f>
        <v>9.18</v>
      </c>
    </row>
    <row r="6" spans="1:11" x14ac:dyDescent="0.25">
      <c r="A6" s="4" t="s">
        <v>3</v>
      </c>
      <c r="B6">
        <v>2.61</v>
      </c>
      <c r="C6">
        <v>4.2</v>
      </c>
      <c r="D6">
        <v>1.08</v>
      </c>
      <c r="E6">
        <v>0.54</v>
      </c>
      <c r="K6">
        <f>B6+C6+D6+E6+F6+G6+H6+I6+J6</f>
        <v>8.43</v>
      </c>
    </row>
    <row r="7" spans="1:11" x14ac:dyDescent="0.25">
      <c r="A7" s="4" t="s">
        <v>287</v>
      </c>
      <c r="B7">
        <v>-0.9</v>
      </c>
      <c r="C7">
        <v>-0.6</v>
      </c>
      <c r="D7">
        <v>1.08</v>
      </c>
      <c r="E7">
        <v>1.5660000000000001</v>
      </c>
      <c r="F7">
        <v>2.52</v>
      </c>
      <c r="G7">
        <v>1.56</v>
      </c>
      <c r="H7">
        <v>0.68400000000000005</v>
      </c>
      <c r="I7">
        <v>1.56</v>
      </c>
      <c r="J7">
        <v>0.48</v>
      </c>
      <c r="K7">
        <f>B7+C7+D7+E7+F7+G7+H7+I7+J7</f>
        <v>7.9500000000000011</v>
      </c>
    </row>
    <row r="8" spans="1:11" x14ac:dyDescent="0.25">
      <c r="A8" s="4" t="s">
        <v>268</v>
      </c>
      <c r="B8">
        <v>2.34</v>
      </c>
      <c r="C8">
        <v>2.88</v>
      </c>
      <c r="D8">
        <v>1.2</v>
      </c>
      <c r="E8">
        <v>0.88</v>
      </c>
      <c r="F8">
        <v>0.432</v>
      </c>
      <c r="K8">
        <f>B8+C8+D8+E8+F8+G8+H8+I8+J8</f>
        <v>7.7320000000000002</v>
      </c>
    </row>
    <row r="9" spans="1:11" x14ac:dyDescent="0.25">
      <c r="A9" s="4" t="s">
        <v>10</v>
      </c>
      <c r="B9">
        <v>3.3</v>
      </c>
      <c r="C9">
        <v>1.53</v>
      </c>
      <c r="D9">
        <v>1.71</v>
      </c>
      <c r="E9">
        <v>0.84</v>
      </c>
      <c r="K9">
        <f>B9+C9+D9+E9+F9+G9+H9+I9+J9</f>
        <v>7.38</v>
      </c>
    </row>
    <row r="10" spans="1:11" x14ac:dyDescent="0.25">
      <c r="A10" s="4" t="s">
        <v>69</v>
      </c>
      <c r="B10">
        <v>3.24</v>
      </c>
      <c r="C10">
        <v>1.458</v>
      </c>
      <c r="D10">
        <v>-0.78</v>
      </c>
      <c r="E10">
        <v>2.16</v>
      </c>
      <c r="F10">
        <v>0.75600000000000001</v>
      </c>
      <c r="G10">
        <v>-0.28000000000000003</v>
      </c>
      <c r="H10">
        <v>0.4</v>
      </c>
      <c r="I10">
        <v>0.24</v>
      </c>
      <c r="K10">
        <f>B10+C10+D10+E10+F10+G10+H10+I10+J10</f>
        <v>7.1940000000000008</v>
      </c>
    </row>
    <row r="11" spans="1:11" x14ac:dyDescent="0.25">
      <c r="A11" s="4" t="s">
        <v>76</v>
      </c>
      <c r="B11">
        <v>2.3199999999999998</v>
      </c>
      <c r="C11">
        <v>1.68</v>
      </c>
      <c r="D11">
        <v>-0.5</v>
      </c>
      <c r="E11">
        <v>0.79200000000000004</v>
      </c>
      <c r="F11">
        <v>1.92</v>
      </c>
      <c r="G11">
        <v>1.08</v>
      </c>
      <c r="H11">
        <v>-0.24</v>
      </c>
      <c r="K11">
        <f>B11+C11+D11+E11+F11+G11+H11+I11+J11</f>
        <v>7.0519999999999996</v>
      </c>
    </row>
    <row r="12" spans="1:11" x14ac:dyDescent="0.25">
      <c r="A12" s="4" t="s">
        <v>65</v>
      </c>
      <c r="B12">
        <v>2.61</v>
      </c>
      <c r="C12">
        <v>3.36</v>
      </c>
      <c r="D12">
        <v>1.08</v>
      </c>
      <c r="E12">
        <v>-0.48</v>
      </c>
      <c r="F12">
        <v>0.45</v>
      </c>
      <c r="K12">
        <f>B12+C12+D12+E12+F12+G12+H12+I12+J12</f>
        <v>7.0200000000000005</v>
      </c>
    </row>
    <row r="13" spans="1:11" x14ac:dyDescent="0.25">
      <c r="A13" s="4" t="s">
        <v>63</v>
      </c>
      <c r="B13">
        <v>2.76</v>
      </c>
      <c r="C13">
        <v>2.0699999999999998</v>
      </c>
      <c r="D13">
        <v>1.242</v>
      </c>
      <c r="E13">
        <v>0.27</v>
      </c>
      <c r="K13">
        <f>B13+C13+D13+E13+F13+G13+H13+I13+J13</f>
        <v>6.3420000000000005</v>
      </c>
    </row>
    <row r="14" spans="1:11" x14ac:dyDescent="0.25">
      <c r="A14" s="4" t="s">
        <v>273</v>
      </c>
      <c r="B14">
        <v>-0.72</v>
      </c>
      <c r="C14">
        <v>1.98</v>
      </c>
      <c r="D14">
        <v>2.52</v>
      </c>
      <c r="E14">
        <v>0.91800000000000004</v>
      </c>
      <c r="F14">
        <v>-0.3</v>
      </c>
      <c r="G14">
        <v>0.84</v>
      </c>
      <c r="H14">
        <v>0.72</v>
      </c>
      <c r="I14">
        <v>0.32400000000000001</v>
      </c>
      <c r="K14">
        <f>B14+C14+D14+E14+F14+G14+H14+I14+J14</f>
        <v>6.282</v>
      </c>
    </row>
    <row r="15" spans="1:11" x14ac:dyDescent="0.25">
      <c r="A15" s="4" t="s">
        <v>308</v>
      </c>
      <c r="B15">
        <v>3.6</v>
      </c>
      <c r="C15">
        <v>1.98</v>
      </c>
      <c r="D15">
        <v>1.026</v>
      </c>
      <c r="E15">
        <v>-0.54</v>
      </c>
      <c r="K15">
        <f>B15+C15+D15+E15+F15+G15+H15+I15+J15</f>
        <v>6.0659999999999998</v>
      </c>
    </row>
    <row r="16" spans="1:11" x14ac:dyDescent="0.25">
      <c r="A16" s="4" t="s">
        <v>310</v>
      </c>
      <c r="B16">
        <v>3</v>
      </c>
      <c r="C16">
        <v>1.89</v>
      </c>
      <c r="D16">
        <v>-0.18</v>
      </c>
      <c r="E16">
        <v>0.6</v>
      </c>
      <c r="K16">
        <f>B16+C16+D16+E16+F16+G16+H16+I16+J16</f>
        <v>5.31</v>
      </c>
    </row>
    <row r="17" spans="1:11" x14ac:dyDescent="0.25">
      <c r="A17" s="4" t="s">
        <v>283</v>
      </c>
      <c r="B17">
        <v>2.2400000000000002</v>
      </c>
      <c r="C17">
        <v>3</v>
      </c>
      <c r="D17">
        <v>-0.38</v>
      </c>
      <c r="E17">
        <v>0.78</v>
      </c>
      <c r="F17">
        <v>-0.36</v>
      </c>
      <c r="K17">
        <f>B17+C17+D17+E17+F17+G17+H17+I17+J17</f>
        <v>5.28</v>
      </c>
    </row>
    <row r="18" spans="1:11" x14ac:dyDescent="0.25">
      <c r="A18" s="4" t="s">
        <v>290</v>
      </c>
      <c r="B18">
        <v>1.35</v>
      </c>
      <c r="C18">
        <v>1.89</v>
      </c>
      <c r="D18">
        <v>0.36</v>
      </c>
      <c r="E18">
        <v>0.72</v>
      </c>
      <c r="F18">
        <v>0.45</v>
      </c>
      <c r="K18">
        <f>B18+C18+D18+E18+F18+G18+H18+I18+J18</f>
        <v>4.7700000000000005</v>
      </c>
    </row>
    <row r="19" spans="1:11" x14ac:dyDescent="0.25">
      <c r="A19" s="4" t="s">
        <v>290</v>
      </c>
      <c r="B19">
        <v>1.35</v>
      </c>
      <c r="C19">
        <v>1.89</v>
      </c>
      <c r="D19">
        <v>0.36</v>
      </c>
      <c r="E19">
        <v>0.72</v>
      </c>
      <c r="F19">
        <v>0.45</v>
      </c>
      <c r="K19">
        <f>B19+C19+D19+E19+F19+G19+H19+I19+J19</f>
        <v>4.7700000000000005</v>
      </c>
    </row>
    <row r="20" spans="1:11" x14ac:dyDescent="0.25">
      <c r="A20" s="4" t="s">
        <v>281</v>
      </c>
      <c r="B20">
        <v>1.62</v>
      </c>
      <c r="C20">
        <v>0.97199999999999998</v>
      </c>
      <c r="D20">
        <v>-0.46</v>
      </c>
      <c r="E20">
        <v>1.52</v>
      </c>
      <c r="F20">
        <v>0.81</v>
      </c>
      <c r="G20">
        <v>0.36</v>
      </c>
      <c r="H20">
        <v>-0.06</v>
      </c>
      <c r="K20">
        <f>B20+C20+D20+E20+F20+G20+H20+I20+J20</f>
        <v>4.7620000000000005</v>
      </c>
    </row>
    <row r="21" spans="1:11" x14ac:dyDescent="0.25">
      <c r="A21" s="4" t="s">
        <v>294</v>
      </c>
      <c r="B21">
        <v>1.62</v>
      </c>
      <c r="C21">
        <v>1.02</v>
      </c>
      <c r="D21">
        <v>0.96</v>
      </c>
      <c r="E21">
        <v>0.39600000000000002</v>
      </c>
      <c r="F21">
        <v>-0.16</v>
      </c>
      <c r="G21">
        <v>0.72</v>
      </c>
      <c r="H21">
        <v>0.27</v>
      </c>
      <c r="I21">
        <v>-0.12</v>
      </c>
      <c r="K21">
        <f>B21+C21+D21+E21+F21+G21+H21+I21+J21</f>
        <v>4.7060000000000004</v>
      </c>
    </row>
    <row r="22" spans="1:11" x14ac:dyDescent="0.25">
      <c r="A22" s="4" t="s">
        <v>292</v>
      </c>
      <c r="B22">
        <v>1.71</v>
      </c>
      <c r="C22">
        <v>-0.56999999999999995</v>
      </c>
      <c r="D22">
        <v>0.97199999999999998</v>
      </c>
      <c r="E22">
        <v>0.61199999999999999</v>
      </c>
      <c r="F22">
        <v>-0.24</v>
      </c>
      <c r="G22">
        <v>1.32</v>
      </c>
      <c r="H22">
        <v>0.6</v>
      </c>
      <c r="I22">
        <v>0.24</v>
      </c>
      <c r="K22">
        <f>B22+C22+D22+E22+F22+G22+H22+I22+J22</f>
        <v>4.6440000000000001</v>
      </c>
    </row>
    <row r="23" spans="1:11" x14ac:dyDescent="0.25">
      <c r="A23" s="4" t="s">
        <v>276</v>
      </c>
      <c r="B23">
        <v>2.2799999999999998</v>
      </c>
      <c r="C23">
        <v>-0.33</v>
      </c>
      <c r="D23">
        <v>1.17</v>
      </c>
      <c r="E23">
        <v>1.35</v>
      </c>
      <c r="K23">
        <f>B23+C23+D23+E23+F23+G23+H23+I23+J23</f>
        <v>4.47</v>
      </c>
    </row>
    <row r="24" spans="1:11" x14ac:dyDescent="0.25">
      <c r="A24" s="4" t="s">
        <v>258</v>
      </c>
      <c r="B24">
        <v>1.08</v>
      </c>
      <c r="C24">
        <v>0.54</v>
      </c>
      <c r="D24">
        <v>2.61</v>
      </c>
      <c r="K24">
        <f>B24+C24+D24+E24+F24+G24+H24+I24+J24</f>
        <v>4.2300000000000004</v>
      </c>
    </row>
    <row r="25" spans="1:11" x14ac:dyDescent="0.25">
      <c r="A25" s="4" t="s">
        <v>34</v>
      </c>
      <c r="B25">
        <v>1.4039999999999999</v>
      </c>
      <c r="C25">
        <v>1.08</v>
      </c>
      <c r="D25">
        <v>0.27</v>
      </c>
      <c r="E25">
        <v>1.2</v>
      </c>
      <c r="K25">
        <f>B25+C25+D25+E25+F25+G25+H25+I25+J25</f>
        <v>3.9539999999999997</v>
      </c>
    </row>
    <row r="26" spans="1:11" x14ac:dyDescent="0.25">
      <c r="A26" s="4" t="s">
        <v>271</v>
      </c>
      <c r="B26">
        <v>2.64</v>
      </c>
      <c r="C26">
        <v>0.75600000000000001</v>
      </c>
      <c r="D26">
        <v>-0.39</v>
      </c>
      <c r="E26">
        <v>0.81</v>
      </c>
      <c r="K26">
        <f>B26+C26+D26+E26+F26+G26+H26+I26+J26</f>
        <v>3.8159999999999998</v>
      </c>
    </row>
    <row r="27" spans="1:11" x14ac:dyDescent="0.25">
      <c r="A27" s="4" t="s">
        <v>285</v>
      </c>
      <c r="B27">
        <v>2.16</v>
      </c>
      <c r="C27">
        <v>1.5</v>
      </c>
      <c r="D27">
        <v>0.12</v>
      </c>
      <c r="E27">
        <v>-0.02</v>
      </c>
      <c r="K27">
        <f>B27+C27+D27+E27+F27+G27+H27+I27+J27</f>
        <v>3.7600000000000002</v>
      </c>
    </row>
    <row r="28" spans="1:11" x14ac:dyDescent="0.25">
      <c r="A28" s="4" t="s">
        <v>278</v>
      </c>
      <c r="B28">
        <v>2.16</v>
      </c>
      <c r="C28">
        <v>0.45</v>
      </c>
      <c r="D28">
        <v>0.63</v>
      </c>
      <c r="E28">
        <v>0.3</v>
      </c>
      <c r="K28">
        <f>B28+C28+D28+E28+F28+G28+H28+I28+J28</f>
        <v>3.54</v>
      </c>
    </row>
  </sheetData>
  <sortState xmlns:xlrd2="http://schemas.microsoft.com/office/spreadsheetml/2017/richdata2" ref="A1:K32">
    <sortCondition descending="1" ref="K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xuzhao</dc:creator>
  <cp:lastModifiedBy>xuzhao</cp:lastModifiedBy>
  <dcterms:created xsi:type="dcterms:W3CDTF">2015-06-05T18:17:20Z</dcterms:created>
  <dcterms:modified xsi:type="dcterms:W3CDTF">2020-07-18T05:21:45Z</dcterms:modified>
</cp:coreProperties>
</file>