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3_Suppressor_frequency/rawdata_zip/"/>
    </mc:Choice>
  </mc:AlternateContent>
  <xr:revisionPtr revIDLastSave="2033" documentId="8_{549ECEC6-160E-4653-A2A8-011F54EC70A7}" xr6:coauthVersionLast="47" xr6:coauthVersionMax="47" xr10:uidLastSave="{86E23867-27BB-4AF5-BA2A-1EE4CD98EA78}"/>
  <bookViews>
    <workbookView xWindow="2688" yWindow="2784" windowWidth="24180" windowHeight="13560" xr2:uid="{C745A869-6D68-4B8E-8E2E-0DF65F7D14EC}"/>
  </bookViews>
  <sheets>
    <sheet name="suppression summary" sheetId="4" r:id="rId1"/>
    <sheet name="Cycle0 counting" sheetId="13" r:id="rId2"/>
    <sheet name="Cycle4 counting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2" l="1"/>
  <c r="B6" i="12"/>
  <c r="B5" i="12"/>
  <c r="D5" i="12" s="1"/>
  <c r="B4" i="12"/>
  <c r="D4" i="12" s="1"/>
  <c r="B3" i="12"/>
  <c r="B2" i="12"/>
  <c r="B5" i="13"/>
  <c r="D5" i="13" s="1"/>
  <c r="B6" i="13"/>
  <c r="B7" i="13"/>
  <c r="B4" i="13"/>
  <c r="D4" i="13" s="1"/>
  <c r="B3" i="13"/>
  <c r="D3" i="13" s="1"/>
  <c r="B2" i="13"/>
  <c r="D2" i="13" s="1"/>
  <c r="D7" i="13"/>
  <c r="D6" i="13"/>
  <c r="D7" i="12" l="1"/>
  <c r="D6" i="12"/>
  <c r="D3" i="12"/>
  <c r="D2" i="12"/>
</calcChain>
</file>

<file path=xl/sharedStrings.xml><?xml version="1.0" encoding="utf-8"?>
<sst xmlns="http://schemas.openxmlformats.org/spreadsheetml/2006/main" count="61" uniqueCount="11">
  <si>
    <t>PCP</t>
    <phoneticPr fontId="1" type="noConversion"/>
  </si>
  <si>
    <t>YEG</t>
    <phoneticPr fontId="1" type="noConversion"/>
  </si>
  <si>
    <t>Suppression rate</t>
    <phoneticPr fontId="1" type="noConversion"/>
  </si>
  <si>
    <t>Cycle</t>
    <phoneticPr fontId="1" type="noConversion"/>
  </si>
  <si>
    <t>Cycle4</t>
    <phoneticPr fontId="1" type="noConversion"/>
  </si>
  <si>
    <t>Cycle4</t>
  </si>
  <si>
    <t>Cycle0</t>
    <phoneticPr fontId="1" type="noConversion"/>
  </si>
  <si>
    <t>Cycle0</t>
  </si>
  <si>
    <t>Type</t>
    <phoneticPr fontId="1" type="noConversion"/>
  </si>
  <si>
    <t>TadDE_L16_casB 105nt</t>
    <phoneticPr fontId="1" type="noConversion"/>
  </si>
  <si>
    <t>TadDE_L16_casB (-)crRNA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</si>
</sst>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41E7-CBBC-4F23-A933-E26A12F80D87}">
  <dimension ref="A1:C13"/>
  <sheetViews>
    <sheetView tabSelected="1" workbookViewId="0">
      <selection activeCell="K17" sqref="K17"/>
    </sheetView>
  </sheetViews>
  <sheetFormatPr defaultRowHeight="17.399999999999999" x14ac:dyDescent="0.4"/>
  <cols>
    <col min="1" max="1" width="25.69921875" customWidth="1"/>
    <col min="2" max="2" width="15.3984375" bestFit="1" customWidth="1"/>
  </cols>
  <sheetData>
    <row r="1" spans="1:3" x14ac:dyDescent="0.4">
      <c r="A1" t="s">
        <v>8</v>
      </c>
      <c r="B1" t="s">
        <v>2</v>
      </c>
      <c r="C1" t="s">
        <v>3</v>
      </c>
    </row>
    <row r="2" spans="1:3" x14ac:dyDescent="0.4">
      <c r="A2" t="s">
        <v>9</v>
      </c>
      <c r="B2">
        <v>4.9999999999999998E-7</v>
      </c>
      <c r="C2" t="s">
        <v>7</v>
      </c>
    </row>
    <row r="3" spans="1:3" x14ac:dyDescent="0.4">
      <c r="A3" t="s">
        <v>9</v>
      </c>
      <c r="B3">
        <v>2.9999999999999999E-7</v>
      </c>
      <c r="C3" t="s">
        <v>7</v>
      </c>
    </row>
    <row r="4" spans="1:3" x14ac:dyDescent="0.4">
      <c r="A4" t="s">
        <v>9</v>
      </c>
      <c r="B4">
        <v>1.3333333333333334E-6</v>
      </c>
      <c r="C4" t="s">
        <v>7</v>
      </c>
    </row>
    <row r="5" spans="1:3" x14ac:dyDescent="0.4">
      <c r="A5" t="s">
        <v>10</v>
      </c>
      <c r="B5">
        <v>7.3529411764705886E-7</v>
      </c>
      <c r="C5" t="s">
        <v>7</v>
      </c>
    </row>
    <row r="6" spans="1:3" x14ac:dyDescent="0.4">
      <c r="A6" t="s">
        <v>10</v>
      </c>
      <c r="B6">
        <v>2.1276595744680853E-6</v>
      </c>
      <c r="C6" t="s">
        <v>7</v>
      </c>
    </row>
    <row r="7" spans="1:3" x14ac:dyDescent="0.4">
      <c r="A7" t="s">
        <v>10</v>
      </c>
      <c r="B7">
        <v>6.6666666666666671E-7</v>
      </c>
      <c r="C7" t="s">
        <v>7</v>
      </c>
    </row>
    <row r="8" spans="1:3" x14ac:dyDescent="0.4">
      <c r="A8" t="s">
        <v>9</v>
      </c>
      <c r="B8">
        <v>1.4285714285714286E-6</v>
      </c>
      <c r="C8" t="s">
        <v>5</v>
      </c>
    </row>
    <row r="9" spans="1:3" x14ac:dyDescent="0.4">
      <c r="A9" t="s">
        <v>9</v>
      </c>
      <c r="B9">
        <v>9.9999999999999995E-7</v>
      </c>
      <c r="C9" t="s">
        <v>5</v>
      </c>
    </row>
    <row r="10" spans="1:3" x14ac:dyDescent="0.4">
      <c r="A10" t="s">
        <v>9</v>
      </c>
      <c r="B10">
        <v>3.5714285714285714E-6</v>
      </c>
      <c r="C10" t="s">
        <v>5</v>
      </c>
    </row>
    <row r="11" spans="1:3" x14ac:dyDescent="0.4">
      <c r="A11" t="s">
        <v>10</v>
      </c>
      <c r="B11">
        <v>3.6363636363636362E-6</v>
      </c>
      <c r="C11" t="s">
        <v>5</v>
      </c>
    </row>
    <row r="12" spans="1:3" x14ac:dyDescent="0.4">
      <c r="A12" t="s">
        <v>10</v>
      </c>
      <c r="B12">
        <v>1.9999999999999999E-7</v>
      </c>
      <c r="C12" t="s">
        <v>5</v>
      </c>
    </row>
    <row r="13" spans="1:3" x14ac:dyDescent="0.4">
      <c r="A13" t="s">
        <v>10</v>
      </c>
      <c r="B13">
        <v>4.2857142857142855E-6</v>
      </c>
      <c r="C13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4F39-E640-42A7-9821-A5A2D5CFFF40}">
  <dimension ref="A1:E7"/>
  <sheetViews>
    <sheetView workbookViewId="0">
      <selection activeCell="D15" sqref="D15"/>
    </sheetView>
  </sheetViews>
  <sheetFormatPr defaultRowHeight="17.399999999999999" x14ac:dyDescent="0.4"/>
  <cols>
    <col min="1" max="1" width="24.5" customWidth="1"/>
    <col min="2" max="2" width="9.3984375" bestFit="1" customWidth="1"/>
    <col min="4" max="4" width="12.69921875" customWidth="1"/>
  </cols>
  <sheetData>
    <row r="1" spans="1:5" x14ac:dyDescent="0.4">
      <c r="A1" t="s">
        <v>8</v>
      </c>
      <c r="B1" t="s">
        <v>1</v>
      </c>
      <c r="C1" t="s">
        <v>0</v>
      </c>
      <c r="D1" t="s">
        <v>2</v>
      </c>
      <c r="E1" t="s">
        <v>3</v>
      </c>
    </row>
    <row r="2" spans="1:5" x14ac:dyDescent="0.4">
      <c r="A2" t="s">
        <v>9</v>
      </c>
      <c r="B2">
        <f>12*10^6</f>
        <v>12000000</v>
      </c>
      <c r="C2">
        <v>6</v>
      </c>
      <c r="D2">
        <f>C2/B2</f>
        <v>4.9999999999999998E-7</v>
      </c>
      <c r="E2" t="s">
        <v>6</v>
      </c>
    </row>
    <row r="3" spans="1:5" x14ac:dyDescent="0.4">
      <c r="A3" t="s">
        <v>9</v>
      </c>
      <c r="B3">
        <f>10*10^6</f>
        <v>10000000</v>
      </c>
      <c r="C3">
        <v>3</v>
      </c>
      <c r="D3">
        <f t="shared" ref="D3:D13" si="0">C3/B3</f>
        <v>2.9999999999999999E-7</v>
      </c>
      <c r="E3" t="s">
        <v>6</v>
      </c>
    </row>
    <row r="4" spans="1:5" x14ac:dyDescent="0.4">
      <c r="A4" t="s">
        <v>9</v>
      </c>
      <c r="B4">
        <f>6*10^6</f>
        <v>6000000</v>
      </c>
      <c r="C4">
        <v>8</v>
      </c>
      <c r="D4">
        <f t="shared" si="0"/>
        <v>1.3333333333333334E-6</v>
      </c>
      <c r="E4" t="s">
        <v>6</v>
      </c>
    </row>
    <row r="5" spans="1:5" x14ac:dyDescent="0.4">
      <c r="A5" t="s">
        <v>10</v>
      </c>
      <c r="B5">
        <f>68*10^5</f>
        <v>6800000</v>
      </c>
      <c r="C5">
        <v>5</v>
      </c>
      <c r="D5">
        <f t="shared" si="0"/>
        <v>7.3529411764705886E-7</v>
      </c>
      <c r="E5" t="s">
        <v>6</v>
      </c>
    </row>
    <row r="6" spans="1:5" x14ac:dyDescent="0.4">
      <c r="A6" t="s">
        <v>10</v>
      </c>
      <c r="B6">
        <f>47*10^5</f>
        <v>4700000</v>
      </c>
      <c r="C6">
        <v>10</v>
      </c>
      <c r="D6">
        <f t="shared" si="0"/>
        <v>2.1276595744680853E-6</v>
      </c>
      <c r="E6" t="s">
        <v>6</v>
      </c>
    </row>
    <row r="7" spans="1:5" x14ac:dyDescent="0.4">
      <c r="A7" t="s">
        <v>10</v>
      </c>
      <c r="B7">
        <f>6*10^6</f>
        <v>6000000</v>
      </c>
      <c r="C7">
        <v>4</v>
      </c>
      <c r="D7">
        <f t="shared" si="0"/>
        <v>6.6666666666666671E-7</v>
      </c>
      <c r="E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1609-E4C1-4313-83C6-6926ABD7E344}">
  <dimension ref="A1:E7"/>
  <sheetViews>
    <sheetView workbookViewId="0">
      <selection activeCell="A8" sqref="A8:E13"/>
    </sheetView>
  </sheetViews>
  <sheetFormatPr defaultRowHeight="17.399999999999999" x14ac:dyDescent="0.4"/>
  <cols>
    <col min="1" max="1" width="46.59765625" customWidth="1"/>
    <col min="2" max="3" width="9.5" bestFit="1" customWidth="1"/>
  </cols>
  <sheetData>
    <row r="1" spans="1:5" x14ac:dyDescent="0.4">
      <c r="A1" t="s">
        <v>8</v>
      </c>
      <c r="B1" t="s">
        <v>1</v>
      </c>
      <c r="C1" t="s">
        <v>0</v>
      </c>
      <c r="D1" t="s">
        <v>2</v>
      </c>
      <c r="E1" t="s">
        <v>3</v>
      </c>
    </row>
    <row r="2" spans="1:5" x14ac:dyDescent="0.4">
      <c r="A2" t="s">
        <v>9</v>
      </c>
      <c r="B2">
        <f>14*10^6</f>
        <v>14000000</v>
      </c>
      <c r="C2">
        <v>20</v>
      </c>
      <c r="D2">
        <f>C2/B2</f>
        <v>1.4285714285714286E-6</v>
      </c>
      <c r="E2" t="s">
        <v>4</v>
      </c>
    </row>
    <row r="3" spans="1:5" x14ac:dyDescent="0.4">
      <c r="A3" t="s">
        <v>9</v>
      </c>
      <c r="B3">
        <f>11*10^6</f>
        <v>11000000</v>
      </c>
      <c r="C3">
        <v>11</v>
      </c>
      <c r="D3">
        <f t="shared" ref="D3:D13" si="0">C3/B3</f>
        <v>9.9999999999999995E-7</v>
      </c>
      <c r="E3" t="s">
        <v>4</v>
      </c>
    </row>
    <row r="4" spans="1:5" x14ac:dyDescent="0.4">
      <c r="A4" t="s">
        <v>9</v>
      </c>
      <c r="B4">
        <f>7*10^6</f>
        <v>7000000</v>
      </c>
      <c r="C4">
        <v>25</v>
      </c>
      <c r="D4">
        <f t="shared" si="0"/>
        <v>3.5714285714285714E-6</v>
      </c>
      <c r="E4" t="s">
        <v>4</v>
      </c>
    </row>
    <row r="5" spans="1:5" x14ac:dyDescent="0.4">
      <c r="A5" t="s">
        <v>10</v>
      </c>
      <c r="B5">
        <f>11*10^6</f>
        <v>11000000</v>
      </c>
      <c r="C5">
        <v>40</v>
      </c>
      <c r="D5">
        <f t="shared" si="0"/>
        <v>3.6363636363636362E-6</v>
      </c>
      <c r="E5" t="s">
        <v>4</v>
      </c>
    </row>
    <row r="6" spans="1:5" x14ac:dyDescent="0.4">
      <c r="A6" t="s">
        <v>10</v>
      </c>
      <c r="B6">
        <f>5*10^6</f>
        <v>5000000</v>
      </c>
      <c r="C6">
        <v>1</v>
      </c>
      <c r="D6">
        <f t="shared" si="0"/>
        <v>1.9999999999999999E-7</v>
      </c>
      <c r="E6" t="s">
        <v>4</v>
      </c>
    </row>
    <row r="7" spans="1:5" x14ac:dyDescent="0.4">
      <c r="A7" t="s">
        <v>10</v>
      </c>
      <c r="B7">
        <f>7*10^6</f>
        <v>7000000</v>
      </c>
      <c r="C7">
        <v>30</v>
      </c>
      <c r="D7">
        <f t="shared" si="0"/>
        <v>4.2857142857142855E-6</v>
      </c>
      <c r="E7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suppression summary</vt:lpstr>
      <vt:lpstr>Cycle0 counting</vt:lpstr>
      <vt:lpstr>Cycle4 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2022-10-26T04:23:47Z</dcterms:created>
  <dcterms:modified xsi:type="dcterms:W3CDTF">2024-12-26T07:17:42Z</dcterms:modified>
</cp:coreProperties>
</file>