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ME 362\Project\"/>
    </mc:Choice>
  </mc:AlternateContent>
  <bookViews>
    <workbookView xWindow="0" yWindow="0" windowWidth="28800" windowHeight="12300" firstSheet="1" activeTab="1"/>
  </bookViews>
  <sheets>
    <sheet name="Wing 1 (Clark Y)" sheetId="1" r:id="rId1"/>
    <sheet name="Wing 2 (Delta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2" l="1"/>
  <c r="A17" i="2"/>
  <c r="A18" i="2"/>
  <c r="A19" i="2"/>
  <c r="A20" i="2"/>
  <c r="A21" i="2"/>
  <c r="A15" i="2"/>
  <c r="B11" i="2"/>
  <c r="A10" i="2"/>
  <c r="B5" i="2"/>
  <c r="A27" i="1" l="1"/>
  <c r="A26" i="1"/>
  <c r="A25" i="1"/>
  <c r="A24" i="1"/>
  <c r="A23" i="1"/>
  <c r="A22" i="1"/>
  <c r="A21" i="1"/>
  <c r="A20" i="1"/>
  <c r="A19" i="1"/>
  <c r="A13" i="1"/>
  <c r="A14" i="1"/>
  <c r="A15" i="1"/>
  <c r="A16" i="1"/>
  <c r="A12" i="1"/>
</calcChain>
</file>

<file path=xl/sharedStrings.xml><?xml version="1.0" encoding="utf-8"?>
<sst xmlns="http://schemas.openxmlformats.org/spreadsheetml/2006/main" count="27" uniqueCount="13">
  <si>
    <t>K = 1</t>
  </si>
  <si>
    <t>Clarke Airfoil</t>
  </si>
  <si>
    <t>Wing 1</t>
  </si>
  <si>
    <t>alph</t>
  </si>
  <si>
    <t>Cl</t>
  </si>
  <si>
    <t>Cd</t>
  </si>
  <si>
    <t>Cm</t>
  </si>
  <si>
    <t>Delta wing</t>
  </si>
  <si>
    <t>alpha</t>
  </si>
  <si>
    <t>Ma = 0.6</t>
  </si>
  <si>
    <t>slope</t>
  </si>
  <si>
    <t>So Cl = 0.05 * alph</t>
  </si>
  <si>
    <t>So Cm = -0.01 * alph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</si>
</sst>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'Wing 1 (Clark Y)'!$B$2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210564304461944"/>
                  <c:y val="0.11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'Wing 1 (Clark Y)'!$A$3:$A$9</c:f>
              <c:numCache>
                <c:formatCode>General</c:formatCode>
                <c:ptCount val="7"/>
                <c:pt idx="0">
                  <c:v>-7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'Wing 1 (Clark Y)'!$B$3:$B$9</c:f>
              <c:numCache>
                <c:formatCode>General</c:formatCode>
                <c:ptCount val="7"/>
                <c:pt idx="0">
                  <c:v>0</c:v>
                </c:pt>
                <c:pt idx="1">
                  <c:v>0.31</c:v>
                </c:pt>
                <c:pt idx="2">
                  <c:v>0.5</c:v>
                </c:pt>
                <c:pt idx="3">
                  <c:v>0.9</c:v>
                </c:pt>
                <c:pt idx="4">
                  <c:v>1.32</c:v>
                </c:pt>
                <c:pt idx="5">
                  <c:v>1.55</c:v>
                </c:pt>
                <c:pt idx="6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5-48E2-8915-BC23EB9EC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7288"/>
        <c:axId val="390137616"/>
      </c:scatterChart>
      <c:valAx>
        <c:axId val="39013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37616"/>
        <c:crosses val="autoZero"/>
        <c:crossBetween val="midCat"/>
      </c:valAx>
      <c:valAx>
        <c:axId val="3901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3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'Wing 1 (Clark Y)'!$C$11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'Wing 1 (Clark Y)'!$A$12:$A$16</c:f>
              <c:numCache>
                <c:formatCode>General</c:formatCode>
                <c:ptCount val="5"/>
                <c:pt idx="0">
                  <c:v>-5.0481283422459891</c:v>
                </c:pt>
                <c:pt idx="1">
                  <c:v>-3.7112299465240635</c:v>
                </c:pt>
                <c:pt idx="2">
                  <c:v>3.2406417112299462</c:v>
                </c:pt>
                <c:pt idx="3">
                  <c:v>8.3208556149732615</c:v>
                </c:pt>
                <c:pt idx="4">
                  <c:v>19.016042780748663</c:v>
                </c:pt>
              </c:numCache>
            </c:numRef>
          </c:xVal>
          <c:yVal>
            <c:numRef>
              <c:f>'Wing 1 (Clark Y)'!$C$12:$C$16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1.4E-2</c:v>
                </c:pt>
                <c:pt idx="2">
                  <c:v>3.5000000000000003E-2</c:v>
                </c:pt>
                <c:pt idx="3">
                  <c:v>7.4999999999999997E-2</c:v>
                </c:pt>
                <c:pt idx="4">
                  <c:v>0.23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10-491D-A21E-9DBC82490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694736"/>
        <c:axId val="390143192"/>
      </c:scatterChart>
      <c:valAx>
        <c:axId val="3976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3192"/>
        <c:crosses val="autoZero"/>
        <c:crossBetween val="midCat"/>
      </c:valAx>
      <c:valAx>
        <c:axId val="39014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'Wing 1 (Clark Y)'!$C$18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'Wing 1 (Clark Y)'!$A$19:$A$27</c:f>
              <c:numCache>
                <c:formatCode>General</c:formatCode>
                <c:ptCount val="9"/>
                <c:pt idx="0">
                  <c:v>-5.0481283422459891</c:v>
                </c:pt>
                <c:pt idx="1">
                  <c:v>-2.3743315508021388</c:v>
                </c:pt>
                <c:pt idx="2">
                  <c:v>1.6363636363636365</c:v>
                </c:pt>
                <c:pt idx="3">
                  <c:v>8.3208556149732615</c:v>
                </c:pt>
                <c:pt idx="4">
                  <c:v>19.016042780748663</c:v>
                </c:pt>
                <c:pt idx="5">
                  <c:v>27.037433155080208</c:v>
                </c:pt>
                <c:pt idx="6">
                  <c:v>30.245989304812831</c:v>
                </c:pt>
                <c:pt idx="7">
                  <c:v>36.395721925133685</c:v>
                </c:pt>
                <c:pt idx="8">
                  <c:v>40.406417112299458</c:v>
                </c:pt>
              </c:numCache>
            </c:numRef>
          </c:xVal>
          <c:yVal>
            <c:numRef>
              <c:f>'Wing 1 (Clark Y)'!$C$19:$C$27</c:f>
              <c:numCache>
                <c:formatCode>General</c:formatCode>
                <c:ptCount val="9"/>
                <c:pt idx="0">
                  <c:v>-0.06</c:v>
                </c:pt>
                <c:pt idx="1">
                  <c:v>-5.8000000000000003E-2</c:v>
                </c:pt>
                <c:pt idx="2">
                  <c:v>-0.06</c:v>
                </c:pt>
                <c:pt idx="3">
                  <c:v>-7.0000000000000007E-2</c:v>
                </c:pt>
                <c:pt idx="4">
                  <c:v>-0.11</c:v>
                </c:pt>
                <c:pt idx="5">
                  <c:v>-0.16</c:v>
                </c:pt>
                <c:pt idx="6">
                  <c:v>-0.18</c:v>
                </c:pt>
                <c:pt idx="7">
                  <c:v>-0.22</c:v>
                </c:pt>
                <c:pt idx="8">
                  <c:v>-0.25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93-43F7-9667-1EE27AFED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40896"/>
        <c:axId val="390141224"/>
      </c:scatterChart>
      <c:valAx>
        <c:axId val="3901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1224"/>
        <c:crosses val="autoZero"/>
        <c:crossBetween val="midCat"/>
      </c:valAx>
      <c:valAx>
        <c:axId val="39014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'Wing 2 (Delta)'!$C$14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'Wing 2 (Delta)'!$A$15:$A$21</c:f>
              <c:numCache>
                <c:formatCode>General</c:formatCode>
                <c:ptCount val="7"/>
                <c:pt idx="0">
                  <c:v>-5.9999999999999991</c:v>
                </c:pt>
                <c:pt idx="1">
                  <c:v>-4</c:v>
                </c:pt>
                <c:pt idx="2">
                  <c:v>0</c:v>
                </c:pt>
                <c:pt idx="3">
                  <c:v>4</c:v>
                </c:pt>
                <c:pt idx="4">
                  <c:v>5.9999999999999991</c:v>
                </c:pt>
                <c:pt idx="5">
                  <c:v>8</c:v>
                </c:pt>
                <c:pt idx="6">
                  <c:v>11.999999999999998</c:v>
                </c:pt>
              </c:numCache>
            </c:numRef>
          </c:xVal>
          <c:yVal>
            <c:numRef>
              <c:f>'Wing 2 (Delta)'!$C$15:$C$21</c:f>
              <c:numCache>
                <c:formatCode>General</c:formatCode>
                <c:ptCount val="7"/>
                <c:pt idx="0">
                  <c:v>0.04</c:v>
                </c:pt>
                <c:pt idx="1">
                  <c:v>0.02</c:v>
                </c:pt>
                <c:pt idx="2">
                  <c:v>5.0000000000000001E-3</c:v>
                </c:pt>
                <c:pt idx="3">
                  <c:v>0.02</c:v>
                </c:pt>
                <c:pt idx="4">
                  <c:v>0.04</c:v>
                </c:pt>
                <c:pt idx="5">
                  <c:v>5.8999999999999997E-2</c:v>
                </c:pt>
                <c:pt idx="6">
                  <c:v>0.122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8-49B9-82CC-D1602B6F3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06648"/>
        <c:axId val="460909272"/>
      </c:scatterChart>
      <c:valAx>
        <c:axId val="46090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09272"/>
        <c:crosses val="autoZero"/>
        <c:crossBetween val="midCat"/>
      </c:valAx>
      <c:valAx>
        <c:axId val="46090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0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1</xdr:row>
      <xdr:rowOff>123825</xdr:rowOff>
    </xdr:from>
    <xdr:to>
      <xdr:col>13</xdr:col>
      <xdr:colOff>209549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476249</xdr:colOff>
      <xdr:row>22</xdr:row>
      <xdr:rowOff>76200</xdr:rowOff>
    </xdr:from>
    <xdr:to>
      <xdr:col>13</xdr:col>
      <xdr:colOff>9524</xdr:colOff>
      <xdr:row>39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40</xdr:row>
      <xdr:rowOff>0</xdr:rowOff>
    </xdr:from>
    <xdr:to>
      <xdr:col>11</xdr:col>
      <xdr:colOff>381000</xdr:colOff>
      <xdr:row>54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2</xdr:row>
      <xdr:rowOff>28574</xdr:rowOff>
    </xdr:from>
    <xdr:to>
      <xdr:col>14</xdr:col>
      <xdr:colOff>222249</xdr:colOff>
      <xdr:row>23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9" sqref="B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</row>
    <row r="3" spans="1:3" x14ac:dyDescent="0.25">
      <c r="A3">
        <v>-7</v>
      </c>
      <c r="B3">
        <v>0</v>
      </c>
    </row>
    <row r="4" spans="1:3" x14ac:dyDescent="0.25">
      <c r="A4">
        <v>5</v>
      </c>
      <c r="B4">
        <v>0.31</v>
      </c>
    </row>
    <row r="5" spans="1:3" x14ac:dyDescent="0.25">
      <c r="A5">
        <v>9</v>
      </c>
      <c r="B5">
        <v>0.5</v>
      </c>
    </row>
    <row r="6" spans="1:3" x14ac:dyDescent="0.25">
      <c r="A6">
        <v>20</v>
      </c>
      <c r="B6">
        <v>0.9</v>
      </c>
    </row>
    <row r="7" spans="1:3" x14ac:dyDescent="0.25">
      <c r="A7">
        <v>30</v>
      </c>
      <c r="B7">
        <v>1.32</v>
      </c>
    </row>
    <row r="8" spans="1:3" x14ac:dyDescent="0.25">
      <c r="A8">
        <v>35</v>
      </c>
      <c r="B8">
        <v>1.55</v>
      </c>
    </row>
    <row r="9" spans="1:3" x14ac:dyDescent="0.25">
      <c r="A9">
        <v>42</v>
      </c>
      <c r="B9">
        <v>1.75</v>
      </c>
    </row>
    <row r="11" spans="1:3" x14ac:dyDescent="0.25">
      <c r="A11" t="s">
        <v>3</v>
      </c>
      <c r="B11" t="s">
        <v>4</v>
      </c>
      <c r="C11" t="s">
        <v>5</v>
      </c>
    </row>
    <row r="12" spans="1:3" x14ac:dyDescent="0.25">
      <c r="A12">
        <f>(B12-0.1888)/0.0374</f>
        <v>-5.0481283422459891</v>
      </c>
      <c r="B12">
        <v>0</v>
      </c>
      <c r="C12">
        <v>1.4999999999999999E-2</v>
      </c>
    </row>
    <row r="13" spans="1:3" x14ac:dyDescent="0.25">
      <c r="A13">
        <f t="shared" ref="A13:A16" si="0">(B13-0.1888)/0.0374</f>
        <v>-3.7112299465240635</v>
      </c>
      <c r="B13">
        <v>0.05</v>
      </c>
      <c r="C13">
        <v>1.4E-2</v>
      </c>
    </row>
    <row r="14" spans="1:3" x14ac:dyDescent="0.25">
      <c r="A14">
        <f t="shared" si="0"/>
        <v>3.2406417112299462</v>
      </c>
      <c r="B14">
        <v>0.31</v>
      </c>
      <c r="C14">
        <v>3.5000000000000003E-2</v>
      </c>
    </row>
    <row r="15" spans="1:3" x14ac:dyDescent="0.25">
      <c r="A15">
        <f t="shared" si="0"/>
        <v>8.3208556149732615</v>
      </c>
      <c r="B15">
        <v>0.5</v>
      </c>
      <c r="C15">
        <v>7.4999999999999997E-2</v>
      </c>
    </row>
    <row r="16" spans="1:3" x14ac:dyDescent="0.25">
      <c r="A16">
        <f t="shared" si="0"/>
        <v>19.016042780748663</v>
      </c>
      <c r="B16">
        <v>0.9</v>
      </c>
      <c r="C16">
        <v>0.23</v>
      </c>
    </row>
    <row r="18" spans="1:3" x14ac:dyDescent="0.25">
      <c r="A18" t="s">
        <v>3</v>
      </c>
      <c r="B18" t="s">
        <v>4</v>
      </c>
      <c r="C18" t="s">
        <v>6</v>
      </c>
    </row>
    <row r="19" spans="1:3" x14ac:dyDescent="0.25">
      <c r="A19">
        <f t="shared" ref="A19:A27" si="1">(B19-0.1888)/0.0374</f>
        <v>-5.0481283422459891</v>
      </c>
      <c r="B19">
        <v>0</v>
      </c>
      <c r="C19">
        <v>-0.06</v>
      </c>
    </row>
    <row r="20" spans="1:3" x14ac:dyDescent="0.25">
      <c r="A20">
        <f t="shared" si="1"/>
        <v>-2.3743315508021388</v>
      </c>
      <c r="B20">
        <v>0.1</v>
      </c>
      <c r="C20">
        <v>-5.8000000000000003E-2</v>
      </c>
    </row>
    <row r="21" spans="1:3" x14ac:dyDescent="0.25">
      <c r="A21">
        <f t="shared" si="1"/>
        <v>1.6363636363636365</v>
      </c>
      <c r="B21">
        <v>0.25</v>
      </c>
      <c r="C21">
        <v>-0.06</v>
      </c>
    </row>
    <row r="22" spans="1:3" x14ac:dyDescent="0.25">
      <c r="A22">
        <f t="shared" si="1"/>
        <v>8.3208556149732615</v>
      </c>
      <c r="B22">
        <v>0.5</v>
      </c>
      <c r="C22">
        <v>-7.0000000000000007E-2</v>
      </c>
    </row>
    <row r="23" spans="1:3" x14ac:dyDescent="0.25">
      <c r="A23">
        <f t="shared" si="1"/>
        <v>19.016042780748663</v>
      </c>
      <c r="B23">
        <v>0.9</v>
      </c>
      <c r="C23">
        <v>-0.11</v>
      </c>
    </row>
    <row r="24" spans="1:3" x14ac:dyDescent="0.25">
      <c r="A24">
        <f t="shared" si="1"/>
        <v>27.037433155080208</v>
      </c>
      <c r="B24">
        <v>1.2</v>
      </c>
      <c r="C24">
        <v>-0.16</v>
      </c>
    </row>
    <row r="25" spans="1:3" x14ac:dyDescent="0.25">
      <c r="A25">
        <f t="shared" si="1"/>
        <v>30.245989304812831</v>
      </c>
      <c r="B25">
        <v>1.32</v>
      </c>
      <c r="C25">
        <v>-0.18</v>
      </c>
    </row>
    <row r="26" spans="1:3" x14ac:dyDescent="0.25">
      <c r="A26">
        <f t="shared" si="1"/>
        <v>36.395721925133685</v>
      </c>
      <c r="B26">
        <v>1.55</v>
      </c>
      <c r="C26">
        <v>-0.22</v>
      </c>
    </row>
    <row r="27" spans="1:3" x14ac:dyDescent="0.25">
      <c r="A27">
        <f t="shared" si="1"/>
        <v>40.406417112299458</v>
      </c>
      <c r="B27">
        <v>1.7</v>
      </c>
      <c r="C27">
        <v>-0.25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9" sqref="D29"/>
    </sheetView>
  </sheetViews>
  <sheetFormatPr defaultRowHeight="15" x14ac:dyDescent="0.25"/>
  <sheetData>
    <row r="1" spans="1:4" x14ac:dyDescent="0.25">
      <c r="A1" t="s">
        <v>0</v>
      </c>
      <c r="B1" t="s">
        <v>7</v>
      </c>
      <c r="C1" t="s">
        <v>2</v>
      </c>
      <c r="D1" t="s">
        <v>9</v>
      </c>
    </row>
    <row r="2" spans="1:4" x14ac:dyDescent="0.25">
      <c r="A2" t="s">
        <v>8</v>
      </c>
      <c r="B2" t="s">
        <v>4</v>
      </c>
    </row>
    <row r="3" spans="1:4" x14ac:dyDescent="0.25">
      <c r="A3">
        <v>0</v>
      </c>
      <c r="B3">
        <v>0</v>
      </c>
    </row>
    <row r="4" spans="1:4" x14ac:dyDescent="0.25">
      <c r="A4">
        <v>8</v>
      </c>
      <c r="B4">
        <v>0.4</v>
      </c>
    </row>
    <row r="5" spans="1:4" x14ac:dyDescent="0.25">
      <c r="A5" t="s">
        <v>10</v>
      </c>
      <c r="B5">
        <f>B4/A4</f>
        <v>0.05</v>
      </c>
    </row>
    <row r="6" spans="1:4" x14ac:dyDescent="0.25">
      <c r="A6" t="s">
        <v>11</v>
      </c>
    </row>
    <row r="8" spans="1:4" x14ac:dyDescent="0.25">
      <c r="A8" t="s">
        <v>3</v>
      </c>
      <c r="B8" t="s">
        <v>4</v>
      </c>
      <c r="C8" t="s">
        <v>6</v>
      </c>
    </row>
    <row r="9" spans="1:4" x14ac:dyDescent="0.25">
      <c r="A9">
        <v>0</v>
      </c>
      <c r="B9">
        <v>0</v>
      </c>
      <c r="C9">
        <v>0</v>
      </c>
    </row>
    <row r="10" spans="1:4" x14ac:dyDescent="0.25">
      <c r="A10">
        <f>B10/0.05</f>
        <v>2</v>
      </c>
      <c r="B10">
        <v>0.1</v>
      </c>
      <c r="C10">
        <v>-0.02</v>
      </c>
    </row>
    <row r="11" spans="1:4" x14ac:dyDescent="0.25">
      <c r="A11" t="s">
        <v>10</v>
      </c>
      <c r="B11">
        <f>C10/A10</f>
        <v>-0.01</v>
      </c>
    </row>
    <row r="12" spans="1:4" x14ac:dyDescent="0.25">
      <c r="A12" t="s">
        <v>12</v>
      </c>
    </row>
    <row r="14" spans="1:4" x14ac:dyDescent="0.25">
      <c r="A14" t="s">
        <v>3</v>
      </c>
      <c r="B14" t="s">
        <v>4</v>
      </c>
      <c r="C14" t="s">
        <v>5</v>
      </c>
    </row>
    <row r="15" spans="1:4" x14ac:dyDescent="0.25">
      <c r="A15">
        <f>B15/0.05</f>
        <v>-5.9999999999999991</v>
      </c>
      <c r="B15">
        <v>-0.3</v>
      </c>
      <c r="C15">
        <v>0.04</v>
      </c>
    </row>
    <row r="16" spans="1:4" x14ac:dyDescent="0.25">
      <c r="A16">
        <f t="shared" ref="A16:A21" si="0">B16/0.05</f>
        <v>-4</v>
      </c>
      <c r="B16">
        <v>-0.2</v>
      </c>
      <c r="C16">
        <v>0.02</v>
      </c>
    </row>
    <row r="17" spans="1:3" x14ac:dyDescent="0.25">
      <c r="A17">
        <f t="shared" si="0"/>
        <v>0</v>
      </c>
      <c r="B17">
        <v>0</v>
      </c>
      <c r="C17">
        <v>5.0000000000000001E-3</v>
      </c>
    </row>
    <row r="18" spans="1:3" x14ac:dyDescent="0.25">
      <c r="A18">
        <f t="shared" si="0"/>
        <v>4</v>
      </c>
      <c r="B18">
        <v>0.2</v>
      </c>
      <c r="C18">
        <v>0.02</v>
      </c>
    </row>
    <row r="19" spans="1:3" x14ac:dyDescent="0.25">
      <c r="A19">
        <f t="shared" si="0"/>
        <v>5.9999999999999991</v>
      </c>
      <c r="B19">
        <v>0.3</v>
      </c>
      <c r="C19">
        <v>0.04</v>
      </c>
    </row>
    <row r="20" spans="1:3" x14ac:dyDescent="0.25">
      <c r="A20">
        <f t="shared" si="0"/>
        <v>8</v>
      </c>
      <c r="B20">
        <v>0.4</v>
      </c>
      <c r="C20">
        <v>5.8999999999999997E-2</v>
      </c>
    </row>
    <row r="21" spans="1:3" x14ac:dyDescent="0.25">
      <c r="A21">
        <f t="shared" si="0"/>
        <v>11.999999999999998</v>
      </c>
      <c r="B21">
        <v>0.6</v>
      </c>
      <c r="C21">
        <v>0.122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Wing 1 (Clark Y)</vt:lpstr>
      <vt:lpstr>Wing 2 (Delta)</vt:lpstr>
    </vt:vector>
  </TitlesOfParts>
  <Company>Engineering Computing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Sia, Jin Sing</dc:creator>
  <cp:lastModifiedBy>Sia, Jin Sing</cp:lastModifiedBy>
  <dcterms:created xsi:type="dcterms:W3CDTF">2019-11-26T23:01:04Z</dcterms:created>
  <dcterms:modified xsi:type="dcterms:W3CDTF">2019-11-27T00:15:06Z</dcterms:modified>
</cp:coreProperties>
</file>