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65" yWindow="180" windowWidth="12450" windowHeight="5985" tabRatio="681" activeTab="5"/>
  </bookViews>
  <sheets>
    <sheet name="1.1&amp;1.2人员信息表" sheetId="1" r:id="rId1"/>
    <sheet name="1.3代理公司信息表 " sheetId="2" r:id="rId2"/>
    <sheet name="2.1 项目培训表" sheetId="3" r:id="rId3"/>
    <sheet name="2.2培训效果评估" sheetId="4" r:id="rId4"/>
    <sheet name="QC不合格明细表" sheetId="5" r:id="rId5"/>
    <sheet name="QC报告" sheetId="6" r:id="rId6"/>
  </sheets>
  <calcPr calcId="145621"/>
</workbook>
</file>

<file path=xl/calcChain.xml><?xml version="1.0" encoding="utf-8"?>
<calcChain xmlns="http://schemas.openxmlformats.org/spreadsheetml/2006/main">
  <c r="AH20" i="6" l="1"/>
  <c r="AH19" i="6"/>
  <c r="AH18" i="6" s="1"/>
  <c r="AG18" i="6"/>
  <c r="AF18" i="6"/>
  <c r="AE18" i="6"/>
  <c r="AD18" i="6"/>
  <c r="AC18" i="6"/>
  <c r="AB18" i="6"/>
  <c r="AA18" i="6"/>
  <c r="Z18" i="6"/>
  <c r="Y18" i="6"/>
  <c r="X18" i="6"/>
  <c r="W18" i="6"/>
  <c r="V18" i="6"/>
  <c r="U18" i="6"/>
  <c r="T18" i="6"/>
  <c r="S18" i="6"/>
  <c r="R18" i="6"/>
  <c r="Q18" i="6"/>
  <c r="P18" i="6"/>
  <c r="O18" i="6"/>
  <c r="N18" i="6"/>
  <c r="M18" i="6"/>
  <c r="L18" i="6"/>
  <c r="K18" i="6"/>
  <c r="J18" i="6"/>
  <c r="I18" i="6"/>
  <c r="H18" i="6"/>
  <c r="G18" i="6"/>
  <c r="F18" i="6"/>
  <c r="E18" i="6"/>
  <c r="D18" i="6"/>
  <c r="C18" i="6"/>
  <c r="B18" i="6"/>
  <c r="AG17" i="6"/>
  <c r="AF17" i="6"/>
  <c r="AE17" i="6"/>
  <c r="AD17" i="6"/>
  <c r="AC17" i="6"/>
  <c r="AB17" i="6"/>
  <c r="AA17" i="6"/>
  <c r="Z17" i="6"/>
  <c r="Y17" i="6"/>
  <c r="X17" i="6"/>
  <c r="W17" i="6"/>
  <c r="V17" i="6"/>
  <c r="U17" i="6"/>
  <c r="T17" i="6"/>
  <c r="S17" i="6"/>
  <c r="R17" i="6"/>
  <c r="Q17" i="6"/>
  <c r="P17" i="6"/>
  <c r="O17" i="6"/>
  <c r="N17" i="6"/>
  <c r="M17" i="6"/>
  <c r="L17" i="6"/>
  <c r="K17" i="6"/>
  <c r="J17" i="6"/>
  <c r="I17" i="6"/>
  <c r="H17" i="6"/>
  <c r="G17" i="6"/>
  <c r="F17" i="6"/>
  <c r="E17" i="6"/>
  <c r="D17" i="6"/>
  <c r="C17" i="6"/>
  <c r="B17" i="6"/>
  <c r="AH16" i="6"/>
  <c r="AH15" i="6"/>
  <c r="AH14" i="6" s="1"/>
  <c r="AG14" i="6"/>
  <c r="AF14" i="6"/>
  <c r="AE14" i="6"/>
  <c r="AD14" i="6"/>
  <c r="AC14" i="6"/>
  <c r="AB14" i="6"/>
  <c r="AA14" i="6"/>
  <c r="Z14" i="6"/>
  <c r="Y14" i="6"/>
  <c r="X14" i="6"/>
  <c r="W14" i="6"/>
  <c r="V14" i="6"/>
  <c r="U14" i="6"/>
  <c r="T14" i="6"/>
  <c r="S14" i="6"/>
  <c r="R14" i="6"/>
  <c r="Q14" i="6"/>
  <c r="P14" i="6"/>
  <c r="O14" i="6"/>
  <c r="N14" i="6"/>
  <c r="M14" i="6"/>
  <c r="L14" i="6"/>
  <c r="K14" i="6"/>
  <c r="J14" i="6"/>
  <c r="I14" i="6"/>
  <c r="H14" i="6"/>
  <c r="G14" i="6"/>
  <c r="F14" i="6"/>
  <c r="E14" i="6"/>
  <c r="D14" i="6"/>
  <c r="C14" i="6"/>
  <c r="B14" i="6"/>
  <c r="AG13" i="6"/>
  <c r="AF13" i="6"/>
  <c r="AE13" i="6"/>
  <c r="AD13" i="6"/>
  <c r="AC13" i="6"/>
  <c r="AB13" i="6"/>
  <c r="AA13" i="6"/>
  <c r="Z13" i="6"/>
  <c r="Y13" i="6"/>
  <c r="X13" i="6"/>
  <c r="W13" i="6"/>
  <c r="V13" i="6"/>
  <c r="U13" i="6"/>
  <c r="T13" i="6"/>
  <c r="S13" i="6"/>
  <c r="R13" i="6"/>
  <c r="Q13" i="6"/>
  <c r="P13" i="6"/>
  <c r="O13" i="6"/>
  <c r="N13" i="6"/>
  <c r="M13" i="6"/>
  <c r="L13" i="6"/>
  <c r="K13" i="6"/>
  <c r="J13" i="6"/>
  <c r="I13" i="6"/>
  <c r="H13" i="6"/>
  <c r="G13" i="6"/>
  <c r="F13" i="6"/>
  <c r="E13" i="6"/>
  <c r="D13" i="6"/>
  <c r="C13" i="6"/>
  <c r="B13" i="6"/>
  <c r="AH12" i="6"/>
  <c r="AH11" i="6"/>
  <c r="AH10" i="6"/>
  <c r="AG9" i="6"/>
  <c r="AF9" i="6"/>
  <c r="AE9" i="6"/>
  <c r="AD9" i="6"/>
  <c r="AC9" i="6"/>
  <c r="AB9" i="6"/>
  <c r="AA9" i="6"/>
  <c r="Z9" i="6"/>
  <c r="Y9" i="6"/>
  <c r="X9" i="6"/>
  <c r="W9" i="6"/>
  <c r="V9" i="6"/>
  <c r="U9" i="6"/>
  <c r="T9" i="6"/>
  <c r="S9" i="6"/>
  <c r="R9" i="6"/>
  <c r="Q9" i="6"/>
  <c r="P9" i="6"/>
  <c r="O9" i="6"/>
  <c r="N9" i="6"/>
  <c r="M9" i="6"/>
  <c r="L9" i="6"/>
  <c r="K9" i="6"/>
  <c r="J9" i="6"/>
  <c r="I9" i="6"/>
  <c r="H9" i="6"/>
  <c r="G9" i="6"/>
  <c r="F9" i="6"/>
  <c r="E9" i="6"/>
  <c r="D9" i="6"/>
  <c r="C9" i="6"/>
  <c r="B9" i="6"/>
  <c r="AG8" i="6"/>
  <c r="AG21" i="6" s="1"/>
  <c r="AF8" i="6"/>
  <c r="AF21" i="6" s="1"/>
  <c r="AE8" i="6"/>
  <c r="AE21" i="6" s="1"/>
  <c r="AD8" i="6"/>
  <c r="AD21" i="6" s="1"/>
  <c r="AC8" i="6"/>
  <c r="AC21" i="6" s="1"/>
  <c r="AB8" i="6"/>
  <c r="AB21" i="6" s="1"/>
  <c r="AA8" i="6"/>
  <c r="AA21" i="6" s="1"/>
  <c r="Z8" i="6"/>
  <c r="Z21" i="6" s="1"/>
  <c r="Y8" i="6"/>
  <c r="Y21" i="6" s="1"/>
  <c r="X8" i="6"/>
  <c r="X21" i="6" s="1"/>
  <c r="W8" i="6"/>
  <c r="W21" i="6" s="1"/>
  <c r="V8" i="6"/>
  <c r="V21" i="6" s="1"/>
  <c r="U8" i="6"/>
  <c r="U21" i="6" s="1"/>
  <c r="T8" i="6"/>
  <c r="T21" i="6" s="1"/>
  <c r="S8" i="6"/>
  <c r="S21" i="6" s="1"/>
  <c r="R8" i="6"/>
  <c r="R21" i="6" s="1"/>
  <c r="Q8" i="6"/>
  <c r="Q21" i="6" s="1"/>
  <c r="P8" i="6"/>
  <c r="P21" i="6" s="1"/>
  <c r="O8" i="6"/>
  <c r="O21" i="6" s="1"/>
  <c r="N8" i="6"/>
  <c r="N21" i="6" s="1"/>
  <c r="M8" i="6"/>
  <c r="M21" i="6" s="1"/>
  <c r="L8" i="6"/>
  <c r="L21" i="6" s="1"/>
  <c r="K8" i="6"/>
  <c r="K21" i="6" s="1"/>
  <c r="J8" i="6"/>
  <c r="J21" i="6" s="1"/>
  <c r="I8" i="6"/>
  <c r="I21" i="6" s="1"/>
  <c r="H8" i="6"/>
  <c r="H21" i="6" s="1"/>
  <c r="G8" i="6"/>
  <c r="G21" i="6" s="1"/>
  <c r="F8" i="6"/>
  <c r="F21" i="6" s="1"/>
  <c r="E8" i="6"/>
  <c r="E21" i="6" s="1"/>
  <c r="D8" i="6"/>
  <c r="D21" i="6" s="1"/>
  <c r="C8" i="6"/>
  <c r="C21" i="6" s="1"/>
  <c r="B8" i="6"/>
  <c r="B21" i="6" s="1"/>
  <c r="AG7" i="6"/>
  <c r="AF7" i="6"/>
  <c r="AE7" i="6"/>
  <c r="AD7" i="6"/>
  <c r="AC7" i="6"/>
  <c r="AB7" i="6"/>
  <c r="AA7" i="6"/>
  <c r="Z7" i="6"/>
  <c r="Y7" i="6"/>
  <c r="X7" i="6"/>
  <c r="W7" i="6"/>
  <c r="V7" i="6"/>
  <c r="U7" i="6"/>
  <c r="T7" i="6"/>
  <c r="S7" i="6"/>
  <c r="R7" i="6"/>
  <c r="Q7" i="6"/>
  <c r="P7" i="6"/>
  <c r="O7" i="6"/>
  <c r="N7" i="6"/>
  <c r="M7" i="6"/>
  <c r="L7" i="6"/>
  <c r="K7" i="6"/>
  <c r="J7" i="6"/>
  <c r="I7" i="6"/>
  <c r="H7" i="6"/>
  <c r="G7" i="6"/>
  <c r="F7" i="6"/>
  <c r="E7" i="6"/>
  <c r="D7" i="6"/>
  <c r="C7" i="6"/>
  <c r="B7" i="6"/>
  <c r="AH6" i="6"/>
  <c r="AH5" i="6"/>
  <c r="AH17" i="6" l="1"/>
  <c r="AH9" i="6"/>
  <c r="AH8" i="6" s="1"/>
  <c r="AH7" i="6"/>
  <c r="AH13" i="6"/>
  <c r="AH21" i="6" s="1"/>
</calcChain>
</file>

<file path=xl/sharedStrings.xml><?xml version="1.0" encoding="utf-8"?>
<sst xmlns="http://schemas.openxmlformats.org/spreadsheetml/2006/main" count="134" uniqueCount="134">
  <si>
    <t>法人代表</t>
  </si>
  <si>
    <t>负责人</t>
  </si>
  <si>
    <t>入户   街访  座谈会  电访  深访</t>
  </si>
  <si>
    <t>代理公司管理 </t>
  </si>
  <si>
    <t>单位名称</t>
  </si>
  <si>
    <t>地址</t>
  </si>
  <si>
    <t>所在城市</t>
  </si>
  <si>
    <t>邮箱地址</t>
  </si>
  <si>
    <t>固定电话</t>
  </si>
  <si>
    <t>移动电话</t>
  </si>
  <si>
    <t>单位督导</t>
  </si>
  <si>
    <t>准备合作项目类型</t>
  </si>
  <si>
    <t>是否经过考察</t>
  </si>
  <si>
    <t>考察人</t>
  </si>
  <si>
    <t>公司编号</t>
  </si>
  <si>
    <t>评审通过情况</t>
  </si>
  <si>
    <t>评审日期</t>
  </si>
  <si>
    <t>公司规模</t>
  </si>
  <si>
    <t>公司人数</t>
  </si>
  <si>
    <t>专职督导数</t>
  </si>
  <si>
    <t>兼职督导人数</t>
  </si>
  <si>
    <t>访问员数</t>
  </si>
  <si>
    <t>联络员数</t>
  </si>
  <si>
    <t>成立时间</t>
  </si>
  <si>
    <t>公司面积</t>
  </si>
  <si>
    <t>办公司数量</t>
  </si>
  <si>
    <t>可执行区域</t>
  </si>
  <si>
    <t>注册资金</t>
  </si>
  <si>
    <t>会议室数量</t>
  </si>
  <si>
    <t>公司设备</t>
  </si>
  <si>
    <t>台式计算机</t>
  </si>
  <si>
    <t>笔记本电脑</t>
  </si>
  <si>
    <t>复印机</t>
  </si>
  <si>
    <t>打印机</t>
  </si>
  <si>
    <t>传真机</t>
  </si>
  <si>
    <t>电话数量</t>
  </si>
  <si>
    <t>座谈会议室面积</t>
  </si>
  <si>
    <t>监控室面积</t>
  </si>
  <si>
    <t>是否有单面镜</t>
  </si>
  <si>
    <t>座谈会议室形状</t>
  </si>
  <si>
    <t>监控室席位</t>
  </si>
  <si>
    <t>访谈室空调</t>
  </si>
  <si>
    <t>监视器数量</t>
  </si>
  <si>
    <t>监控室可否通过耳麦与主持人通话</t>
  </si>
  <si>
    <t>监控室空调</t>
  </si>
  <si>
    <t>环境是否有噪音</t>
  </si>
  <si>
    <t>是否有音响</t>
  </si>
  <si>
    <t>有线耳机数量</t>
  </si>
  <si>
    <t>无线耳机数量</t>
  </si>
  <si>
    <t>是否同时刻录光盘</t>
  </si>
  <si>
    <t>摄像头输入数量</t>
  </si>
  <si>
    <t>CATI使用软件</t>
  </si>
  <si>
    <t>监听设备</t>
  </si>
  <si>
    <t>电话席位</t>
  </si>
  <si>
    <t>公司经验(每年承接项目数)</t>
  </si>
  <si>
    <t>入户</t>
  </si>
  <si>
    <t>街访</t>
  </si>
  <si>
    <t>座谈会</t>
  </si>
  <si>
    <t>电访</t>
  </si>
  <si>
    <t>深访</t>
  </si>
  <si>
    <t>工商执照或个人身份证复印件是否齐全</t>
  </si>
  <si>
    <t>获得其他客户评价：</t>
  </si>
  <si>
    <t>获得相关奖励或证明：</t>
  </si>
  <si>
    <t>其他情况备注</t>
  </si>
  <si>
    <t>评估人：</t>
  </si>
  <si>
    <t>总监确认</t>
  </si>
  <si>
    <t>时间：</t>
  </si>
  <si>
    <t>复核量</t>
  </si>
  <si>
    <r>
      <t>A</t>
    </r>
    <r>
      <rPr>
        <sz val="12"/>
        <rFont val="宋体"/>
        <family val="3"/>
        <charset val="134"/>
      </rPr>
      <t>1-</t>
    </r>
    <r>
      <rPr>
        <sz val="11"/>
        <color theme="1"/>
        <rFont val="宋体"/>
        <family val="2"/>
        <charset val="134"/>
        <scheme val="minor"/>
      </rPr>
      <t>神秘客身份暴露</t>
    </r>
    <phoneticPr fontId="11" type="noConversion"/>
  </si>
  <si>
    <t>A2-被检查人员漏检</t>
    <phoneticPr fontId="11" type="noConversion"/>
  </si>
  <si>
    <r>
      <t>A</t>
    </r>
    <r>
      <rPr>
        <sz val="12"/>
        <rFont val="宋体"/>
        <family val="3"/>
        <charset val="134"/>
      </rPr>
      <t>3-</t>
    </r>
    <r>
      <rPr>
        <sz val="11"/>
        <color theme="1"/>
        <rFont val="宋体"/>
        <family val="2"/>
        <charset val="134"/>
        <scheme val="minor"/>
      </rPr>
      <t>交付物质量不合格，文件不能审核</t>
    </r>
    <phoneticPr fontId="11" type="noConversion"/>
  </si>
  <si>
    <t>B1-交付物命名不规范</t>
    <phoneticPr fontId="10" type="noConversion"/>
  </si>
  <si>
    <t>B1-常规截图数量不齐全</t>
    <phoneticPr fontId="10" type="noConversion"/>
  </si>
  <si>
    <t>B2-漏扣分／错扣分</t>
  </si>
  <si>
    <t>C1-访问日期有误（访问员笔误）</t>
  </si>
  <si>
    <t>C2-扣分描述不规范</t>
  </si>
  <si>
    <t>北京分行</t>
  </si>
  <si>
    <t>成都分行</t>
  </si>
  <si>
    <t>大连分行</t>
  </si>
  <si>
    <t>东莞分行</t>
  </si>
  <si>
    <t>佛山分行</t>
  </si>
  <si>
    <t>福州分行</t>
  </si>
  <si>
    <t>广州分行</t>
  </si>
  <si>
    <t>海口分行</t>
  </si>
  <si>
    <t>杭州分行</t>
  </si>
  <si>
    <t>惠州分行</t>
  </si>
  <si>
    <t>济南分行</t>
  </si>
  <si>
    <t>昆明分行</t>
  </si>
  <si>
    <t>南京分行</t>
  </si>
  <si>
    <t>宁波分行</t>
  </si>
  <si>
    <t>青岛分行</t>
  </si>
  <si>
    <t>泉州分行</t>
  </si>
  <si>
    <t>厦门分行</t>
  </si>
  <si>
    <t>上海分行</t>
  </si>
  <si>
    <t>上海自贸区分行</t>
  </si>
  <si>
    <t>深圳分行</t>
  </si>
  <si>
    <t>沈阳分行</t>
  </si>
  <si>
    <t>石家庄分行</t>
  </si>
  <si>
    <t>太原分行</t>
  </si>
  <si>
    <t>天津分行</t>
  </si>
  <si>
    <t>天津自贸区分行</t>
  </si>
  <si>
    <t>温州分行</t>
  </si>
  <si>
    <t>武汉分行</t>
  </si>
  <si>
    <t>西安分行</t>
  </si>
  <si>
    <t>郑州分行</t>
  </si>
  <si>
    <t>中山分行</t>
  </si>
  <si>
    <t>重庆分行</t>
  </si>
  <si>
    <t>珠海分行</t>
  </si>
  <si>
    <r>
      <t>项目名称:平安银行神秘客</t>
    </r>
    <r>
      <rPr>
        <b/>
        <sz val="11"/>
        <color indexed="8"/>
        <rFont val="宋体"/>
        <family val="3"/>
        <charset val="134"/>
      </rPr>
      <t xml:space="preserve">        项目编号：</t>
    </r>
    <r>
      <rPr>
        <b/>
        <sz val="11"/>
        <color indexed="8"/>
        <rFont val="宋体"/>
        <family val="3"/>
        <charset val="134"/>
      </rPr>
      <t>B41500259</t>
    </r>
    <phoneticPr fontId="10" type="noConversion"/>
  </si>
  <si>
    <r>
      <t>复核时间：5月29-6月20日</t>
    </r>
    <r>
      <rPr>
        <b/>
        <sz val="11"/>
        <color indexed="8"/>
        <rFont val="宋体"/>
        <family val="3"/>
        <charset val="134"/>
      </rPr>
      <t xml:space="preserve">       出报告时间：6月22</t>
    </r>
    <r>
      <rPr>
        <b/>
        <sz val="11"/>
        <color indexed="8"/>
        <rFont val="宋体"/>
        <family val="3"/>
        <charset val="134"/>
      </rPr>
      <t>日</t>
    </r>
    <phoneticPr fontId="10" type="noConversion"/>
  </si>
  <si>
    <t xml:space="preserve">                                  城市
项目</t>
    <phoneticPr fontId="11" type="noConversion"/>
  </si>
  <si>
    <t>合计</t>
  </si>
  <si>
    <t>样本量</t>
  </si>
  <si>
    <t>复核量</t>
    <phoneticPr fontId="11" type="noConversion"/>
  </si>
  <si>
    <t>复核比例</t>
    <phoneticPr fontId="11" type="noConversion"/>
  </si>
  <si>
    <t>A类不合格率</t>
  </si>
  <si>
    <t>A类不合格总数</t>
  </si>
  <si>
    <r>
      <t>A</t>
    </r>
    <r>
      <rPr>
        <sz val="12"/>
        <rFont val="宋体"/>
        <family val="3"/>
        <charset val="134"/>
      </rPr>
      <t>1-</t>
    </r>
    <r>
      <rPr>
        <sz val="11"/>
        <color theme="1"/>
        <rFont val="宋体"/>
        <family val="2"/>
        <charset val="134"/>
        <scheme val="minor"/>
      </rPr>
      <t>神秘客身份暴露</t>
    </r>
    <phoneticPr fontId="11" type="noConversion"/>
  </si>
  <si>
    <t>A2-被检查人员漏检</t>
    <phoneticPr fontId="11" type="noConversion"/>
  </si>
  <si>
    <r>
      <t>A</t>
    </r>
    <r>
      <rPr>
        <sz val="12"/>
        <rFont val="宋体"/>
        <family val="3"/>
        <charset val="134"/>
      </rPr>
      <t>3-</t>
    </r>
    <r>
      <rPr>
        <sz val="11"/>
        <color theme="1"/>
        <rFont val="宋体"/>
        <family val="2"/>
        <charset val="134"/>
        <scheme val="minor"/>
      </rPr>
      <t>交付物质量不合格，文件不能审核</t>
    </r>
    <phoneticPr fontId="11" type="noConversion"/>
  </si>
  <si>
    <t>B类不合格率</t>
  </si>
  <si>
    <t>B类不合格总数</t>
  </si>
  <si>
    <t>B1-交付物命名不规范或数量不完整</t>
    <phoneticPr fontId="11" type="noConversion"/>
  </si>
  <si>
    <r>
      <t>B</t>
    </r>
    <r>
      <rPr>
        <sz val="12"/>
        <rFont val="宋体"/>
        <family val="3"/>
        <charset val="134"/>
      </rPr>
      <t>2-</t>
    </r>
    <r>
      <rPr>
        <sz val="12"/>
        <rFont val="宋体"/>
        <family val="3"/>
        <charset val="134"/>
      </rPr>
      <t>漏扣分／错扣分</t>
    </r>
    <phoneticPr fontId="11" type="noConversion"/>
  </si>
  <si>
    <t>C类不合格率</t>
  </si>
  <si>
    <t>C类不合格总数</t>
  </si>
  <si>
    <r>
      <t>C</t>
    </r>
    <r>
      <rPr>
        <sz val="12"/>
        <rFont val="宋体"/>
        <family val="3"/>
        <charset val="134"/>
      </rPr>
      <t>1-</t>
    </r>
    <r>
      <rPr>
        <sz val="11"/>
        <color theme="1"/>
        <rFont val="宋体"/>
        <family val="2"/>
        <charset val="134"/>
        <scheme val="minor"/>
      </rPr>
      <t>访问日期有误（访问员笔误）</t>
    </r>
    <phoneticPr fontId="11" type="noConversion"/>
  </si>
  <si>
    <r>
      <t>C</t>
    </r>
    <r>
      <rPr>
        <sz val="12"/>
        <rFont val="宋体"/>
        <family val="3"/>
        <charset val="134"/>
      </rPr>
      <t>2-</t>
    </r>
    <r>
      <rPr>
        <sz val="11"/>
        <color theme="1"/>
        <rFont val="宋体"/>
        <family val="2"/>
        <charset val="134"/>
        <scheme val="minor"/>
      </rPr>
      <t>扣分描述不规范</t>
    </r>
    <phoneticPr fontId="11" type="noConversion"/>
  </si>
  <si>
    <t>A+B类不合格率（%）</t>
    <phoneticPr fontId="11" type="noConversion"/>
  </si>
  <si>
    <t>人员名称</t>
    <phoneticPr fontId="10" type="noConversion"/>
  </si>
  <si>
    <t>A</t>
    <phoneticPr fontId="8" type="noConversion"/>
  </si>
  <si>
    <t>B</t>
    <phoneticPr fontId="8" type="noConversion"/>
  </si>
  <si>
    <t>C</t>
    <phoneticPr fontId="8" type="noConversion"/>
  </si>
  <si>
    <t>D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</si>
</sst>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>
    <font>
      <sz val="11"/>
      <color theme="1"/>
      <name val="宋体"/>
      <family val="2"/>
      <charset val="134"/>
      <scheme val="minor"/>
    </font>
    <font>
      <sz val="11"/>
      <color rgb="FF000000"/>
      <name val="宋体"/>
      <family val="3"/>
      <charset val="134"/>
      <scheme val="minor"/>
    </font>
    <font>
      <sz val="10"/>
      <color rgb="FF000000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b/>
      <sz val="10"/>
      <color rgb="FF0000FF"/>
      <name val="宋体"/>
      <family val="3"/>
      <charset val="134"/>
    </font>
    <font>
      <sz val="10"/>
      <color rgb="FF000000"/>
      <name val="宋体"/>
      <family val="3"/>
      <charset val="134"/>
    </font>
    <font>
      <sz val="10"/>
      <color rgb="FFFF0033"/>
      <name val="宋体"/>
      <family val="3"/>
      <charset val="134"/>
    </font>
    <font>
      <sz val="10"/>
      <color rgb="FFCC0000"/>
      <name val="宋体"/>
      <family val="3"/>
      <charset val="134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sz val="9"/>
      <name val="宋体"/>
      <family val="3"/>
      <charset val="134"/>
    </font>
    <font>
      <b/>
      <sz val="16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b/>
      <sz val="11"/>
      <color indexed="8"/>
      <name val="宋体"/>
      <family val="3"/>
      <charset val="134"/>
    </font>
    <font>
      <sz val="12"/>
      <name val="宋体"/>
      <family val="3"/>
      <charset val="134"/>
      <scheme val="minor"/>
    </font>
    <font>
      <sz val="10"/>
      <name val="幼圆"/>
      <family val="3"/>
      <charset val="134"/>
    </font>
    <font>
      <b/>
      <sz val="1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b/>
      <sz val="10"/>
      <name val="幼圆"/>
      <family val="3"/>
      <charset val="134"/>
    </font>
    <font>
      <b/>
      <sz val="10"/>
      <color indexed="10"/>
      <name val="幼圆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F0F8FF"/>
        <bgColor indexed="64"/>
      </patternFill>
    </fill>
    <fill>
      <patternFill patternType="solid">
        <fgColor rgb="FFEEE8AA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4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1" fillId="0" borderId="1" xfId="0" applyFont="1" applyBorder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left" vertical="center"/>
    </xf>
    <xf numFmtId="0" fontId="1" fillId="0" borderId="1" xfId="0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/>
    </xf>
    <xf numFmtId="0" fontId="9" fillId="0" borderId="1" xfId="0" applyFont="1" applyBorder="1" applyAlignment="1"/>
    <xf numFmtId="0" fontId="0" fillId="0" borderId="1" xfId="0" applyBorder="1" applyAlignment="1"/>
    <xf numFmtId="0" fontId="9" fillId="0" borderId="1" xfId="0" applyFont="1" applyBorder="1" applyAlignment="1">
      <alignment vertical="center"/>
    </xf>
    <xf numFmtId="0" fontId="9" fillId="0" borderId="1" xfId="0" applyFont="1" applyFill="1" applyBorder="1" applyAlignment="1">
      <alignment vertical="center"/>
    </xf>
    <xf numFmtId="0" fontId="0" fillId="0" borderId="1" xfId="0" applyNumberFormat="1" applyBorder="1" applyAlignment="1"/>
    <xf numFmtId="0" fontId="0" fillId="0" borderId="0" xfId="0" applyAlignment="1">
      <alignment vertical="center"/>
    </xf>
    <xf numFmtId="0" fontId="14" fillId="0" borderId="1" xfId="0" applyFont="1" applyBorder="1" applyAlignment="1">
      <alignment horizontal="center" vertical="center"/>
    </xf>
    <xf numFmtId="0" fontId="15" fillId="0" borderId="0" xfId="0" applyFont="1" applyAlignment="1">
      <alignment horizontal="center"/>
    </xf>
    <xf numFmtId="0" fontId="12" fillId="0" borderId="1" xfId="0" applyFont="1" applyBorder="1" applyAlignment="1">
      <alignment vertical="center"/>
    </xf>
    <xf numFmtId="0" fontId="16" fillId="4" borderId="1" xfId="0" applyFont="1" applyFill="1" applyBorder="1" applyAlignment="1">
      <alignment vertical="center"/>
    </xf>
    <xf numFmtId="10" fontId="9" fillId="4" borderId="1" xfId="0" applyNumberFormat="1" applyFont="1" applyFill="1" applyBorder="1" applyAlignment="1">
      <alignment horizontal="center" vertical="center"/>
    </xf>
    <xf numFmtId="10" fontId="17" fillId="4" borderId="1" xfId="0" applyNumberFormat="1" applyFont="1" applyFill="1" applyBorder="1" applyAlignment="1">
      <alignment horizontal="center" vertical="center"/>
    </xf>
    <xf numFmtId="0" fontId="18" fillId="0" borderId="0" xfId="0" applyFont="1" applyAlignment="1">
      <alignment horizontal="center"/>
    </xf>
    <xf numFmtId="0" fontId="12" fillId="5" borderId="1" xfId="0" applyFont="1" applyFill="1" applyBorder="1" applyAlignment="1">
      <alignment vertical="center"/>
    </xf>
    <xf numFmtId="10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9" fillId="0" borderId="0" xfId="0" applyFont="1" applyAlignment="1">
      <alignment horizontal="center"/>
    </xf>
    <xf numFmtId="0" fontId="5" fillId="2" borderId="1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1" fillId="0" borderId="1" xfId="0" applyFont="1" applyBorder="1">
      <alignment vertical="center"/>
    </xf>
    <xf numFmtId="0" fontId="1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2" fillId="0" borderId="0" xfId="0" applyFont="1" applyAlignment="1">
      <alignment vertical="center"/>
    </xf>
    <xf numFmtId="0" fontId="12" fillId="0" borderId="2" xfId="0" applyFont="1" applyBorder="1" applyAlignment="1">
      <alignment horizontal="left" vertical="center" wrapText="1"/>
    </xf>
    <xf numFmtId="0" fontId="12" fillId="0" borderId="3" xfId="0" applyFont="1" applyBorder="1" applyAlignment="1">
      <alignment horizontal="left" vertical="center" wrapText="1"/>
    </xf>
  </cellXfs>
  <cellStyles count="1">
    <cellStyle name="常规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82899</xdr:colOff>
      <xdr:row>27</xdr:row>
      <xdr:rowOff>165355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788499" cy="496595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2</xdr:col>
      <xdr:colOff>304800</xdr:colOff>
      <xdr:row>6</xdr:row>
      <xdr:rowOff>50800</xdr:rowOff>
    </xdr:to>
    <xdr:sp macro="" textlink="">
      <xdr:nvSpPr>
        <xdr:cNvPr id="2073" name="AutoShape 25" descr="C:\Users\wurui\Desktop\%E4%BB%A3%E7%90%86%E5%85%AC%E5%8F%B8%E4%BF%A1%E6%81%AF%E8%A1%A8.files\image004.png"/>
        <xdr:cNvSpPr>
          <a:spLocks noChangeAspect="1" noChangeArrowheads="1"/>
        </xdr:cNvSpPr>
      </xdr:nvSpPr>
      <xdr:spPr bwMode="auto">
        <a:xfrm>
          <a:off x="609600" y="355600"/>
          <a:ext cx="914400" cy="76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2</xdr:row>
      <xdr:rowOff>0</xdr:rowOff>
    </xdr:from>
    <xdr:to>
      <xdr:col>13</xdr:col>
      <xdr:colOff>304800</xdr:colOff>
      <xdr:row>15</xdr:row>
      <xdr:rowOff>31750</xdr:rowOff>
    </xdr:to>
    <xdr:sp macro="" textlink="">
      <xdr:nvSpPr>
        <xdr:cNvPr id="2074" name="AutoShape 26" descr="C:\Users\wurui\Desktop\%E4%BB%A3%E7%90%86%E5%85%AC%E5%8F%B8%E4%BF%A1%E6%81%AF%E8%A1%A8.files\image009.png"/>
        <xdr:cNvSpPr>
          <a:spLocks noChangeAspect="1" noChangeArrowheads="1"/>
        </xdr:cNvSpPr>
      </xdr:nvSpPr>
      <xdr:spPr bwMode="auto">
        <a:xfrm>
          <a:off x="7315200" y="355600"/>
          <a:ext cx="914400" cy="2343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15</xdr:col>
      <xdr:colOff>0</xdr:colOff>
      <xdr:row>3</xdr:row>
      <xdr:rowOff>0</xdr:rowOff>
    </xdr:from>
    <xdr:to>
      <xdr:col>16</xdr:col>
      <xdr:colOff>304800</xdr:colOff>
      <xdr:row>8</xdr:row>
      <xdr:rowOff>6350</xdr:rowOff>
    </xdr:to>
    <xdr:sp macro="" textlink="">
      <xdr:nvSpPr>
        <xdr:cNvPr id="2075" name="AutoShape 27" descr="C:\Users\wurui\Desktop\%E4%BB%A3%E7%90%86%E5%85%AC%E5%8F%B8%E4%BF%A1%E6%81%AF%E8%A1%A8.files\image010.png"/>
        <xdr:cNvSpPr>
          <a:spLocks noChangeAspect="1" noChangeArrowheads="1"/>
        </xdr:cNvSpPr>
      </xdr:nvSpPr>
      <xdr:spPr bwMode="auto">
        <a:xfrm>
          <a:off x="9144000" y="533400"/>
          <a:ext cx="914400" cy="895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18</xdr:row>
      <xdr:rowOff>0</xdr:rowOff>
    </xdr:from>
    <xdr:to>
      <xdr:col>1</xdr:col>
      <xdr:colOff>209550</xdr:colOff>
      <xdr:row>19</xdr:row>
      <xdr:rowOff>12700</xdr:rowOff>
    </xdr:to>
    <xdr:sp macro="" textlink="">
      <xdr:nvSpPr>
        <xdr:cNvPr id="2076" name="AutoShape 28" descr="C:\Users\wurui\Desktop\%E4%BB%A3%E7%90%86%E5%85%AC%E5%8F%B8%E4%BF%A1%E6%81%AF%E8%A1%A8.files\image011.png"/>
        <xdr:cNvSpPr>
          <a:spLocks noChangeAspect="1" noChangeArrowheads="1"/>
        </xdr:cNvSpPr>
      </xdr:nvSpPr>
      <xdr:spPr bwMode="auto">
        <a:xfrm>
          <a:off x="609600" y="3200400"/>
          <a:ext cx="2095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21</xdr:row>
      <xdr:rowOff>0</xdr:rowOff>
    </xdr:from>
    <xdr:to>
      <xdr:col>3</xdr:col>
      <xdr:colOff>304800</xdr:colOff>
      <xdr:row>32</xdr:row>
      <xdr:rowOff>101600</xdr:rowOff>
    </xdr:to>
    <xdr:sp macro="" textlink="">
      <xdr:nvSpPr>
        <xdr:cNvPr id="2077" name="AutoShape 29" descr="C:\Users\wurui\Desktop\%E4%BB%A3%E7%90%86%E5%85%AC%E5%8F%B8%E4%BF%A1%E6%81%AF%E8%A1%A8.files\image013.png"/>
        <xdr:cNvSpPr>
          <a:spLocks noChangeAspect="1" noChangeArrowheads="1"/>
        </xdr:cNvSpPr>
      </xdr:nvSpPr>
      <xdr:spPr bwMode="auto">
        <a:xfrm>
          <a:off x="1219200" y="4038600"/>
          <a:ext cx="914400" cy="2057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34</xdr:row>
      <xdr:rowOff>0</xdr:rowOff>
    </xdr:from>
    <xdr:to>
      <xdr:col>15</xdr:col>
      <xdr:colOff>304800</xdr:colOff>
      <xdr:row>41</xdr:row>
      <xdr:rowOff>101600</xdr:rowOff>
    </xdr:to>
    <xdr:sp macro="" textlink="">
      <xdr:nvSpPr>
        <xdr:cNvPr id="2078" name="AutoShape 30" descr="C:\Users\wurui\Desktop\%E4%BB%A3%E7%90%86%E5%85%AC%E5%8F%B8%E4%BF%A1%E6%81%AF%E8%A1%A8.files\image017.png"/>
        <xdr:cNvSpPr>
          <a:spLocks noChangeAspect="1" noChangeArrowheads="1"/>
        </xdr:cNvSpPr>
      </xdr:nvSpPr>
      <xdr:spPr bwMode="auto">
        <a:xfrm>
          <a:off x="8534400" y="6350000"/>
          <a:ext cx="914400" cy="134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56</xdr:row>
      <xdr:rowOff>0</xdr:rowOff>
    </xdr:from>
    <xdr:to>
      <xdr:col>11</xdr:col>
      <xdr:colOff>368300</xdr:colOff>
      <xdr:row>58</xdr:row>
      <xdr:rowOff>57150</xdr:rowOff>
    </xdr:to>
    <xdr:sp macro="" textlink="">
      <xdr:nvSpPr>
        <xdr:cNvPr id="2079" name="AutoShape 31" descr="C:\Users\wurui\Desktop\%E4%BB%A3%E7%90%86%E5%85%AC%E5%8F%B8%E4%BF%A1%E6%81%AF%E8%A1%A8.files\image030.png"/>
        <xdr:cNvSpPr>
          <a:spLocks noChangeAspect="1" noChangeArrowheads="1"/>
        </xdr:cNvSpPr>
      </xdr:nvSpPr>
      <xdr:spPr bwMode="auto">
        <a:xfrm>
          <a:off x="3048000" y="11811000"/>
          <a:ext cx="914400" cy="412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56</xdr:row>
      <xdr:rowOff>0</xdr:rowOff>
    </xdr:from>
    <xdr:to>
      <xdr:col>13</xdr:col>
      <xdr:colOff>279400</xdr:colOff>
      <xdr:row>61</xdr:row>
      <xdr:rowOff>82550</xdr:rowOff>
    </xdr:to>
    <xdr:sp macro="" textlink="">
      <xdr:nvSpPr>
        <xdr:cNvPr id="2080" name="AutoShape 32" descr="C:\Users\wurui\Desktop\%E4%BB%A3%E7%90%86%E5%85%AC%E5%8F%B8%E4%BF%A1%E6%81%AF%E8%A1%A8.files\image031.png"/>
        <xdr:cNvSpPr>
          <a:spLocks noChangeAspect="1" noChangeArrowheads="1"/>
        </xdr:cNvSpPr>
      </xdr:nvSpPr>
      <xdr:spPr bwMode="auto">
        <a:xfrm>
          <a:off x="4267200" y="11811000"/>
          <a:ext cx="1498600" cy="971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56</xdr:row>
      <xdr:rowOff>0</xdr:rowOff>
    </xdr:from>
    <xdr:to>
      <xdr:col>13</xdr:col>
      <xdr:colOff>285750</xdr:colOff>
      <xdr:row>58</xdr:row>
      <xdr:rowOff>57150</xdr:rowOff>
    </xdr:to>
    <xdr:sp macro="" textlink="">
      <xdr:nvSpPr>
        <xdr:cNvPr id="2081" name="AutoShape 33" descr="C:\Users\wurui\Desktop\%E4%BB%A3%E7%90%86%E5%85%AC%E5%8F%B8%E4%BF%A1%E6%81%AF%E8%A1%A8.files\image032.png"/>
        <xdr:cNvSpPr>
          <a:spLocks noChangeAspect="1" noChangeArrowheads="1"/>
        </xdr:cNvSpPr>
      </xdr:nvSpPr>
      <xdr:spPr bwMode="auto">
        <a:xfrm>
          <a:off x="5486400" y="11811000"/>
          <a:ext cx="1504950" cy="412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61</xdr:row>
      <xdr:rowOff>88900</xdr:rowOff>
    </xdr:from>
    <xdr:to>
      <xdr:col>5</xdr:col>
      <xdr:colOff>38100</xdr:colOff>
      <xdr:row>63</xdr:row>
      <xdr:rowOff>19050</xdr:rowOff>
    </xdr:to>
    <xdr:sp macro="" textlink="">
      <xdr:nvSpPr>
        <xdr:cNvPr id="2082" name="AutoShape 34" descr="C:\Users\wurui\Desktop\%E4%BB%A3%E7%90%86%E5%85%AC%E5%8F%B8%E4%BF%A1%E6%81%AF%E8%A1%A8.files\image033.png"/>
        <xdr:cNvSpPr>
          <a:spLocks noChangeAspect="1" noChangeArrowheads="1"/>
        </xdr:cNvSpPr>
      </xdr:nvSpPr>
      <xdr:spPr bwMode="auto">
        <a:xfrm>
          <a:off x="1828800" y="12788900"/>
          <a:ext cx="12573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61</xdr:row>
      <xdr:rowOff>88900</xdr:rowOff>
    </xdr:from>
    <xdr:to>
      <xdr:col>11</xdr:col>
      <xdr:colOff>368300</xdr:colOff>
      <xdr:row>62</xdr:row>
      <xdr:rowOff>139700</xdr:rowOff>
    </xdr:to>
    <xdr:sp macro="" textlink="">
      <xdr:nvSpPr>
        <xdr:cNvPr id="2083" name="AutoShape 35" descr="C:\Users\wurui\Desktop\%E4%BB%A3%E7%90%86%E5%85%AC%E5%8F%B8%E4%BF%A1%E6%81%AF%E8%A1%A8.files\image034.png"/>
        <xdr:cNvSpPr>
          <a:spLocks noChangeAspect="1" noChangeArrowheads="1"/>
        </xdr:cNvSpPr>
      </xdr:nvSpPr>
      <xdr:spPr bwMode="auto">
        <a:xfrm>
          <a:off x="3048000" y="12788900"/>
          <a:ext cx="9144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61</xdr:row>
      <xdr:rowOff>88900</xdr:rowOff>
    </xdr:from>
    <xdr:to>
      <xdr:col>12</xdr:col>
      <xdr:colOff>304800</xdr:colOff>
      <xdr:row>62</xdr:row>
      <xdr:rowOff>139700</xdr:rowOff>
    </xdr:to>
    <xdr:sp macro="" textlink="">
      <xdr:nvSpPr>
        <xdr:cNvPr id="2084" name="AutoShape 36" descr="C:\Users\wurui\Desktop\%E4%BB%A3%E7%90%86%E5%85%AC%E5%8F%B8%E4%BF%A1%E6%81%AF%E8%A1%A8.files\image034.png"/>
        <xdr:cNvSpPr>
          <a:spLocks noChangeAspect="1" noChangeArrowheads="1"/>
        </xdr:cNvSpPr>
      </xdr:nvSpPr>
      <xdr:spPr bwMode="auto">
        <a:xfrm>
          <a:off x="6096000" y="12788900"/>
          <a:ext cx="9144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228988</xdr:colOff>
      <xdr:row>14</xdr:row>
      <xdr:rowOff>165236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544188" cy="265443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355600</xdr:colOff>
      <xdr:row>0</xdr:row>
      <xdr:rowOff>0</xdr:rowOff>
    </xdr:from>
    <xdr:to>
      <xdr:col>8</xdr:col>
      <xdr:colOff>311398</xdr:colOff>
      <xdr:row>16</xdr:row>
      <xdr:rowOff>19197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5600" y="0"/>
          <a:ext cx="4832598" cy="28639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0" workbookViewId="0"/>
  </sheetViews>
  <sheetFormatPr defaultRowHeight="13.5"/>
  <sheetData/>
  <phoneticPr fontId="8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8"/>
  <sheetViews>
    <sheetView workbookViewId="0">
      <selection activeCell="N22" sqref="N22:N33"/>
    </sheetView>
  </sheetViews>
  <sheetFormatPr defaultRowHeight="13.5"/>
  <cols>
    <col min="6" max="6" width="7.875" customWidth="1"/>
    <col min="7" max="7" width="2.625" hidden="1" customWidth="1"/>
    <col min="8" max="11" width="8.75" hidden="1" customWidth="1"/>
  </cols>
  <sheetData>
    <row r="1" spans="1:17">
      <c r="A1" s="1"/>
      <c r="B1" s="1"/>
      <c r="C1" s="48"/>
      <c r="D1" s="48"/>
      <c r="E1" s="48"/>
      <c r="F1" s="48"/>
      <c r="G1" s="48"/>
      <c r="H1" s="48"/>
      <c r="I1" s="48"/>
      <c r="J1" s="48"/>
      <c r="K1" s="48"/>
      <c r="L1" s="1"/>
      <c r="M1" s="1"/>
      <c r="N1" s="1"/>
      <c r="O1" s="48"/>
      <c r="P1" s="48"/>
      <c r="Q1" s="48"/>
    </row>
    <row r="2" spans="1:17">
      <c r="A2" s="49" t="s">
        <v>3</v>
      </c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</row>
    <row r="3" spans="1:17">
      <c r="A3" s="39" t="s">
        <v>4</v>
      </c>
      <c r="B3" s="44"/>
      <c r="C3" s="44"/>
      <c r="D3" s="44"/>
      <c r="E3" s="44"/>
      <c r="F3" s="44"/>
      <c r="G3" s="44"/>
      <c r="H3" s="44"/>
      <c r="I3" s="44"/>
      <c r="J3" s="44"/>
      <c r="K3" s="44"/>
      <c r="L3" s="39" t="s">
        <v>0</v>
      </c>
      <c r="M3" s="2"/>
      <c r="N3" s="39" t="s">
        <v>1</v>
      </c>
      <c r="O3" s="3"/>
      <c r="P3" s="4"/>
      <c r="Q3" s="4"/>
    </row>
    <row r="4" spans="1:17">
      <c r="A4" s="39"/>
      <c r="B4" s="42"/>
      <c r="C4" s="42"/>
      <c r="D4" s="42"/>
      <c r="E4" s="42"/>
      <c r="F4" s="42"/>
      <c r="G4" s="42"/>
      <c r="H4" s="42"/>
      <c r="I4" s="42"/>
      <c r="J4" s="42"/>
      <c r="K4" s="42"/>
      <c r="L4" s="39"/>
      <c r="M4" s="5"/>
      <c r="N4" s="39"/>
      <c r="O4" s="3"/>
      <c r="P4" s="3"/>
      <c r="Q4" s="3"/>
    </row>
    <row r="5" spans="1:17">
      <c r="A5" s="39"/>
      <c r="B5" s="42"/>
      <c r="C5" s="42"/>
      <c r="D5" s="42"/>
      <c r="E5" s="42"/>
      <c r="F5" s="42"/>
      <c r="G5" s="42"/>
      <c r="H5" s="42"/>
      <c r="I5" s="42"/>
      <c r="J5" s="42"/>
      <c r="K5" s="42"/>
      <c r="L5" s="39"/>
      <c r="M5" s="5"/>
      <c r="N5" s="39"/>
      <c r="O5" s="3"/>
      <c r="P5" s="4"/>
      <c r="Q5" s="4"/>
    </row>
    <row r="6" spans="1:17">
      <c r="A6" s="39"/>
      <c r="B6" s="42"/>
      <c r="C6" s="42"/>
      <c r="D6" s="42"/>
      <c r="E6" s="42"/>
      <c r="F6" s="42"/>
      <c r="G6" s="42"/>
      <c r="H6" s="42"/>
      <c r="I6" s="42"/>
      <c r="J6" s="42"/>
      <c r="K6" s="42"/>
      <c r="L6" s="39"/>
      <c r="M6" s="5"/>
      <c r="N6" s="39"/>
      <c r="O6" s="45"/>
      <c r="P6" s="45"/>
      <c r="Q6" s="45"/>
    </row>
    <row r="7" spans="1:17">
      <c r="A7" s="39"/>
      <c r="B7" s="50"/>
      <c r="C7" s="50"/>
      <c r="D7" s="4"/>
      <c r="E7" s="4"/>
      <c r="F7" s="4"/>
      <c r="G7" s="4"/>
      <c r="H7" s="4"/>
      <c r="I7" s="4"/>
      <c r="J7" s="4"/>
      <c r="K7" s="4"/>
      <c r="L7" s="39"/>
      <c r="M7" s="5"/>
      <c r="N7" s="39"/>
      <c r="O7" s="45"/>
      <c r="P7" s="45"/>
      <c r="Q7" s="45"/>
    </row>
    <row r="8" spans="1:17">
      <c r="A8" s="39"/>
      <c r="B8" s="42"/>
      <c r="C8" s="42"/>
      <c r="D8" s="42"/>
      <c r="E8" s="42"/>
      <c r="F8" s="42"/>
      <c r="G8" s="42"/>
      <c r="H8" s="42"/>
      <c r="I8" s="42"/>
      <c r="J8" s="42"/>
      <c r="K8" s="42"/>
      <c r="L8" s="39"/>
      <c r="M8" s="5"/>
      <c r="N8" s="39"/>
      <c r="O8" s="45"/>
      <c r="P8" s="45"/>
      <c r="Q8" s="45"/>
    </row>
    <row r="9" spans="1:17">
      <c r="A9" s="39"/>
      <c r="B9" s="42"/>
      <c r="C9" s="42"/>
      <c r="D9" s="42"/>
      <c r="E9" s="42"/>
      <c r="F9" s="42"/>
      <c r="G9" s="42"/>
      <c r="H9" s="42"/>
      <c r="I9" s="42"/>
      <c r="J9" s="42"/>
      <c r="K9" s="42"/>
      <c r="L9" s="39"/>
      <c r="M9" s="5"/>
      <c r="N9" s="39"/>
      <c r="O9" s="45"/>
      <c r="P9" s="45"/>
      <c r="Q9" s="45"/>
    </row>
    <row r="10" spans="1:17">
      <c r="A10" s="39"/>
      <c r="B10" s="42"/>
      <c r="C10" s="42"/>
      <c r="D10" s="42"/>
      <c r="E10" s="42"/>
      <c r="F10" s="42"/>
      <c r="G10" s="42"/>
      <c r="H10" s="42"/>
      <c r="I10" s="42"/>
      <c r="J10" s="42"/>
      <c r="K10" s="42"/>
      <c r="L10" s="39"/>
      <c r="M10" s="5"/>
      <c r="N10" s="39"/>
      <c r="O10" s="45"/>
      <c r="P10" s="45"/>
      <c r="Q10" s="45"/>
    </row>
    <row r="11" spans="1:17">
      <c r="A11" s="39"/>
      <c r="B11" s="42"/>
      <c r="C11" s="42"/>
      <c r="D11" s="42"/>
      <c r="E11" s="42"/>
      <c r="F11" s="42"/>
      <c r="G11" s="42"/>
      <c r="H11" s="42"/>
      <c r="I11" s="42"/>
      <c r="J11" s="42"/>
      <c r="K11" s="42"/>
      <c r="L11" s="39"/>
      <c r="M11" s="5"/>
      <c r="N11" s="39"/>
      <c r="O11" s="45"/>
      <c r="P11" s="45"/>
      <c r="Q11" s="45"/>
    </row>
    <row r="12" spans="1:17">
      <c r="A12" s="39"/>
      <c r="B12" s="42"/>
      <c r="C12" s="42"/>
      <c r="D12" s="42"/>
      <c r="E12" s="42"/>
      <c r="F12" s="42"/>
      <c r="G12" s="42"/>
      <c r="H12" s="42"/>
      <c r="I12" s="42"/>
      <c r="J12" s="42"/>
      <c r="K12" s="42"/>
      <c r="L12" s="39"/>
      <c r="M12" s="5"/>
      <c r="N12" s="39"/>
      <c r="O12" s="45"/>
      <c r="P12" s="45"/>
      <c r="Q12" s="45"/>
    </row>
    <row r="13" spans="1:17">
      <c r="A13" s="39"/>
      <c r="B13" s="42"/>
      <c r="C13" s="42"/>
      <c r="D13" s="42"/>
      <c r="E13" s="42"/>
      <c r="F13" s="42"/>
      <c r="G13" s="42"/>
      <c r="H13" s="42"/>
      <c r="I13" s="42"/>
      <c r="J13" s="42"/>
      <c r="K13" s="42"/>
      <c r="L13" s="39"/>
      <c r="M13" s="5"/>
      <c r="N13" s="39"/>
      <c r="O13" s="45"/>
      <c r="P13" s="45"/>
      <c r="Q13" s="45"/>
    </row>
    <row r="14" spans="1:17">
      <c r="A14" s="39"/>
      <c r="B14" s="42"/>
      <c r="C14" s="42"/>
      <c r="D14" s="42"/>
      <c r="E14" s="42"/>
      <c r="F14" s="42"/>
      <c r="G14" s="42"/>
      <c r="H14" s="42"/>
      <c r="I14" s="42"/>
      <c r="J14" s="42"/>
      <c r="K14" s="42"/>
      <c r="L14" s="39"/>
      <c r="M14" s="5"/>
      <c r="N14" s="39"/>
      <c r="O14" s="45"/>
      <c r="P14" s="45"/>
      <c r="Q14" s="45"/>
    </row>
    <row r="15" spans="1:17">
      <c r="A15" s="39"/>
      <c r="B15" s="42"/>
      <c r="C15" s="42"/>
      <c r="D15" s="42"/>
      <c r="E15" s="42"/>
      <c r="F15" s="42"/>
      <c r="G15" s="42"/>
      <c r="H15" s="42"/>
      <c r="I15" s="42"/>
      <c r="J15" s="42"/>
      <c r="K15" s="42"/>
      <c r="L15" s="39"/>
      <c r="M15" s="5"/>
      <c r="N15" s="39"/>
      <c r="O15" s="45"/>
      <c r="P15" s="45"/>
      <c r="Q15" s="45"/>
    </row>
    <row r="16" spans="1:17">
      <c r="A16" s="39"/>
      <c r="B16" s="42"/>
      <c r="C16" s="42"/>
      <c r="D16" s="42"/>
      <c r="E16" s="42"/>
      <c r="F16" s="42"/>
      <c r="G16" s="42"/>
      <c r="H16" s="42"/>
      <c r="I16" s="42"/>
      <c r="J16" s="42"/>
      <c r="K16" s="42"/>
      <c r="L16" s="39"/>
      <c r="M16" s="6"/>
      <c r="N16" s="39"/>
      <c r="O16" s="45"/>
      <c r="P16" s="45"/>
      <c r="Q16" s="45"/>
    </row>
    <row r="17" spans="1:17">
      <c r="A17" s="7" t="s">
        <v>5</v>
      </c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7" t="s">
        <v>6</v>
      </c>
      <c r="M17" s="8"/>
      <c r="N17" s="7" t="s">
        <v>7</v>
      </c>
      <c r="O17" s="45"/>
      <c r="P17" s="45"/>
      <c r="Q17" s="45"/>
    </row>
    <row r="18" spans="1:17">
      <c r="A18" s="7" t="s">
        <v>8</v>
      </c>
      <c r="B18" s="36"/>
      <c r="C18" s="36"/>
      <c r="D18" s="36"/>
      <c r="E18" s="36"/>
      <c r="F18" s="36"/>
      <c r="G18" s="36"/>
      <c r="H18" s="36"/>
      <c r="I18" s="36"/>
      <c r="J18" s="36"/>
      <c r="K18" s="36"/>
      <c r="L18" s="7" t="s">
        <v>9</v>
      </c>
      <c r="M18" s="8"/>
      <c r="N18" s="7" t="s">
        <v>10</v>
      </c>
      <c r="O18" s="45"/>
      <c r="P18" s="45"/>
      <c r="Q18" s="45"/>
    </row>
    <row r="19" spans="1:17">
      <c r="A19" s="39" t="s">
        <v>11</v>
      </c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39" t="s">
        <v>12</v>
      </c>
      <c r="M19" s="36"/>
      <c r="N19" s="34" t="s">
        <v>13</v>
      </c>
      <c r="O19" s="45"/>
      <c r="P19" s="45"/>
      <c r="Q19" s="45"/>
    </row>
    <row r="20" spans="1:17" ht="26.1" customHeight="1">
      <c r="A20" s="39"/>
      <c r="B20" s="47" t="s">
        <v>2</v>
      </c>
      <c r="C20" s="47"/>
      <c r="D20" s="4"/>
      <c r="E20" s="4"/>
      <c r="F20" s="4"/>
      <c r="G20" s="4"/>
      <c r="H20" s="4"/>
      <c r="I20" s="4"/>
      <c r="J20" s="4"/>
      <c r="K20" s="4"/>
      <c r="L20" s="39"/>
      <c r="M20" s="36"/>
      <c r="N20" s="34"/>
      <c r="O20" s="45"/>
      <c r="P20" s="45"/>
      <c r="Q20" s="45"/>
    </row>
    <row r="21" spans="1:17" ht="24">
      <c r="A21" s="9" t="s">
        <v>14</v>
      </c>
      <c r="B21" s="38"/>
      <c r="C21" s="38"/>
      <c r="D21" s="38"/>
      <c r="E21" s="38"/>
      <c r="F21" s="38"/>
      <c r="G21" s="38"/>
      <c r="H21" s="38"/>
      <c r="I21" s="38"/>
      <c r="J21" s="38"/>
      <c r="K21" s="38"/>
      <c r="L21" s="9" t="s">
        <v>15</v>
      </c>
      <c r="M21" s="8"/>
      <c r="N21" s="10" t="s">
        <v>16</v>
      </c>
      <c r="O21" s="45"/>
      <c r="P21" s="45"/>
      <c r="Q21" s="45"/>
    </row>
    <row r="22" spans="1:17">
      <c r="A22" s="39" t="s">
        <v>17</v>
      </c>
      <c r="B22" s="39" t="s">
        <v>18</v>
      </c>
      <c r="C22" s="44"/>
      <c r="D22" s="44"/>
      <c r="E22" s="44"/>
      <c r="F22" s="44"/>
      <c r="G22" s="44"/>
      <c r="H22" s="44"/>
      <c r="I22" s="44"/>
      <c r="J22" s="44"/>
      <c r="K22" s="44"/>
      <c r="L22" s="39" t="s">
        <v>19</v>
      </c>
      <c r="M22" s="36"/>
      <c r="N22" s="34" t="s">
        <v>20</v>
      </c>
      <c r="O22" s="45"/>
      <c r="P22" s="45"/>
      <c r="Q22" s="45"/>
    </row>
    <row r="23" spans="1:17">
      <c r="A23" s="39"/>
      <c r="B23" s="39"/>
      <c r="C23" s="42"/>
      <c r="D23" s="42"/>
      <c r="E23" s="42"/>
      <c r="F23" s="42"/>
      <c r="G23" s="42"/>
      <c r="H23" s="42"/>
      <c r="I23" s="42"/>
      <c r="J23" s="42"/>
      <c r="K23" s="42"/>
      <c r="L23" s="39"/>
      <c r="M23" s="36"/>
      <c r="N23" s="34"/>
      <c r="O23" s="45"/>
      <c r="P23" s="45"/>
      <c r="Q23" s="45"/>
    </row>
    <row r="24" spans="1:17">
      <c r="A24" s="39"/>
      <c r="B24" s="39"/>
      <c r="C24" s="42"/>
      <c r="D24" s="42"/>
      <c r="E24" s="42"/>
      <c r="F24" s="42"/>
      <c r="G24" s="42"/>
      <c r="H24" s="42"/>
      <c r="I24" s="42"/>
      <c r="J24" s="42"/>
      <c r="K24" s="42"/>
      <c r="L24" s="39"/>
      <c r="M24" s="36"/>
      <c r="N24" s="34"/>
      <c r="O24" s="45"/>
      <c r="P24" s="45"/>
      <c r="Q24" s="45"/>
    </row>
    <row r="25" spans="1:17">
      <c r="A25" s="39"/>
      <c r="B25" s="39"/>
      <c r="C25" s="42"/>
      <c r="D25" s="42"/>
      <c r="E25" s="42"/>
      <c r="F25" s="42"/>
      <c r="G25" s="42"/>
      <c r="H25" s="42"/>
      <c r="I25" s="42"/>
      <c r="J25" s="42"/>
      <c r="K25" s="42"/>
      <c r="L25" s="39"/>
      <c r="M25" s="36"/>
      <c r="N25" s="34"/>
      <c r="O25" s="45"/>
      <c r="P25" s="45"/>
      <c r="Q25" s="45"/>
    </row>
    <row r="26" spans="1:17">
      <c r="A26" s="39"/>
      <c r="B26" s="39"/>
      <c r="C26" s="42"/>
      <c r="D26" s="42"/>
      <c r="E26" s="42"/>
      <c r="F26" s="42"/>
      <c r="G26" s="42"/>
      <c r="H26" s="42"/>
      <c r="I26" s="42"/>
      <c r="J26" s="42"/>
      <c r="K26" s="42"/>
      <c r="L26" s="39"/>
      <c r="M26" s="36"/>
      <c r="N26" s="34"/>
      <c r="O26" s="45"/>
      <c r="P26" s="45"/>
      <c r="Q26" s="45"/>
    </row>
    <row r="27" spans="1:17">
      <c r="A27" s="39"/>
      <c r="B27" s="39"/>
      <c r="C27" s="42"/>
      <c r="D27" s="42"/>
      <c r="E27" s="42"/>
      <c r="F27" s="42"/>
      <c r="G27" s="42"/>
      <c r="H27" s="42"/>
      <c r="I27" s="42"/>
      <c r="J27" s="42"/>
      <c r="K27" s="42"/>
      <c r="L27" s="39"/>
      <c r="M27" s="36"/>
      <c r="N27" s="34"/>
      <c r="O27" s="45"/>
      <c r="P27" s="45"/>
      <c r="Q27" s="45"/>
    </row>
    <row r="28" spans="1:17">
      <c r="A28" s="39"/>
      <c r="B28" s="39"/>
      <c r="C28" s="42"/>
      <c r="D28" s="42"/>
      <c r="E28" s="42"/>
      <c r="F28" s="42"/>
      <c r="G28" s="42"/>
      <c r="H28" s="42"/>
      <c r="I28" s="42"/>
      <c r="J28" s="42"/>
      <c r="K28" s="42"/>
      <c r="L28" s="39"/>
      <c r="M28" s="36"/>
      <c r="N28" s="34"/>
      <c r="O28" s="45"/>
      <c r="P28" s="45"/>
      <c r="Q28" s="45"/>
    </row>
    <row r="29" spans="1:17">
      <c r="A29" s="39"/>
      <c r="B29" s="39"/>
      <c r="C29" s="42"/>
      <c r="D29" s="42"/>
      <c r="E29" s="42"/>
      <c r="F29" s="42"/>
      <c r="G29" s="42"/>
      <c r="H29" s="42"/>
      <c r="I29" s="42"/>
      <c r="J29" s="42"/>
      <c r="K29" s="42"/>
      <c r="L29" s="39"/>
      <c r="M29" s="36"/>
      <c r="N29" s="34"/>
      <c r="O29" s="45"/>
      <c r="P29" s="45"/>
      <c r="Q29" s="45"/>
    </row>
    <row r="30" spans="1:17">
      <c r="A30" s="39"/>
      <c r="B30" s="39"/>
      <c r="C30" s="42"/>
      <c r="D30" s="42"/>
      <c r="E30" s="42"/>
      <c r="F30" s="42"/>
      <c r="G30" s="42"/>
      <c r="H30" s="42"/>
      <c r="I30" s="42"/>
      <c r="J30" s="42"/>
      <c r="K30" s="42"/>
      <c r="L30" s="39"/>
      <c r="M30" s="36"/>
      <c r="N30" s="34"/>
      <c r="O30" s="45"/>
      <c r="P30" s="45"/>
      <c r="Q30" s="45"/>
    </row>
    <row r="31" spans="1:17">
      <c r="A31" s="39"/>
      <c r="B31" s="39"/>
      <c r="C31" s="42"/>
      <c r="D31" s="42"/>
      <c r="E31" s="42"/>
      <c r="F31" s="42"/>
      <c r="G31" s="42"/>
      <c r="H31" s="42"/>
      <c r="I31" s="42"/>
      <c r="J31" s="42"/>
      <c r="K31" s="42"/>
      <c r="L31" s="39"/>
      <c r="M31" s="36"/>
      <c r="N31" s="34"/>
      <c r="O31" s="45"/>
      <c r="P31" s="45"/>
      <c r="Q31" s="45"/>
    </row>
    <row r="32" spans="1:17">
      <c r="A32" s="39"/>
      <c r="B32" s="39"/>
      <c r="C32" s="42"/>
      <c r="D32" s="42"/>
      <c r="E32" s="42"/>
      <c r="F32" s="42"/>
      <c r="G32" s="42"/>
      <c r="H32" s="42"/>
      <c r="I32" s="42"/>
      <c r="J32" s="42"/>
      <c r="K32" s="42"/>
      <c r="L32" s="39"/>
      <c r="M32" s="36"/>
      <c r="N32" s="34"/>
      <c r="O32" s="45"/>
      <c r="P32" s="45"/>
      <c r="Q32" s="45"/>
    </row>
    <row r="33" spans="1:17">
      <c r="A33" s="39"/>
      <c r="B33" s="39"/>
      <c r="C33" s="6"/>
      <c r="D33" s="4"/>
      <c r="E33" s="4"/>
      <c r="F33" s="4"/>
      <c r="G33" s="4"/>
      <c r="H33" s="4"/>
      <c r="I33" s="4"/>
      <c r="J33" s="4"/>
      <c r="K33" s="4"/>
      <c r="L33" s="39"/>
      <c r="M33" s="36"/>
      <c r="N33" s="34"/>
      <c r="O33" s="45"/>
      <c r="P33" s="45"/>
      <c r="Q33" s="45"/>
    </row>
    <row r="34" spans="1:17">
      <c r="A34" s="39"/>
      <c r="B34" s="7" t="s">
        <v>21</v>
      </c>
      <c r="C34" s="36"/>
      <c r="D34" s="36"/>
      <c r="E34" s="36"/>
      <c r="F34" s="36"/>
      <c r="G34" s="36"/>
      <c r="H34" s="36"/>
      <c r="I34" s="36"/>
      <c r="J34" s="36"/>
      <c r="K34" s="36"/>
      <c r="L34" s="7" t="s">
        <v>22</v>
      </c>
      <c r="M34" s="8"/>
      <c r="N34" s="11"/>
      <c r="O34" s="45"/>
      <c r="P34" s="45"/>
      <c r="Q34" s="45"/>
    </row>
    <row r="35" spans="1:17">
      <c r="A35" s="39"/>
      <c r="B35" s="39" t="s">
        <v>23</v>
      </c>
      <c r="C35" s="36"/>
      <c r="D35" s="36"/>
      <c r="E35" s="36"/>
      <c r="F35" s="36"/>
      <c r="G35" s="36"/>
      <c r="H35" s="36"/>
      <c r="I35" s="36"/>
      <c r="J35" s="36"/>
      <c r="K35" s="36"/>
      <c r="L35" s="39" t="s">
        <v>24</v>
      </c>
      <c r="M35" s="46"/>
      <c r="N35" s="34" t="s">
        <v>25</v>
      </c>
      <c r="O35" s="44"/>
      <c r="P35" s="44"/>
      <c r="Q35" s="44"/>
    </row>
    <row r="36" spans="1:17">
      <c r="A36" s="39"/>
      <c r="B36" s="39"/>
      <c r="C36" s="36"/>
      <c r="D36" s="36"/>
      <c r="E36" s="36"/>
      <c r="F36" s="36"/>
      <c r="G36" s="36"/>
      <c r="H36" s="36"/>
      <c r="I36" s="36"/>
      <c r="J36" s="36"/>
      <c r="K36" s="36"/>
      <c r="L36" s="39"/>
      <c r="M36" s="46"/>
      <c r="N36" s="34"/>
      <c r="O36" s="42"/>
      <c r="P36" s="42"/>
      <c r="Q36" s="42"/>
    </row>
    <row r="37" spans="1:17">
      <c r="A37" s="39"/>
      <c r="B37" s="39"/>
      <c r="C37" s="36"/>
      <c r="D37" s="36"/>
      <c r="E37" s="36"/>
      <c r="F37" s="36"/>
      <c r="G37" s="36"/>
      <c r="H37" s="36"/>
      <c r="I37" s="36"/>
      <c r="J37" s="36"/>
      <c r="K37" s="36"/>
      <c r="L37" s="39"/>
      <c r="M37" s="46"/>
      <c r="N37" s="34"/>
      <c r="O37" s="42"/>
      <c r="P37" s="42"/>
      <c r="Q37" s="42"/>
    </row>
    <row r="38" spans="1:17">
      <c r="A38" s="39"/>
      <c r="B38" s="39"/>
      <c r="C38" s="36"/>
      <c r="D38" s="36"/>
      <c r="E38" s="36"/>
      <c r="F38" s="36"/>
      <c r="G38" s="36"/>
      <c r="H38" s="36"/>
      <c r="I38" s="36"/>
      <c r="J38" s="36"/>
      <c r="K38" s="36"/>
      <c r="L38" s="39"/>
      <c r="M38" s="46"/>
      <c r="N38" s="34"/>
      <c r="O38" s="42"/>
      <c r="P38" s="42"/>
      <c r="Q38" s="42"/>
    </row>
    <row r="39" spans="1:17">
      <c r="A39" s="39"/>
      <c r="B39" s="39"/>
      <c r="C39" s="36"/>
      <c r="D39" s="36"/>
      <c r="E39" s="36"/>
      <c r="F39" s="36"/>
      <c r="G39" s="36"/>
      <c r="H39" s="36"/>
      <c r="I39" s="36"/>
      <c r="J39" s="36"/>
      <c r="K39" s="36"/>
      <c r="L39" s="39"/>
      <c r="M39" s="46"/>
      <c r="N39" s="34"/>
      <c r="O39" s="42"/>
      <c r="P39" s="42"/>
      <c r="Q39" s="42"/>
    </row>
    <row r="40" spans="1:17">
      <c r="A40" s="39"/>
      <c r="B40" s="39"/>
      <c r="C40" s="36"/>
      <c r="D40" s="36"/>
      <c r="E40" s="36"/>
      <c r="F40" s="36"/>
      <c r="G40" s="36"/>
      <c r="H40" s="36"/>
      <c r="I40" s="36"/>
      <c r="J40" s="36"/>
      <c r="K40" s="36"/>
      <c r="L40" s="39"/>
      <c r="M40" s="46"/>
      <c r="N40" s="34"/>
      <c r="O40" s="42"/>
      <c r="P40" s="42"/>
      <c r="Q40" s="42"/>
    </row>
    <row r="41" spans="1:17">
      <c r="A41" s="39"/>
      <c r="B41" s="39"/>
      <c r="C41" s="36"/>
      <c r="D41" s="36"/>
      <c r="E41" s="36"/>
      <c r="F41" s="36"/>
      <c r="G41" s="36"/>
      <c r="H41" s="36"/>
      <c r="I41" s="36"/>
      <c r="J41" s="36"/>
      <c r="K41" s="36"/>
      <c r="L41" s="39"/>
      <c r="M41" s="46"/>
      <c r="N41" s="34"/>
      <c r="O41" s="42"/>
      <c r="P41" s="42"/>
      <c r="Q41" s="42"/>
    </row>
    <row r="42" spans="1:17">
      <c r="A42" s="39"/>
      <c r="B42" s="39"/>
      <c r="C42" s="36"/>
      <c r="D42" s="36"/>
      <c r="E42" s="36"/>
      <c r="F42" s="36"/>
      <c r="G42" s="36"/>
      <c r="H42" s="36"/>
      <c r="I42" s="36"/>
      <c r="J42" s="36"/>
      <c r="K42" s="36"/>
      <c r="L42" s="39"/>
      <c r="M42" s="46"/>
      <c r="N42" s="34"/>
      <c r="O42" s="6"/>
      <c r="P42" s="4"/>
      <c r="Q42" s="4"/>
    </row>
    <row r="43" spans="1:17">
      <c r="A43" s="39"/>
      <c r="B43" s="7" t="s">
        <v>26</v>
      </c>
      <c r="C43" s="36"/>
      <c r="D43" s="36"/>
      <c r="E43" s="36"/>
      <c r="F43" s="36"/>
      <c r="G43" s="36"/>
      <c r="H43" s="36"/>
      <c r="I43" s="36"/>
      <c r="J43" s="36"/>
      <c r="K43" s="36"/>
      <c r="L43" s="7" t="s">
        <v>27</v>
      </c>
      <c r="M43" s="8"/>
      <c r="N43" s="12" t="s">
        <v>28</v>
      </c>
      <c r="O43" s="36"/>
      <c r="P43" s="36"/>
      <c r="Q43" s="36"/>
    </row>
    <row r="44" spans="1:17">
      <c r="A44" s="13"/>
      <c r="B44" s="13"/>
      <c r="C44" s="43"/>
      <c r="D44" s="43"/>
      <c r="E44" s="43"/>
      <c r="F44" s="43"/>
      <c r="G44" s="43"/>
      <c r="H44" s="43"/>
      <c r="I44" s="43"/>
      <c r="J44" s="43"/>
      <c r="K44" s="43"/>
      <c r="L44" s="13"/>
      <c r="M44" s="13"/>
      <c r="N44" s="13"/>
      <c r="O44" s="43"/>
      <c r="P44" s="43"/>
      <c r="Q44" s="43"/>
    </row>
    <row r="45" spans="1:17">
      <c r="A45" s="39" t="s">
        <v>29</v>
      </c>
      <c r="B45" s="7" t="s">
        <v>30</v>
      </c>
      <c r="C45" s="36"/>
      <c r="D45" s="36"/>
      <c r="E45" s="36"/>
      <c r="F45" s="36"/>
      <c r="G45" s="36"/>
      <c r="H45" s="36"/>
      <c r="I45" s="36"/>
      <c r="J45" s="36"/>
      <c r="K45" s="36"/>
      <c r="L45" s="7" t="s">
        <v>31</v>
      </c>
      <c r="M45" s="8"/>
      <c r="N45" s="7" t="s">
        <v>32</v>
      </c>
      <c r="O45" s="36"/>
      <c r="P45" s="36"/>
      <c r="Q45" s="36"/>
    </row>
    <row r="46" spans="1:17">
      <c r="A46" s="39"/>
      <c r="B46" s="7" t="s">
        <v>33</v>
      </c>
      <c r="C46" s="36"/>
      <c r="D46" s="36"/>
      <c r="E46" s="36"/>
      <c r="F46" s="36"/>
      <c r="G46" s="36"/>
      <c r="H46" s="36"/>
      <c r="I46" s="36"/>
      <c r="J46" s="36"/>
      <c r="K46" s="36"/>
      <c r="L46" s="7" t="s">
        <v>34</v>
      </c>
      <c r="M46" s="8"/>
      <c r="N46" s="7" t="s">
        <v>35</v>
      </c>
      <c r="O46" s="36"/>
      <c r="P46" s="36"/>
      <c r="Q46" s="36"/>
    </row>
    <row r="47" spans="1:17" ht="24">
      <c r="A47" s="39"/>
      <c r="B47" s="7" t="s">
        <v>36</v>
      </c>
      <c r="C47" s="36"/>
      <c r="D47" s="36"/>
      <c r="E47" s="36"/>
      <c r="F47" s="36"/>
      <c r="G47" s="36"/>
      <c r="H47" s="36"/>
      <c r="I47" s="36"/>
      <c r="J47" s="36"/>
      <c r="K47" s="36"/>
      <c r="L47" s="7" t="s">
        <v>37</v>
      </c>
      <c r="M47" s="8"/>
      <c r="N47" s="12" t="s">
        <v>38</v>
      </c>
      <c r="O47" s="35"/>
      <c r="P47" s="35"/>
      <c r="Q47" s="35"/>
    </row>
    <row r="48" spans="1:17" ht="24">
      <c r="A48" s="39"/>
      <c r="B48" s="7" t="s">
        <v>39</v>
      </c>
      <c r="C48" s="36"/>
      <c r="D48" s="36"/>
      <c r="E48" s="36"/>
      <c r="F48" s="36"/>
      <c r="G48" s="36"/>
      <c r="H48" s="36"/>
      <c r="I48" s="36"/>
      <c r="J48" s="36"/>
      <c r="K48" s="36"/>
      <c r="L48" s="7" t="s">
        <v>40</v>
      </c>
      <c r="M48" s="8"/>
      <c r="N48" s="12" t="s">
        <v>41</v>
      </c>
      <c r="O48" s="38"/>
      <c r="P48" s="38"/>
      <c r="Q48" s="38"/>
    </row>
    <row r="49" spans="1:17" ht="36">
      <c r="A49" s="39"/>
      <c r="B49" s="7" t="s">
        <v>42</v>
      </c>
      <c r="C49" s="36"/>
      <c r="D49" s="36"/>
      <c r="E49" s="36"/>
      <c r="F49" s="36"/>
      <c r="G49" s="36"/>
      <c r="H49" s="36"/>
      <c r="I49" s="36"/>
      <c r="J49" s="36"/>
      <c r="K49" s="36"/>
      <c r="L49" s="7" t="s">
        <v>43</v>
      </c>
      <c r="M49" s="14"/>
      <c r="N49" s="12" t="s">
        <v>44</v>
      </c>
      <c r="O49" s="38"/>
      <c r="P49" s="38"/>
      <c r="Q49" s="38"/>
    </row>
    <row r="50" spans="1:17" ht="24">
      <c r="A50" s="39"/>
      <c r="B50" s="7" t="s">
        <v>45</v>
      </c>
      <c r="C50" s="35"/>
      <c r="D50" s="35"/>
      <c r="E50" s="35"/>
      <c r="F50" s="35"/>
      <c r="G50" s="35"/>
      <c r="H50" s="35"/>
      <c r="I50" s="35"/>
      <c r="J50" s="35"/>
      <c r="K50" s="35"/>
      <c r="L50" s="7" t="s">
        <v>46</v>
      </c>
      <c r="M50" s="14"/>
      <c r="N50" s="12" t="s">
        <v>47</v>
      </c>
      <c r="O50" s="36"/>
      <c r="P50" s="36"/>
      <c r="Q50" s="36"/>
    </row>
    <row r="51" spans="1:17" ht="24">
      <c r="A51" s="39"/>
      <c r="B51" s="7" t="s">
        <v>48</v>
      </c>
      <c r="C51" s="36"/>
      <c r="D51" s="36"/>
      <c r="E51" s="36"/>
      <c r="F51" s="36"/>
      <c r="G51" s="36"/>
      <c r="H51" s="36"/>
      <c r="I51" s="36"/>
      <c r="J51" s="36"/>
      <c r="K51" s="36"/>
      <c r="L51" s="7" t="s">
        <v>49</v>
      </c>
      <c r="M51" s="14"/>
      <c r="N51" s="12" t="s">
        <v>50</v>
      </c>
      <c r="O51" s="36"/>
      <c r="P51" s="36"/>
      <c r="Q51" s="36"/>
    </row>
    <row r="52" spans="1:17" ht="24">
      <c r="A52" s="39"/>
      <c r="B52" s="7" t="s">
        <v>51</v>
      </c>
      <c r="C52" s="38"/>
      <c r="D52" s="38"/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</row>
    <row r="53" spans="1:17">
      <c r="A53" s="39"/>
      <c r="B53" s="7" t="s">
        <v>52</v>
      </c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</row>
    <row r="54" spans="1:17">
      <c r="A54" s="39"/>
      <c r="B54" s="7" t="s">
        <v>53</v>
      </c>
      <c r="C54" s="38"/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</row>
    <row r="55" spans="1:17">
      <c r="A55" s="39" t="s">
        <v>54</v>
      </c>
      <c r="B55" s="39"/>
      <c r="C55" s="39" t="s">
        <v>55</v>
      </c>
      <c r="D55" s="39"/>
      <c r="E55" s="39"/>
      <c r="F55" s="39"/>
      <c r="G55" s="39"/>
      <c r="H55" s="39"/>
      <c r="I55" s="39"/>
      <c r="J55" s="39"/>
      <c r="K55" s="39"/>
      <c r="L55" s="7" t="s">
        <v>56</v>
      </c>
      <c r="M55" s="7" t="s">
        <v>57</v>
      </c>
      <c r="N55" s="7" t="s">
        <v>58</v>
      </c>
      <c r="O55" s="39" t="s">
        <v>59</v>
      </c>
      <c r="P55" s="39"/>
      <c r="Q55" s="39"/>
    </row>
    <row r="56" spans="1:17">
      <c r="A56" s="39"/>
      <c r="B56" s="39"/>
      <c r="C56" s="3"/>
      <c r="D56" s="3"/>
      <c r="E56" s="3"/>
      <c r="F56" s="3"/>
      <c r="G56" s="3"/>
      <c r="H56" s="3"/>
      <c r="I56" s="3"/>
      <c r="J56" s="3"/>
      <c r="K56" s="3"/>
      <c r="L56" s="36"/>
      <c r="M56" s="36"/>
      <c r="N56" s="36"/>
      <c r="O56" s="36"/>
      <c r="P56" s="36"/>
      <c r="Q56" s="36"/>
    </row>
    <row r="57" spans="1:17">
      <c r="A57" s="39"/>
      <c r="B57" s="39"/>
      <c r="C57" s="3"/>
      <c r="D57" s="40"/>
      <c r="E57" s="40"/>
      <c r="F57" s="15"/>
      <c r="G57" s="3"/>
      <c r="H57" s="41"/>
      <c r="I57" s="3"/>
      <c r="J57" s="41"/>
      <c r="K57" s="41"/>
      <c r="L57" s="36"/>
      <c r="M57" s="36"/>
      <c r="N57" s="36"/>
      <c r="O57" s="36"/>
      <c r="P57" s="36"/>
      <c r="Q57" s="36"/>
    </row>
    <row r="58" spans="1:17">
      <c r="A58" s="39"/>
      <c r="B58" s="39"/>
      <c r="C58" s="3"/>
      <c r="D58" s="4"/>
      <c r="E58" s="4"/>
      <c r="F58" s="4"/>
      <c r="G58" s="4"/>
      <c r="H58" s="41"/>
      <c r="I58" s="4"/>
      <c r="J58" s="4"/>
      <c r="K58" s="4"/>
      <c r="L58" s="36"/>
      <c r="M58" s="36"/>
      <c r="N58" s="36"/>
      <c r="O58" s="36"/>
      <c r="P58" s="36"/>
      <c r="Q58" s="36"/>
    </row>
    <row r="59" spans="1:17">
      <c r="A59" s="39"/>
      <c r="B59" s="39"/>
      <c r="C59" s="3"/>
      <c r="D59" s="41"/>
      <c r="E59" s="3"/>
      <c r="F59" s="15"/>
      <c r="G59" s="3"/>
      <c r="H59" s="41"/>
      <c r="I59" s="40"/>
      <c r="J59" s="40"/>
      <c r="K59" s="15"/>
      <c r="L59" s="36"/>
      <c r="M59" s="36"/>
      <c r="N59" s="36"/>
      <c r="O59" s="36"/>
      <c r="P59" s="36"/>
      <c r="Q59" s="36"/>
    </row>
    <row r="60" spans="1:17">
      <c r="A60" s="39"/>
      <c r="B60" s="39"/>
      <c r="C60" s="3"/>
      <c r="D60" s="41"/>
      <c r="E60" s="4"/>
      <c r="F60" s="4"/>
      <c r="G60" s="4"/>
      <c r="H60" s="4"/>
      <c r="I60" s="4"/>
      <c r="J60" s="4"/>
      <c r="K60" s="4"/>
      <c r="L60" s="36"/>
      <c r="M60" s="36"/>
      <c r="N60" s="36"/>
      <c r="O60" s="36"/>
      <c r="P60" s="36"/>
      <c r="Q60" s="36"/>
    </row>
    <row r="61" spans="1:17">
      <c r="A61" s="39"/>
      <c r="B61" s="39"/>
      <c r="C61" s="6"/>
      <c r="D61" s="4"/>
      <c r="E61" s="4"/>
      <c r="F61" s="4"/>
      <c r="G61" s="4"/>
      <c r="H61" s="4"/>
      <c r="I61" s="4"/>
      <c r="J61" s="4"/>
      <c r="K61" s="4"/>
      <c r="L61" s="36"/>
      <c r="M61" s="36"/>
      <c r="N61" s="36"/>
      <c r="O61" s="36"/>
      <c r="P61" s="36"/>
      <c r="Q61" s="36"/>
    </row>
    <row r="62" spans="1:17">
      <c r="A62" s="34" t="s">
        <v>60</v>
      </c>
      <c r="B62" s="34"/>
      <c r="C62" s="34"/>
      <c r="D62" s="34"/>
      <c r="E62" s="34"/>
      <c r="F62" s="34"/>
      <c r="G62" s="34"/>
      <c r="H62" s="34"/>
      <c r="I62" s="34"/>
      <c r="J62" s="34"/>
      <c r="K62" s="34"/>
      <c r="L62" s="35"/>
      <c r="M62" s="35"/>
      <c r="N62" s="35"/>
      <c r="O62" s="35"/>
      <c r="P62" s="35"/>
      <c r="Q62" s="35"/>
    </row>
    <row r="63" spans="1:17">
      <c r="A63" s="34" t="s">
        <v>61</v>
      </c>
      <c r="B63" s="34"/>
      <c r="C63" s="34"/>
      <c r="D63" s="34"/>
      <c r="E63" s="34"/>
      <c r="F63" s="34"/>
      <c r="G63" s="34"/>
      <c r="H63" s="34"/>
      <c r="I63" s="34"/>
      <c r="J63" s="34"/>
      <c r="K63" s="34"/>
      <c r="L63" s="35"/>
      <c r="M63" s="35"/>
      <c r="N63" s="35"/>
      <c r="O63" s="35"/>
      <c r="P63" s="35"/>
      <c r="Q63" s="35"/>
    </row>
    <row r="64" spans="1:17">
      <c r="A64" s="34" t="s">
        <v>62</v>
      </c>
      <c r="B64" s="34"/>
      <c r="C64" s="34"/>
      <c r="D64" s="34"/>
      <c r="E64" s="34"/>
      <c r="F64" s="34"/>
      <c r="G64" s="34"/>
      <c r="H64" s="34"/>
      <c r="I64" s="34"/>
      <c r="J64" s="34"/>
      <c r="K64" s="34"/>
      <c r="L64" s="35"/>
      <c r="M64" s="35"/>
      <c r="N64" s="35"/>
      <c r="O64" s="35"/>
      <c r="P64" s="35"/>
      <c r="Q64" s="35"/>
    </row>
    <row r="65" spans="1:17">
      <c r="A65" s="34" t="s">
        <v>63</v>
      </c>
      <c r="B65" s="34"/>
      <c r="C65" s="34"/>
      <c r="D65" s="34"/>
      <c r="E65" s="34"/>
      <c r="F65" s="34"/>
      <c r="G65" s="34"/>
      <c r="H65" s="34"/>
      <c r="I65" s="34"/>
      <c r="J65" s="34"/>
      <c r="K65" s="34"/>
      <c r="L65" s="35"/>
      <c r="M65" s="35"/>
      <c r="N65" s="35"/>
      <c r="O65" s="35"/>
      <c r="P65" s="35"/>
      <c r="Q65" s="35"/>
    </row>
    <row r="66" spans="1:17">
      <c r="A66" s="11"/>
      <c r="B66" s="7" t="s">
        <v>64</v>
      </c>
      <c r="C66" s="36"/>
      <c r="D66" s="36"/>
      <c r="E66" s="36"/>
      <c r="F66" s="36"/>
      <c r="G66" s="36"/>
      <c r="H66" s="36"/>
      <c r="I66" s="36"/>
      <c r="J66" s="36"/>
      <c r="K66" s="36"/>
      <c r="L66" s="7" t="s">
        <v>65</v>
      </c>
      <c r="M66" s="8"/>
      <c r="N66" s="7" t="s">
        <v>66</v>
      </c>
      <c r="O66" s="36"/>
      <c r="P66" s="36"/>
      <c r="Q66" s="36"/>
    </row>
    <row r="67" spans="1:17">
      <c r="A67" s="36"/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</row>
    <row r="68" spans="1:17">
      <c r="A68" s="1"/>
      <c r="B68" s="1"/>
      <c r="C68" s="37"/>
      <c r="D68" s="37"/>
      <c r="E68" s="37"/>
      <c r="F68" s="37"/>
      <c r="G68" s="37"/>
      <c r="H68" s="37"/>
      <c r="I68" s="37"/>
      <c r="J68" s="37"/>
      <c r="K68" s="37"/>
      <c r="L68" s="1"/>
      <c r="M68" s="1"/>
      <c r="N68" s="1"/>
      <c r="O68" s="37"/>
      <c r="P68" s="37"/>
      <c r="Q68" s="37"/>
    </row>
  </sheetData>
  <mergeCells count="134">
    <mergeCell ref="O1:Q1"/>
    <mergeCell ref="A2:Q2"/>
    <mergeCell ref="A3:A16"/>
    <mergeCell ref="B3:K3"/>
    <mergeCell ref="B4:K4"/>
    <mergeCell ref="B5:K5"/>
    <mergeCell ref="B6:K6"/>
    <mergeCell ref="B8:K8"/>
    <mergeCell ref="B9:K9"/>
    <mergeCell ref="B10:K10"/>
    <mergeCell ref="C1:K1"/>
    <mergeCell ref="B11:K11"/>
    <mergeCell ref="B12:K12"/>
    <mergeCell ref="B13:K13"/>
    <mergeCell ref="B14:K14"/>
    <mergeCell ref="B7:C7"/>
    <mergeCell ref="B15:K15"/>
    <mergeCell ref="O13:Q13"/>
    <mergeCell ref="O14:Q14"/>
    <mergeCell ref="O15:Q15"/>
    <mergeCell ref="O16:Q16"/>
    <mergeCell ref="O17:Q17"/>
    <mergeCell ref="O18:Q18"/>
    <mergeCell ref="B16:K16"/>
    <mergeCell ref="L3:L16"/>
    <mergeCell ref="N3:N16"/>
    <mergeCell ref="O6:Q6"/>
    <mergeCell ref="O7:Q7"/>
    <mergeCell ref="O8:Q8"/>
    <mergeCell ref="O9:Q9"/>
    <mergeCell ref="O10:Q10"/>
    <mergeCell ref="O11:Q11"/>
    <mergeCell ref="O12:Q12"/>
    <mergeCell ref="B17:K17"/>
    <mergeCell ref="B18:K18"/>
    <mergeCell ref="O19:Q19"/>
    <mergeCell ref="O20:Q20"/>
    <mergeCell ref="O21:Q21"/>
    <mergeCell ref="O22:Q22"/>
    <mergeCell ref="O23:Q23"/>
    <mergeCell ref="O24:Q24"/>
    <mergeCell ref="B20:C20"/>
    <mergeCell ref="A19:A20"/>
    <mergeCell ref="B19:K19"/>
    <mergeCell ref="L19:L20"/>
    <mergeCell ref="M19:M20"/>
    <mergeCell ref="N19:N20"/>
    <mergeCell ref="B21:K21"/>
    <mergeCell ref="L22:L33"/>
    <mergeCell ref="O25:Q25"/>
    <mergeCell ref="O26:Q26"/>
    <mergeCell ref="O27:Q27"/>
    <mergeCell ref="O28:Q28"/>
    <mergeCell ref="O29:Q29"/>
    <mergeCell ref="O30:Q30"/>
    <mergeCell ref="O31:Q31"/>
    <mergeCell ref="O32:Q32"/>
    <mergeCell ref="O33:Q33"/>
    <mergeCell ref="B35:B42"/>
    <mergeCell ref="C35:K42"/>
    <mergeCell ref="L35:L42"/>
    <mergeCell ref="M35:M42"/>
    <mergeCell ref="N35:N42"/>
    <mergeCell ref="A22:A43"/>
    <mergeCell ref="B22:B33"/>
    <mergeCell ref="C22:K22"/>
    <mergeCell ref="C23:K23"/>
    <mergeCell ref="C24:K24"/>
    <mergeCell ref="C25:K25"/>
    <mergeCell ref="C26:K26"/>
    <mergeCell ref="C27:K27"/>
    <mergeCell ref="C28:K28"/>
    <mergeCell ref="C29:K29"/>
    <mergeCell ref="C30:K30"/>
    <mergeCell ref="C31:K31"/>
    <mergeCell ref="C32:K32"/>
    <mergeCell ref="O35:Q35"/>
    <mergeCell ref="O36:Q36"/>
    <mergeCell ref="O37:Q37"/>
    <mergeCell ref="O38:Q38"/>
    <mergeCell ref="O39:Q39"/>
    <mergeCell ref="O40:Q40"/>
    <mergeCell ref="M22:M33"/>
    <mergeCell ref="N22:N33"/>
    <mergeCell ref="C34:K34"/>
    <mergeCell ref="O34:Q34"/>
    <mergeCell ref="C49:K49"/>
    <mergeCell ref="O49:Q49"/>
    <mergeCell ref="O41:Q41"/>
    <mergeCell ref="C43:K43"/>
    <mergeCell ref="O43:Q43"/>
    <mergeCell ref="C44:K44"/>
    <mergeCell ref="O44:Q44"/>
    <mergeCell ref="C45:K45"/>
    <mergeCell ref="O45:Q45"/>
    <mergeCell ref="C46:K46"/>
    <mergeCell ref="O46:Q46"/>
    <mergeCell ref="C54:Q54"/>
    <mergeCell ref="A55:B61"/>
    <mergeCell ref="C55:K55"/>
    <mergeCell ref="O55:Q55"/>
    <mergeCell ref="L56:L61"/>
    <mergeCell ref="M56:M61"/>
    <mergeCell ref="N56:N61"/>
    <mergeCell ref="O56:Q61"/>
    <mergeCell ref="C50:K50"/>
    <mergeCell ref="O50:Q50"/>
    <mergeCell ref="C51:K51"/>
    <mergeCell ref="O51:Q51"/>
    <mergeCell ref="C52:Q52"/>
    <mergeCell ref="C53:Q53"/>
    <mergeCell ref="A45:A54"/>
    <mergeCell ref="D57:E57"/>
    <mergeCell ref="H57:H59"/>
    <mergeCell ref="J57:K57"/>
    <mergeCell ref="D59:D60"/>
    <mergeCell ref="I59:J59"/>
    <mergeCell ref="C47:K47"/>
    <mergeCell ref="O47:Q47"/>
    <mergeCell ref="C48:K48"/>
    <mergeCell ref="O48:Q48"/>
    <mergeCell ref="A65:K65"/>
    <mergeCell ref="L65:Q65"/>
    <mergeCell ref="C66:K66"/>
    <mergeCell ref="O66:Q66"/>
    <mergeCell ref="A67:Q67"/>
    <mergeCell ref="C68:K68"/>
    <mergeCell ref="O68:Q68"/>
    <mergeCell ref="A62:K62"/>
    <mergeCell ref="L62:Q62"/>
    <mergeCell ref="A63:K63"/>
    <mergeCell ref="L63:Q63"/>
    <mergeCell ref="A64:K64"/>
    <mergeCell ref="L64:Q64"/>
  </mergeCells>
  <phoneticPr fontId="8" type="noConversion"/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20" sqref="H20"/>
    </sheetView>
  </sheetViews>
  <sheetFormatPr defaultRowHeight="13.5"/>
  <sheetData/>
  <phoneticPr fontId="8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19" sqref="E19"/>
    </sheetView>
  </sheetViews>
  <sheetFormatPr defaultRowHeight="13.5"/>
  <sheetData/>
  <phoneticPr fontId="8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selection activeCell="C15" sqref="C15"/>
    </sheetView>
  </sheetViews>
  <sheetFormatPr defaultRowHeight="13.5"/>
  <cols>
    <col min="1" max="1" width="10.25" customWidth="1"/>
    <col min="3" max="3" width="17" customWidth="1"/>
    <col min="6" max="6" width="13.125" customWidth="1"/>
  </cols>
  <sheetData>
    <row r="1" spans="1:10" ht="14.25">
      <c r="A1" s="16" t="s">
        <v>129</v>
      </c>
      <c r="B1" s="17" t="s">
        <v>67</v>
      </c>
      <c r="C1" s="18" t="s">
        <v>68</v>
      </c>
      <c r="D1" s="19" t="s">
        <v>69</v>
      </c>
      <c r="E1" s="18" t="s">
        <v>70</v>
      </c>
      <c r="F1" s="16" t="s">
        <v>71</v>
      </c>
      <c r="G1" s="16" t="s">
        <v>72</v>
      </c>
      <c r="H1" s="17" t="s">
        <v>73</v>
      </c>
      <c r="I1" s="17" t="s">
        <v>74</v>
      </c>
      <c r="J1" s="17" t="s">
        <v>75</v>
      </c>
    </row>
    <row r="2" spans="1:10">
      <c r="A2" s="17" t="s">
        <v>130</v>
      </c>
      <c r="B2" s="17">
        <v>50</v>
      </c>
      <c r="C2" s="17">
        <v>0</v>
      </c>
      <c r="D2" s="17">
        <v>0</v>
      </c>
      <c r="E2" s="20">
        <v>2</v>
      </c>
      <c r="F2" s="20">
        <v>1</v>
      </c>
      <c r="G2" s="20">
        <v>49</v>
      </c>
      <c r="H2" s="17">
        <v>49</v>
      </c>
      <c r="I2" s="17">
        <v>0</v>
      </c>
      <c r="J2" s="17">
        <v>12</v>
      </c>
    </row>
    <row r="3" spans="1:10">
      <c r="A3" s="17" t="s">
        <v>131</v>
      </c>
      <c r="B3" s="17">
        <v>22</v>
      </c>
      <c r="C3" s="17">
        <v>0</v>
      </c>
      <c r="D3" s="17">
        <v>0</v>
      </c>
      <c r="E3" s="20"/>
      <c r="F3" s="20">
        <v>1</v>
      </c>
      <c r="G3" s="20">
        <v>21</v>
      </c>
      <c r="H3" s="17">
        <v>21</v>
      </c>
      <c r="I3" s="17">
        <v>0</v>
      </c>
      <c r="J3" s="17">
        <v>0</v>
      </c>
    </row>
    <row r="4" spans="1:10">
      <c r="A4" s="17" t="s">
        <v>132</v>
      </c>
      <c r="B4" s="17">
        <v>17</v>
      </c>
      <c r="C4" s="17">
        <v>0</v>
      </c>
      <c r="D4" s="17">
        <v>0</v>
      </c>
      <c r="E4" s="20"/>
      <c r="F4" s="20">
        <v>0</v>
      </c>
      <c r="G4" s="20">
        <v>12</v>
      </c>
      <c r="H4" s="17">
        <v>11</v>
      </c>
      <c r="I4" s="17">
        <v>0</v>
      </c>
      <c r="J4" s="17">
        <v>0</v>
      </c>
    </row>
    <row r="5" spans="1:10">
      <c r="A5" s="17" t="s">
        <v>133</v>
      </c>
      <c r="B5" s="17">
        <v>7</v>
      </c>
      <c r="C5" s="17">
        <v>0</v>
      </c>
      <c r="D5" s="17">
        <v>1</v>
      </c>
      <c r="E5" s="20"/>
      <c r="F5" s="20">
        <v>1</v>
      </c>
      <c r="G5" s="20">
        <v>6</v>
      </c>
      <c r="H5" s="17">
        <v>6</v>
      </c>
      <c r="I5" s="17">
        <v>1</v>
      </c>
      <c r="J5" s="17">
        <v>1</v>
      </c>
    </row>
  </sheetData>
  <phoneticPr fontId="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4"/>
  <sheetViews>
    <sheetView tabSelected="1" workbookViewId="0">
      <selection activeCell="C16" sqref="C16"/>
    </sheetView>
  </sheetViews>
  <sheetFormatPr defaultColWidth="9.5" defaultRowHeight="12"/>
  <cols>
    <col min="1" max="1" width="47" style="23" customWidth="1"/>
    <col min="2" max="2" width="11.125" style="23" customWidth="1"/>
    <col min="3" max="256" width="9.5" style="23"/>
    <col min="257" max="257" width="47" style="23" customWidth="1"/>
    <col min="258" max="258" width="11.125" style="23" customWidth="1"/>
    <col min="259" max="512" width="9.5" style="23"/>
    <col min="513" max="513" width="47" style="23" customWidth="1"/>
    <col min="514" max="514" width="11.125" style="23" customWidth="1"/>
    <col min="515" max="768" width="9.5" style="23"/>
    <col min="769" max="769" width="47" style="23" customWidth="1"/>
    <col min="770" max="770" width="11.125" style="23" customWidth="1"/>
    <col min="771" max="1024" width="9.5" style="23"/>
    <col min="1025" max="1025" width="47" style="23" customWidth="1"/>
    <col min="1026" max="1026" width="11.125" style="23" customWidth="1"/>
    <col min="1027" max="1280" width="9.5" style="23"/>
    <col min="1281" max="1281" width="47" style="23" customWidth="1"/>
    <col min="1282" max="1282" width="11.125" style="23" customWidth="1"/>
    <col min="1283" max="1536" width="9.5" style="23"/>
    <col min="1537" max="1537" width="47" style="23" customWidth="1"/>
    <col min="1538" max="1538" width="11.125" style="23" customWidth="1"/>
    <col min="1539" max="1792" width="9.5" style="23"/>
    <col min="1793" max="1793" width="47" style="23" customWidth="1"/>
    <col min="1794" max="1794" width="11.125" style="23" customWidth="1"/>
    <col min="1795" max="2048" width="9.5" style="23"/>
    <col min="2049" max="2049" width="47" style="23" customWidth="1"/>
    <col min="2050" max="2050" width="11.125" style="23" customWidth="1"/>
    <col min="2051" max="2304" width="9.5" style="23"/>
    <col min="2305" max="2305" width="47" style="23" customWidth="1"/>
    <col min="2306" max="2306" width="11.125" style="23" customWidth="1"/>
    <col min="2307" max="2560" width="9.5" style="23"/>
    <col min="2561" max="2561" width="47" style="23" customWidth="1"/>
    <col min="2562" max="2562" width="11.125" style="23" customWidth="1"/>
    <col min="2563" max="2816" width="9.5" style="23"/>
    <col min="2817" max="2817" width="47" style="23" customWidth="1"/>
    <col min="2818" max="2818" width="11.125" style="23" customWidth="1"/>
    <col min="2819" max="3072" width="9.5" style="23"/>
    <col min="3073" max="3073" width="47" style="23" customWidth="1"/>
    <col min="3074" max="3074" width="11.125" style="23" customWidth="1"/>
    <col min="3075" max="3328" width="9.5" style="23"/>
    <col min="3329" max="3329" width="47" style="23" customWidth="1"/>
    <col min="3330" max="3330" width="11.125" style="23" customWidth="1"/>
    <col min="3331" max="3584" width="9.5" style="23"/>
    <col min="3585" max="3585" width="47" style="23" customWidth="1"/>
    <col min="3586" max="3586" width="11.125" style="23" customWidth="1"/>
    <col min="3587" max="3840" width="9.5" style="23"/>
    <col min="3841" max="3841" width="47" style="23" customWidth="1"/>
    <col min="3842" max="3842" width="11.125" style="23" customWidth="1"/>
    <col min="3843" max="4096" width="9.5" style="23"/>
    <col min="4097" max="4097" width="47" style="23" customWidth="1"/>
    <col min="4098" max="4098" width="11.125" style="23" customWidth="1"/>
    <col min="4099" max="4352" width="9.5" style="23"/>
    <col min="4353" max="4353" width="47" style="23" customWidth="1"/>
    <col min="4354" max="4354" width="11.125" style="23" customWidth="1"/>
    <col min="4355" max="4608" width="9.5" style="23"/>
    <col min="4609" max="4609" width="47" style="23" customWidth="1"/>
    <col min="4610" max="4610" width="11.125" style="23" customWidth="1"/>
    <col min="4611" max="4864" width="9.5" style="23"/>
    <col min="4865" max="4865" width="47" style="23" customWidth="1"/>
    <col min="4866" max="4866" width="11.125" style="23" customWidth="1"/>
    <col min="4867" max="5120" width="9.5" style="23"/>
    <col min="5121" max="5121" width="47" style="23" customWidth="1"/>
    <col min="5122" max="5122" width="11.125" style="23" customWidth="1"/>
    <col min="5123" max="5376" width="9.5" style="23"/>
    <col min="5377" max="5377" width="47" style="23" customWidth="1"/>
    <col min="5378" max="5378" width="11.125" style="23" customWidth="1"/>
    <col min="5379" max="5632" width="9.5" style="23"/>
    <col min="5633" max="5633" width="47" style="23" customWidth="1"/>
    <col min="5634" max="5634" width="11.125" style="23" customWidth="1"/>
    <col min="5635" max="5888" width="9.5" style="23"/>
    <col min="5889" max="5889" width="47" style="23" customWidth="1"/>
    <col min="5890" max="5890" width="11.125" style="23" customWidth="1"/>
    <col min="5891" max="6144" width="9.5" style="23"/>
    <col min="6145" max="6145" width="47" style="23" customWidth="1"/>
    <col min="6146" max="6146" width="11.125" style="23" customWidth="1"/>
    <col min="6147" max="6400" width="9.5" style="23"/>
    <col min="6401" max="6401" width="47" style="23" customWidth="1"/>
    <col min="6402" max="6402" width="11.125" style="23" customWidth="1"/>
    <col min="6403" max="6656" width="9.5" style="23"/>
    <col min="6657" max="6657" width="47" style="23" customWidth="1"/>
    <col min="6658" max="6658" width="11.125" style="23" customWidth="1"/>
    <col min="6659" max="6912" width="9.5" style="23"/>
    <col min="6913" max="6913" width="47" style="23" customWidth="1"/>
    <col min="6914" max="6914" width="11.125" style="23" customWidth="1"/>
    <col min="6915" max="7168" width="9.5" style="23"/>
    <col min="7169" max="7169" width="47" style="23" customWidth="1"/>
    <col min="7170" max="7170" width="11.125" style="23" customWidth="1"/>
    <col min="7171" max="7424" width="9.5" style="23"/>
    <col min="7425" max="7425" width="47" style="23" customWidth="1"/>
    <col min="7426" max="7426" width="11.125" style="23" customWidth="1"/>
    <col min="7427" max="7680" width="9.5" style="23"/>
    <col min="7681" max="7681" width="47" style="23" customWidth="1"/>
    <col min="7682" max="7682" width="11.125" style="23" customWidth="1"/>
    <col min="7683" max="7936" width="9.5" style="23"/>
    <col min="7937" max="7937" width="47" style="23" customWidth="1"/>
    <col min="7938" max="7938" width="11.125" style="23" customWidth="1"/>
    <col min="7939" max="8192" width="9.5" style="23"/>
    <col min="8193" max="8193" width="47" style="23" customWidth="1"/>
    <col min="8194" max="8194" width="11.125" style="23" customWidth="1"/>
    <col min="8195" max="8448" width="9.5" style="23"/>
    <col min="8449" max="8449" width="47" style="23" customWidth="1"/>
    <col min="8450" max="8450" width="11.125" style="23" customWidth="1"/>
    <col min="8451" max="8704" width="9.5" style="23"/>
    <col min="8705" max="8705" width="47" style="23" customWidth="1"/>
    <col min="8706" max="8706" width="11.125" style="23" customWidth="1"/>
    <col min="8707" max="8960" width="9.5" style="23"/>
    <col min="8961" max="8961" width="47" style="23" customWidth="1"/>
    <col min="8962" max="8962" width="11.125" style="23" customWidth="1"/>
    <col min="8963" max="9216" width="9.5" style="23"/>
    <col min="9217" max="9217" width="47" style="23" customWidth="1"/>
    <col min="9218" max="9218" width="11.125" style="23" customWidth="1"/>
    <col min="9219" max="9472" width="9.5" style="23"/>
    <col min="9473" max="9473" width="47" style="23" customWidth="1"/>
    <col min="9474" max="9474" width="11.125" style="23" customWidth="1"/>
    <col min="9475" max="9728" width="9.5" style="23"/>
    <col min="9729" max="9729" width="47" style="23" customWidth="1"/>
    <col min="9730" max="9730" width="11.125" style="23" customWidth="1"/>
    <col min="9731" max="9984" width="9.5" style="23"/>
    <col min="9985" max="9985" width="47" style="23" customWidth="1"/>
    <col min="9986" max="9986" width="11.125" style="23" customWidth="1"/>
    <col min="9987" max="10240" width="9.5" style="23"/>
    <col min="10241" max="10241" width="47" style="23" customWidth="1"/>
    <col min="10242" max="10242" width="11.125" style="23" customWidth="1"/>
    <col min="10243" max="10496" width="9.5" style="23"/>
    <col min="10497" max="10497" width="47" style="23" customWidth="1"/>
    <col min="10498" max="10498" width="11.125" style="23" customWidth="1"/>
    <col min="10499" max="10752" width="9.5" style="23"/>
    <col min="10753" max="10753" width="47" style="23" customWidth="1"/>
    <col min="10754" max="10754" width="11.125" style="23" customWidth="1"/>
    <col min="10755" max="11008" width="9.5" style="23"/>
    <col min="11009" max="11009" width="47" style="23" customWidth="1"/>
    <col min="11010" max="11010" width="11.125" style="23" customWidth="1"/>
    <col min="11011" max="11264" width="9.5" style="23"/>
    <col min="11265" max="11265" width="47" style="23" customWidth="1"/>
    <col min="11266" max="11266" width="11.125" style="23" customWidth="1"/>
    <col min="11267" max="11520" width="9.5" style="23"/>
    <col min="11521" max="11521" width="47" style="23" customWidth="1"/>
    <col min="11522" max="11522" width="11.125" style="23" customWidth="1"/>
    <col min="11523" max="11776" width="9.5" style="23"/>
    <col min="11777" max="11777" width="47" style="23" customWidth="1"/>
    <col min="11778" max="11778" width="11.125" style="23" customWidth="1"/>
    <col min="11779" max="12032" width="9.5" style="23"/>
    <col min="12033" max="12033" width="47" style="23" customWidth="1"/>
    <col min="12034" max="12034" width="11.125" style="23" customWidth="1"/>
    <col min="12035" max="12288" width="9.5" style="23"/>
    <col min="12289" max="12289" width="47" style="23" customWidth="1"/>
    <col min="12290" max="12290" width="11.125" style="23" customWidth="1"/>
    <col min="12291" max="12544" width="9.5" style="23"/>
    <col min="12545" max="12545" width="47" style="23" customWidth="1"/>
    <col min="12546" max="12546" width="11.125" style="23" customWidth="1"/>
    <col min="12547" max="12800" width="9.5" style="23"/>
    <col min="12801" max="12801" width="47" style="23" customWidth="1"/>
    <col min="12802" max="12802" width="11.125" style="23" customWidth="1"/>
    <col min="12803" max="13056" width="9.5" style="23"/>
    <col min="13057" max="13057" width="47" style="23" customWidth="1"/>
    <col min="13058" max="13058" width="11.125" style="23" customWidth="1"/>
    <col min="13059" max="13312" width="9.5" style="23"/>
    <col min="13313" max="13313" width="47" style="23" customWidth="1"/>
    <col min="13314" max="13314" width="11.125" style="23" customWidth="1"/>
    <col min="13315" max="13568" width="9.5" style="23"/>
    <col min="13569" max="13569" width="47" style="23" customWidth="1"/>
    <col min="13570" max="13570" width="11.125" style="23" customWidth="1"/>
    <col min="13571" max="13824" width="9.5" style="23"/>
    <col min="13825" max="13825" width="47" style="23" customWidth="1"/>
    <col min="13826" max="13826" width="11.125" style="23" customWidth="1"/>
    <col min="13827" max="14080" width="9.5" style="23"/>
    <col min="14081" max="14081" width="47" style="23" customWidth="1"/>
    <col min="14082" max="14082" width="11.125" style="23" customWidth="1"/>
    <col min="14083" max="14336" width="9.5" style="23"/>
    <col min="14337" max="14337" width="47" style="23" customWidth="1"/>
    <col min="14338" max="14338" width="11.125" style="23" customWidth="1"/>
    <col min="14339" max="14592" width="9.5" style="23"/>
    <col min="14593" max="14593" width="47" style="23" customWidth="1"/>
    <col min="14594" max="14594" width="11.125" style="23" customWidth="1"/>
    <col min="14595" max="14848" width="9.5" style="23"/>
    <col min="14849" max="14849" width="47" style="23" customWidth="1"/>
    <col min="14850" max="14850" width="11.125" style="23" customWidth="1"/>
    <col min="14851" max="15104" width="9.5" style="23"/>
    <col min="15105" max="15105" width="47" style="23" customWidth="1"/>
    <col min="15106" max="15106" width="11.125" style="23" customWidth="1"/>
    <col min="15107" max="15360" width="9.5" style="23"/>
    <col min="15361" max="15361" width="47" style="23" customWidth="1"/>
    <col min="15362" max="15362" width="11.125" style="23" customWidth="1"/>
    <col min="15363" max="15616" width="9.5" style="23"/>
    <col min="15617" max="15617" width="47" style="23" customWidth="1"/>
    <col min="15618" max="15618" width="11.125" style="23" customWidth="1"/>
    <col min="15619" max="15872" width="9.5" style="23"/>
    <col min="15873" max="15873" width="47" style="23" customWidth="1"/>
    <col min="15874" max="15874" width="11.125" style="23" customWidth="1"/>
    <col min="15875" max="16128" width="9.5" style="23"/>
    <col min="16129" max="16129" width="47" style="23" customWidth="1"/>
    <col min="16130" max="16130" width="11.125" style="23" customWidth="1"/>
    <col min="16131" max="16384" width="9.5" style="23"/>
  </cols>
  <sheetData>
    <row r="1" spans="1:36" s="21" customFormat="1" ht="13.5">
      <c r="A1" s="51" t="s">
        <v>108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  <c r="AA1" s="51"/>
      <c r="AB1" s="51"/>
      <c r="AC1" s="51"/>
      <c r="AD1" s="51"/>
      <c r="AE1" s="51"/>
      <c r="AF1" s="51"/>
      <c r="AG1" s="51"/>
      <c r="AH1" s="51"/>
      <c r="AI1" s="51"/>
      <c r="AJ1" s="51"/>
    </row>
    <row r="2" spans="1:36" s="21" customFormat="1" ht="13.5">
      <c r="A2" s="51" t="s">
        <v>109</v>
      </c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 s="51"/>
      <c r="AD2" s="51"/>
      <c r="AE2" s="51"/>
      <c r="AF2" s="51"/>
      <c r="AG2" s="51"/>
      <c r="AH2" s="51"/>
      <c r="AI2" s="51"/>
      <c r="AJ2" s="51"/>
    </row>
    <row r="3" spans="1:36" ht="14.25">
      <c r="A3" s="52" t="s">
        <v>110</v>
      </c>
      <c r="B3" s="22" t="s">
        <v>76</v>
      </c>
      <c r="C3" s="22" t="s">
        <v>77</v>
      </c>
      <c r="D3" s="22" t="s">
        <v>78</v>
      </c>
      <c r="E3" s="22" t="s">
        <v>79</v>
      </c>
      <c r="F3" s="22" t="s">
        <v>80</v>
      </c>
      <c r="G3" s="22" t="s">
        <v>81</v>
      </c>
      <c r="H3" s="22" t="s">
        <v>82</v>
      </c>
      <c r="I3" s="22" t="s">
        <v>83</v>
      </c>
      <c r="J3" s="22" t="s">
        <v>84</v>
      </c>
      <c r="K3" s="22" t="s">
        <v>85</v>
      </c>
      <c r="L3" s="22" t="s">
        <v>86</v>
      </c>
      <c r="M3" s="22" t="s">
        <v>87</v>
      </c>
      <c r="N3" s="22" t="s">
        <v>88</v>
      </c>
      <c r="O3" s="22" t="s">
        <v>89</v>
      </c>
      <c r="P3" s="22" t="s">
        <v>90</v>
      </c>
      <c r="Q3" s="22" t="s">
        <v>91</v>
      </c>
      <c r="R3" s="22" t="s">
        <v>92</v>
      </c>
      <c r="S3" s="22" t="s">
        <v>93</v>
      </c>
      <c r="T3" s="22" t="s">
        <v>94</v>
      </c>
      <c r="U3" s="22" t="s">
        <v>95</v>
      </c>
      <c r="V3" s="22" t="s">
        <v>96</v>
      </c>
      <c r="W3" s="22" t="s">
        <v>97</v>
      </c>
      <c r="X3" s="22" t="s">
        <v>98</v>
      </c>
      <c r="Y3" s="22" t="s">
        <v>99</v>
      </c>
      <c r="Z3" s="22" t="s">
        <v>100</v>
      </c>
      <c r="AA3" s="22" t="s">
        <v>101</v>
      </c>
      <c r="AB3" s="22" t="s">
        <v>102</v>
      </c>
      <c r="AC3" s="22" t="s">
        <v>103</v>
      </c>
      <c r="AD3" s="22" t="s">
        <v>104</v>
      </c>
      <c r="AE3" s="22" t="s">
        <v>105</v>
      </c>
      <c r="AF3" s="22" t="s">
        <v>106</v>
      </c>
      <c r="AG3" s="22" t="s">
        <v>107</v>
      </c>
      <c r="AH3" s="22" t="s">
        <v>111</v>
      </c>
    </row>
    <row r="4" spans="1:36" ht="14.25">
      <c r="A4" s="53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</row>
    <row r="5" spans="1:36" ht="15.75" customHeight="1">
      <c r="A5" s="24" t="s">
        <v>112</v>
      </c>
      <c r="B5" s="22">
        <v>50</v>
      </c>
      <c r="C5" s="22">
        <v>22</v>
      </c>
      <c r="D5" s="22">
        <v>17</v>
      </c>
      <c r="E5" s="22">
        <v>7</v>
      </c>
      <c r="F5" s="22">
        <v>19</v>
      </c>
      <c r="G5" s="22">
        <v>15</v>
      </c>
      <c r="H5" s="22">
        <v>38</v>
      </c>
      <c r="I5" s="22">
        <v>11</v>
      </c>
      <c r="J5" s="22">
        <v>39</v>
      </c>
      <c r="K5" s="22">
        <v>7</v>
      </c>
      <c r="L5" s="22">
        <v>18</v>
      </c>
      <c r="M5" s="22">
        <v>21</v>
      </c>
      <c r="N5" s="22">
        <v>29</v>
      </c>
      <c r="O5" s="22">
        <v>14</v>
      </c>
      <c r="P5" s="22">
        <v>17</v>
      </c>
      <c r="Q5" s="22">
        <v>11</v>
      </c>
      <c r="R5" s="22">
        <v>9</v>
      </c>
      <c r="S5" s="22">
        <v>52</v>
      </c>
      <c r="T5" s="22">
        <v>2</v>
      </c>
      <c r="U5" s="22">
        <v>103</v>
      </c>
      <c r="V5" s="22">
        <v>4</v>
      </c>
      <c r="W5" s="22">
        <v>1</v>
      </c>
      <c r="X5" s="22">
        <v>1</v>
      </c>
      <c r="Y5" s="22">
        <v>22</v>
      </c>
      <c r="Z5" s="22">
        <v>1</v>
      </c>
      <c r="AA5" s="22">
        <v>12</v>
      </c>
      <c r="AB5" s="22">
        <v>22</v>
      </c>
      <c r="AC5" s="22">
        <v>7</v>
      </c>
      <c r="AD5" s="22">
        <v>6</v>
      </c>
      <c r="AE5" s="22">
        <v>7</v>
      </c>
      <c r="AF5" s="22">
        <v>20</v>
      </c>
      <c r="AG5" s="22">
        <v>10</v>
      </c>
      <c r="AH5" s="22">
        <f>SUM(A5:AG5)</f>
        <v>614</v>
      </c>
    </row>
    <row r="6" spans="1:36" ht="14.25">
      <c r="A6" s="24" t="s">
        <v>113</v>
      </c>
      <c r="B6" s="22">
        <v>50</v>
      </c>
      <c r="C6" s="22">
        <v>22</v>
      </c>
      <c r="D6" s="22">
        <v>17</v>
      </c>
      <c r="E6" s="22">
        <v>7</v>
      </c>
      <c r="F6" s="22">
        <v>19</v>
      </c>
      <c r="G6" s="22">
        <v>15</v>
      </c>
      <c r="H6" s="22">
        <v>38</v>
      </c>
      <c r="I6" s="22">
        <v>11</v>
      </c>
      <c r="J6" s="22">
        <v>39</v>
      </c>
      <c r="K6" s="22">
        <v>7</v>
      </c>
      <c r="L6" s="22">
        <v>18</v>
      </c>
      <c r="M6" s="22">
        <v>21</v>
      </c>
      <c r="N6" s="22">
        <v>29</v>
      </c>
      <c r="O6" s="22">
        <v>14</v>
      </c>
      <c r="P6" s="22">
        <v>17</v>
      </c>
      <c r="Q6" s="22">
        <v>11</v>
      </c>
      <c r="R6" s="22">
        <v>9</v>
      </c>
      <c r="S6" s="22">
        <v>52</v>
      </c>
      <c r="T6" s="22">
        <v>2</v>
      </c>
      <c r="U6" s="22">
        <v>103</v>
      </c>
      <c r="V6" s="22">
        <v>4</v>
      </c>
      <c r="W6" s="22">
        <v>1</v>
      </c>
      <c r="X6" s="22">
        <v>1</v>
      </c>
      <c r="Y6" s="22">
        <v>22</v>
      </c>
      <c r="Z6" s="22">
        <v>1</v>
      </c>
      <c r="AA6" s="22">
        <v>12</v>
      </c>
      <c r="AB6" s="22">
        <v>22</v>
      </c>
      <c r="AC6" s="22">
        <v>7</v>
      </c>
      <c r="AD6" s="22">
        <v>6</v>
      </c>
      <c r="AE6" s="22">
        <v>7</v>
      </c>
      <c r="AF6" s="22">
        <v>20</v>
      </c>
      <c r="AG6" s="22">
        <v>10</v>
      </c>
      <c r="AH6" s="22">
        <f>SUM(A6:AG6)</f>
        <v>614</v>
      </c>
    </row>
    <row r="7" spans="1:36" s="28" customFormat="1" ht="15.75" customHeight="1">
      <c r="A7" s="25" t="s">
        <v>114</v>
      </c>
      <c r="B7" s="26">
        <f>B6/B5</f>
        <v>1</v>
      </c>
      <c r="C7" s="27">
        <f t="shared" ref="C7:AG7" si="0">C6/C5</f>
        <v>1</v>
      </c>
      <c r="D7" s="27">
        <f t="shared" si="0"/>
        <v>1</v>
      </c>
      <c r="E7" s="27">
        <f t="shared" si="0"/>
        <v>1</v>
      </c>
      <c r="F7" s="27">
        <f t="shared" si="0"/>
        <v>1</v>
      </c>
      <c r="G7" s="27">
        <f t="shared" si="0"/>
        <v>1</v>
      </c>
      <c r="H7" s="27">
        <f t="shared" si="0"/>
        <v>1</v>
      </c>
      <c r="I7" s="27">
        <f t="shared" si="0"/>
        <v>1</v>
      </c>
      <c r="J7" s="27">
        <f t="shared" si="0"/>
        <v>1</v>
      </c>
      <c r="K7" s="27">
        <f t="shared" si="0"/>
        <v>1</v>
      </c>
      <c r="L7" s="27">
        <f t="shared" si="0"/>
        <v>1</v>
      </c>
      <c r="M7" s="27">
        <f t="shared" si="0"/>
        <v>1</v>
      </c>
      <c r="N7" s="27">
        <f t="shared" si="0"/>
        <v>1</v>
      </c>
      <c r="O7" s="27">
        <f t="shared" si="0"/>
        <v>1</v>
      </c>
      <c r="P7" s="27">
        <f t="shared" si="0"/>
        <v>1</v>
      </c>
      <c r="Q7" s="27">
        <f t="shared" si="0"/>
        <v>1</v>
      </c>
      <c r="R7" s="27">
        <f t="shared" si="0"/>
        <v>1</v>
      </c>
      <c r="S7" s="27">
        <f t="shared" si="0"/>
        <v>1</v>
      </c>
      <c r="T7" s="27">
        <f t="shared" si="0"/>
        <v>1</v>
      </c>
      <c r="U7" s="27">
        <f t="shared" si="0"/>
        <v>1</v>
      </c>
      <c r="V7" s="27">
        <f t="shared" si="0"/>
        <v>1</v>
      </c>
      <c r="W7" s="27">
        <f t="shared" si="0"/>
        <v>1</v>
      </c>
      <c r="X7" s="27">
        <f t="shared" si="0"/>
        <v>1</v>
      </c>
      <c r="Y7" s="27">
        <f t="shared" si="0"/>
        <v>1</v>
      </c>
      <c r="Z7" s="27">
        <f t="shared" si="0"/>
        <v>1</v>
      </c>
      <c r="AA7" s="27">
        <f t="shared" si="0"/>
        <v>1</v>
      </c>
      <c r="AB7" s="27">
        <f>AB6/AB5</f>
        <v>1</v>
      </c>
      <c r="AC7" s="27">
        <f>AC6/AC5</f>
        <v>1</v>
      </c>
      <c r="AD7" s="27">
        <f>AD6/AD5</f>
        <v>1</v>
      </c>
      <c r="AE7" s="27">
        <f t="shared" si="0"/>
        <v>1</v>
      </c>
      <c r="AF7" s="27">
        <f t="shared" si="0"/>
        <v>1</v>
      </c>
      <c r="AG7" s="27">
        <f t="shared" si="0"/>
        <v>1</v>
      </c>
      <c r="AH7" s="27">
        <f>AH6/AH5</f>
        <v>1</v>
      </c>
    </row>
    <row r="8" spans="1:36" ht="15.75" customHeight="1">
      <c r="A8" s="29" t="s">
        <v>115</v>
      </c>
      <c r="B8" s="30">
        <f t="shared" ref="B8:AH8" si="1">B9/B6</f>
        <v>0.04</v>
      </c>
      <c r="C8" s="30">
        <f t="shared" si="1"/>
        <v>0</v>
      </c>
      <c r="D8" s="30">
        <f t="shared" si="1"/>
        <v>0</v>
      </c>
      <c r="E8" s="30">
        <f t="shared" si="1"/>
        <v>0.14285714285714285</v>
      </c>
      <c r="F8" s="30">
        <f t="shared" si="1"/>
        <v>0</v>
      </c>
      <c r="G8" s="30">
        <f t="shared" si="1"/>
        <v>0</v>
      </c>
      <c r="H8" s="30">
        <f t="shared" si="1"/>
        <v>0.13157894736842105</v>
      </c>
      <c r="I8" s="30">
        <f t="shared" si="1"/>
        <v>0</v>
      </c>
      <c r="J8" s="30">
        <f t="shared" si="1"/>
        <v>0</v>
      </c>
      <c r="K8" s="30">
        <f t="shared" si="1"/>
        <v>0</v>
      </c>
      <c r="L8" s="30">
        <f t="shared" si="1"/>
        <v>0</v>
      </c>
      <c r="M8" s="30">
        <f t="shared" si="1"/>
        <v>9.5238095238095233E-2</v>
      </c>
      <c r="N8" s="30">
        <f t="shared" si="1"/>
        <v>0.13793103448275862</v>
      </c>
      <c r="O8" s="30">
        <f t="shared" si="1"/>
        <v>0</v>
      </c>
      <c r="P8" s="30">
        <f t="shared" si="1"/>
        <v>0.11764705882352941</v>
      </c>
      <c r="Q8" s="30">
        <f t="shared" si="1"/>
        <v>0</v>
      </c>
      <c r="R8" s="30">
        <f t="shared" si="1"/>
        <v>0.22222222222222221</v>
      </c>
      <c r="S8" s="30">
        <f t="shared" si="1"/>
        <v>0</v>
      </c>
      <c r="T8" s="30">
        <f t="shared" si="1"/>
        <v>0.5</v>
      </c>
      <c r="U8" s="30">
        <f t="shared" si="1"/>
        <v>9.7087378640776691E-3</v>
      </c>
      <c r="V8" s="30">
        <f t="shared" si="1"/>
        <v>0</v>
      </c>
      <c r="W8" s="30">
        <f t="shared" si="1"/>
        <v>0</v>
      </c>
      <c r="X8" s="30">
        <f t="shared" si="1"/>
        <v>0</v>
      </c>
      <c r="Y8" s="30">
        <f t="shared" si="1"/>
        <v>4.5454545454545456E-2</v>
      </c>
      <c r="Z8" s="30">
        <f t="shared" si="1"/>
        <v>0</v>
      </c>
      <c r="AA8" s="30">
        <f t="shared" si="1"/>
        <v>8.3333333333333329E-2</v>
      </c>
      <c r="AB8" s="30">
        <f>AB9/AB6</f>
        <v>9.0909090909090912E-2</v>
      </c>
      <c r="AC8" s="30">
        <f>AC9/AC6</f>
        <v>0.14285714285714285</v>
      </c>
      <c r="AD8" s="30">
        <f>AD9/AD6</f>
        <v>0</v>
      </c>
      <c r="AE8" s="30">
        <f t="shared" si="1"/>
        <v>0.14285714285714285</v>
      </c>
      <c r="AF8" s="30">
        <f t="shared" si="1"/>
        <v>0.05</v>
      </c>
      <c r="AG8" s="30">
        <f t="shared" si="1"/>
        <v>0</v>
      </c>
      <c r="AH8" s="30">
        <f t="shared" si="1"/>
        <v>4.3973941368078175E-2</v>
      </c>
    </row>
    <row r="9" spans="1:36" ht="15.75" customHeight="1">
      <c r="A9" s="29" t="s">
        <v>116</v>
      </c>
      <c r="B9" s="31">
        <f t="shared" ref="B9:AH9" si="2">SUM(B10:B12)</f>
        <v>2</v>
      </c>
      <c r="C9" s="31">
        <f t="shared" si="2"/>
        <v>0</v>
      </c>
      <c r="D9" s="31">
        <f t="shared" si="2"/>
        <v>0</v>
      </c>
      <c r="E9" s="31">
        <f t="shared" si="2"/>
        <v>1</v>
      </c>
      <c r="F9" s="31">
        <f t="shared" si="2"/>
        <v>0</v>
      </c>
      <c r="G9" s="31">
        <f t="shared" si="2"/>
        <v>0</v>
      </c>
      <c r="H9" s="31">
        <f t="shared" si="2"/>
        <v>5</v>
      </c>
      <c r="I9" s="31">
        <f t="shared" si="2"/>
        <v>0</v>
      </c>
      <c r="J9" s="31">
        <f t="shared" si="2"/>
        <v>0</v>
      </c>
      <c r="K9" s="31">
        <f t="shared" si="2"/>
        <v>0</v>
      </c>
      <c r="L9" s="31">
        <f t="shared" si="2"/>
        <v>0</v>
      </c>
      <c r="M9" s="31">
        <f t="shared" si="2"/>
        <v>2</v>
      </c>
      <c r="N9" s="31">
        <f t="shared" si="2"/>
        <v>4</v>
      </c>
      <c r="O9" s="31">
        <f t="shared" si="2"/>
        <v>0</v>
      </c>
      <c r="P9" s="31">
        <f t="shared" si="2"/>
        <v>2</v>
      </c>
      <c r="Q9" s="31">
        <f t="shared" si="2"/>
        <v>0</v>
      </c>
      <c r="R9" s="31">
        <f t="shared" si="2"/>
        <v>2</v>
      </c>
      <c r="S9" s="31">
        <f t="shared" si="2"/>
        <v>0</v>
      </c>
      <c r="T9" s="31">
        <f t="shared" si="2"/>
        <v>1</v>
      </c>
      <c r="U9" s="31">
        <f t="shared" si="2"/>
        <v>1</v>
      </c>
      <c r="V9" s="31">
        <f t="shared" si="2"/>
        <v>0</v>
      </c>
      <c r="W9" s="31">
        <f t="shared" si="2"/>
        <v>0</v>
      </c>
      <c r="X9" s="31">
        <f t="shared" si="2"/>
        <v>0</v>
      </c>
      <c r="Y9" s="31">
        <f t="shared" si="2"/>
        <v>1</v>
      </c>
      <c r="Z9" s="31">
        <f t="shared" si="2"/>
        <v>0</v>
      </c>
      <c r="AA9" s="31">
        <f t="shared" si="2"/>
        <v>1</v>
      </c>
      <c r="AB9" s="31">
        <f>SUM(AB10:AB12)</f>
        <v>2</v>
      </c>
      <c r="AC9" s="31">
        <f>SUM(AC10:AC12)</f>
        <v>1</v>
      </c>
      <c r="AD9" s="31">
        <f>SUM(AD10:AD12)</f>
        <v>0</v>
      </c>
      <c r="AE9" s="31">
        <f t="shared" si="2"/>
        <v>1</v>
      </c>
      <c r="AF9" s="31">
        <f t="shared" si="2"/>
        <v>1</v>
      </c>
      <c r="AG9" s="31">
        <f t="shared" si="2"/>
        <v>0</v>
      </c>
      <c r="AH9" s="31">
        <f t="shared" si="2"/>
        <v>27</v>
      </c>
    </row>
    <row r="10" spans="1:36" ht="15.75" customHeight="1">
      <c r="A10" s="18" t="s">
        <v>117</v>
      </c>
      <c r="B10" s="32">
        <v>0</v>
      </c>
      <c r="C10" s="32">
        <v>0</v>
      </c>
      <c r="D10" s="32">
        <v>0</v>
      </c>
      <c r="E10" s="32">
        <v>0</v>
      </c>
      <c r="F10" s="32">
        <v>0</v>
      </c>
      <c r="G10" s="32">
        <v>0</v>
      </c>
      <c r="H10" s="32">
        <v>0</v>
      </c>
      <c r="I10" s="32">
        <v>0</v>
      </c>
      <c r="J10" s="32">
        <v>0</v>
      </c>
      <c r="K10" s="32">
        <v>0</v>
      </c>
      <c r="L10" s="32">
        <v>0</v>
      </c>
      <c r="M10" s="32">
        <v>0</v>
      </c>
      <c r="N10" s="32">
        <v>1</v>
      </c>
      <c r="O10" s="32">
        <v>0</v>
      </c>
      <c r="P10" s="32">
        <v>0</v>
      </c>
      <c r="Q10" s="32">
        <v>0</v>
      </c>
      <c r="R10" s="32">
        <v>0</v>
      </c>
      <c r="S10" s="32">
        <v>0</v>
      </c>
      <c r="T10" s="32">
        <v>0</v>
      </c>
      <c r="U10" s="32">
        <v>0</v>
      </c>
      <c r="V10" s="32">
        <v>0</v>
      </c>
      <c r="W10" s="32">
        <v>0</v>
      </c>
      <c r="X10" s="32">
        <v>0</v>
      </c>
      <c r="Y10" s="32">
        <v>0</v>
      </c>
      <c r="Z10" s="32">
        <v>0</v>
      </c>
      <c r="AA10" s="32">
        <v>0</v>
      </c>
      <c r="AB10" s="32">
        <v>0</v>
      </c>
      <c r="AC10" s="32">
        <v>0</v>
      </c>
      <c r="AD10" s="32">
        <v>0</v>
      </c>
      <c r="AE10" s="32">
        <v>0</v>
      </c>
      <c r="AF10" s="32">
        <v>1</v>
      </c>
      <c r="AG10" s="32">
        <v>0</v>
      </c>
      <c r="AH10" s="32">
        <f>SUM(A10:AG10)</f>
        <v>2</v>
      </c>
    </row>
    <row r="11" spans="1:36" ht="15.75" customHeight="1">
      <c r="A11" s="19" t="s">
        <v>118</v>
      </c>
      <c r="B11" s="32">
        <v>0</v>
      </c>
      <c r="C11" s="32">
        <v>0</v>
      </c>
      <c r="D11" s="32">
        <v>0</v>
      </c>
      <c r="E11" s="32">
        <v>1</v>
      </c>
      <c r="F11" s="32">
        <v>0</v>
      </c>
      <c r="G11" s="32">
        <v>0</v>
      </c>
      <c r="H11" s="32">
        <v>1</v>
      </c>
      <c r="I11" s="32">
        <v>0</v>
      </c>
      <c r="J11" s="32">
        <v>0</v>
      </c>
      <c r="K11" s="32">
        <v>0</v>
      </c>
      <c r="L11" s="32">
        <v>0</v>
      </c>
      <c r="M11" s="32">
        <v>2</v>
      </c>
      <c r="N11" s="32">
        <v>2</v>
      </c>
      <c r="O11" s="32">
        <v>0</v>
      </c>
      <c r="P11" s="32">
        <v>2</v>
      </c>
      <c r="Q11" s="32">
        <v>0</v>
      </c>
      <c r="R11" s="32">
        <v>0</v>
      </c>
      <c r="S11" s="32">
        <v>0</v>
      </c>
      <c r="T11" s="32">
        <v>0</v>
      </c>
      <c r="U11" s="32">
        <v>1</v>
      </c>
      <c r="V11" s="32">
        <v>0</v>
      </c>
      <c r="W11" s="32">
        <v>0</v>
      </c>
      <c r="X11" s="32">
        <v>0</v>
      </c>
      <c r="Y11" s="32">
        <v>1</v>
      </c>
      <c r="Z11" s="32">
        <v>0</v>
      </c>
      <c r="AA11" s="32">
        <v>1</v>
      </c>
      <c r="AB11" s="32">
        <v>1</v>
      </c>
      <c r="AC11" s="32">
        <v>1</v>
      </c>
      <c r="AD11" s="32">
        <v>0</v>
      </c>
      <c r="AE11" s="32">
        <v>1</v>
      </c>
      <c r="AF11" s="32">
        <v>0</v>
      </c>
      <c r="AG11" s="32">
        <v>0</v>
      </c>
      <c r="AH11" s="32">
        <f>SUM(A11:AG11)</f>
        <v>14</v>
      </c>
    </row>
    <row r="12" spans="1:36" ht="15.75" customHeight="1">
      <c r="A12" s="18" t="s">
        <v>119</v>
      </c>
      <c r="B12" s="32">
        <v>2</v>
      </c>
      <c r="C12" s="32">
        <v>0</v>
      </c>
      <c r="D12" s="32">
        <v>0</v>
      </c>
      <c r="E12" s="32">
        <v>0</v>
      </c>
      <c r="F12" s="32">
        <v>0</v>
      </c>
      <c r="G12" s="32">
        <v>0</v>
      </c>
      <c r="H12" s="32">
        <v>4</v>
      </c>
      <c r="I12" s="32">
        <v>0</v>
      </c>
      <c r="J12" s="32">
        <v>0</v>
      </c>
      <c r="K12" s="32">
        <v>0</v>
      </c>
      <c r="L12" s="32">
        <v>0</v>
      </c>
      <c r="M12" s="32">
        <v>0</v>
      </c>
      <c r="N12" s="32">
        <v>1</v>
      </c>
      <c r="O12" s="32">
        <v>0</v>
      </c>
      <c r="P12" s="32">
        <v>0</v>
      </c>
      <c r="Q12" s="32">
        <v>0</v>
      </c>
      <c r="R12" s="32">
        <v>2</v>
      </c>
      <c r="S12" s="32">
        <v>0</v>
      </c>
      <c r="T12" s="32">
        <v>1</v>
      </c>
      <c r="U12" s="32">
        <v>0</v>
      </c>
      <c r="V12" s="32">
        <v>0</v>
      </c>
      <c r="W12" s="32">
        <v>0</v>
      </c>
      <c r="X12" s="32">
        <v>0</v>
      </c>
      <c r="Y12" s="32">
        <v>0</v>
      </c>
      <c r="Z12" s="32">
        <v>0</v>
      </c>
      <c r="AA12" s="32">
        <v>0</v>
      </c>
      <c r="AB12" s="32">
        <v>1</v>
      </c>
      <c r="AC12" s="32">
        <v>0</v>
      </c>
      <c r="AD12" s="32">
        <v>0</v>
      </c>
      <c r="AE12" s="32">
        <v>0</v>
      </c>
      <c r="AF12" s="32">
        <v>0</v>
      </c>
      <c r="AG12" s="32">
        <v>0</v>
      </c>
      <c r="AH12" s="32">
        <f>SUM(A12:AG12)</f>
        <v>11</v>
      </c>
    </row>
    <row r="13" spans="1:36" ht="15.75" customHeight="1">
      <c r="A13" s="29" t="s">
        <v>120</v>
      </c>
      <c r="B13" s="30">
        <f>B14/(B6*2)</f>
        <v>0.98</v>
      </c>
      <c r="C13" s="30">
        <f t="shared" ref="C13:AH13" si="3">C14/(C6*2)</f>
        <v>0.95454545454545459</v>
      </c>
      <c r="D13" s="30">
        <f t="shared" si="3"/>
        <v>0.67647058823529416</v>
      </c>
      <c r="E13" s="30">
        <f t="shared" si="3"/>
        <v>0.8571428571428571</v>
      </c>
      <c r="F13" s="30">
        <f t="shared" si="3"/>
        <v>0.94736842105263153</v>
      </c>
      <c r="G13" s="30">
        <f t="shared" si="3"/>
        <v>1</v>
      </c>
      <c r="H13" s="30">
        <f t="shared" si="3"/>
        <v>0.81578947368421051</v>
      </c>
      <c r="I13" s="30">
        <f t="shared" si="3"/>
        <v>0.90909090909090906</v>
      </c>
      <c r="J13" s="30">
        <f t="shared" si="3"/>
        <v>0.97435897435897434</v>
      </c>
      <c r="K13" s="30">
        <f t="shared" si="3"/>
        <v>1</v>
      </c>
      <c r="L13" s="30">
        <f t="shared" si="3"/>
        <v>1</v>
      </c>
      <c r="M13" s="30">
        <f t="shared" si="3"/>
        <v>0.80952380952380953</v>
      </c>
      <c r="N13" s="30">
        <f t="shared" si="3"/>
        <v>0.96551724137931039</v>
      </c>
      <c r="O13" s="30">
        <f t="shared" si="3"/>
        <v>1</v>
      </c>
      <c r="P13" s="30">
        <f t="shared" si="3"/>
        <v>1</v>
      </c>
      <c r="Q13" s="30">
        <f t="shared" si="3"/>
        <v>0.90909090909090906</v>
      </c>
      <c r="R13" s="30">
        <f t="shared" si="3"/>
        <v>0.77777777777777779</v>
      </c>
      <c r="S13" s="30">
        <f t="shared" si="3"/>
        <v>0.94230769230769229</v>
      </c>
      <c r="T13" s="30">
        <f t="shared" si="3"/>
        <v>0</v>
      </c>
      <c r="U13" s="30">
        <f t="shared" si="3"/>
        <v>0.94174757281553401</v>
      </c>
      <c r="V13" s="30">
        <f t="shared" si="3"/>
        <v>1</v>
      </c>
      <c r="W13" s="30">
        <f t="shared" si="3"/>
        <v>0.5</v>
      </c>
      <c r="X13" s="30">
        <f t="shared" si="3"/>
        <v>1</v>
      </c>
      <c r="Y13" s="30">
        <f t="shared" si="3"/>
        <v>0.95454545454545459</v>
      </c>
      <c r="Z13" s="30">
        <f t="shared" si="3"/>
        <v>1</v>
      </c>
      <c r="AA13" s="30">
        <f t="shared" si="3"/>
        <v>1</v>
      </c>
      <c r="AB13" s="30">
        <f t="shared" si="3"/>
        <v>0.95454545454545459</v>
      </c>
      <c r="AC13" s="30">
        <f t="shared" si="3"/>
        <v>1</v>
      </c>
      <c r="AD13" s="30">
        <f t="shared" si="3"/>
        <v>1</v>
      </c>
      <c r="AE13" s="30">
        <f t="shared" si="3"/>
        <v>1</v>
      </c>
      <c r="AF13" s="30">
        <f t="shared" si="3"/>
        <v>1</v>
      </c>
      <c r="AG13" s="30">
        <f t="shared" si="3"/>
        <v>1</v>
      </c>
      <c r="AH13" s="30">
        <f t="shared" si="3"/>
        <v>0.93485342019543971</v>
      </c>
    </row>
    <row r="14" spans="1:36" ht="15.75" customHeight="1">
      <c r="A14" s="29" t="s">
        <v>121</v>
      </c>
      <c r="B14" s="31">
        <f t="shared" ref="B14:AH14" si="4">SUM(B15:B16)</f>
        <v>98</v>
      </c>
      <c r="C14" s="31">
        <f t="shared" si="4"/>
        <v>42</v>
      </c>
      <c r="D14" s="31">
        <f t="shared" si="4"/>
        <v>23</v>
      </c>
      <c r="E14" s="31">
        <f t="shared" si="4"/>
        <v>12</v>
      </c>
      <c r="F14" s="31">
        <f t="shared" si="4"/>
        <v>36</v>
      </c>
      <c r="G14" s="31">
        <f t="shared" si="4"/>
        <v>30</v>
      </c>
      <c r="H14" s="31">
        <f t="shared" si="4"/>
        <v>62</v>
      </c>
      <c r="I14" s="31">
        <f t="shared" si="4"/>
        <v>20</v>
      </c>
      <c r="J14" s="31">
        <f t="shared" si="4"/>
        <v>76</v>
      </c>
      <c r="K14" s="31">
        <f t="shared" si="4"/>
        <v>14</v>
      </c>
      <c r="L14" s="31">
        <f t="shared" si="4"/>
        <v>36</v>
      </c>
      <c r="M14" s="31">
        <f t="shared" si="4"/>
        <v>34</v>
      </c>
      <c r="N14" s="31">
        <f t="shared" si="4"/>
        <v>56</v>
      </c>
      <c r="O14" s="31">
        <f t="shared" si="4"/>
        <v>28</v>
      </c>
      <c r="P14" s="31">
        <f t="shared" si="4"/>
        <v>34</v>
      </c>
      <c r="Q14" s="31">
        <f t="shared" si="4"/>
        <v>20</v>
      </c>
      <c r="R14" s="31">
        <f t="shared" si="4"/>
        <v>14</v>
      </c>
      <c r="S14" s="31">
        <f t="shared" si="4"/>
        <v>98</v>
      </c>
      <c r="T14" s="31">
        <f t="shared" si="4"/>
        <v>0</v>
      </c>
      <c r="U14" s="31">
        <f t="shared" si="4"/>
        <v>194</v>
      </c>
      <c r="V14" s="31">
        <f t="shared" si="4"/>
        <v>8</v>
      </c>
      <c r="W14" s="31">
        <f t="shared" si="4"/>
        <v>1</v>
      </c>
      <c r="X14" s="31">
        <f t="shared" si="4"/>
        <v>2</v>
      </c>
      <c r="Y14" s="31">
        <f t="shared" si="4"/>
        <v>42</v>
      </c>
      <c r="Z14" s="31">
        <f t="shared" si="4"/>
        <v>2</v>
      </c>
      <c r="AA14" s="31">
        <f t="shared" si="4"/>
        <v>24</v>
      </c>
      <c r="AB14" s="31">
        <f>SUM(AB15:AB16)</f>
        <v>42</v>
      </c>
      <c r="AC14" s="31">
        <f>SUM(AC15:AC16)</f>
        <v>14</v>
      </c>
      <c r="AD14" s="31">
        <f>SUM(AD15:AD16)</f>
        <v>12</v>
      </c>
      <c r="AE14" s="31">
        <f t="shared" si="4"/>
        <v>14</v>
      </c>
      <c r="AF14" s="31">
        <f t="shared" si="4"/>
        <v>40</v>
      </c>
      <c r="AG14" s="31">
        <f t="shared" si="4"/>
        <v>20</v>
      </c>
      <c r="AH14" s="31">
        <f t="shared" si="4"/>
        <v>1148</v>
      </c>
    </row>
    <row r="15" spans="1:36" s="33" customFormat="1" ht="15.75" customHeight="1">
      <c r="A15" s="18" t="s">
        <v>122</v>
      </c>
      <c r="B15" s="32">
        <v>49</v>
      </c>
      <c r="C15" s="32">
        <v>21</v>
      </c>
      <c r="D15" s="32">
        <v>12</v>
      </c>
      <c r="E15" s="32">
        <v>6</v>
      </c>
      <c r="F15" s="32">
        <v>18</v>
      </c>
      <c r="G15" s="32">
        <v>15</v>
      </c>
      <c r="H15" s="32">
        <v>31</v>
      </c>
      <c r="I15" s="32">
        <v>10</v>
      </c>
      <c r="J15" s="32">
        <v>38</v>
      </c>
      <c r="K15" s="32">
        <v>7</v>
      </c>
      <c r="L15" s="32">
        <v>18</v>
      </c>
      <c r="M15" s="32">
        <v>17</v>
      </c>
      <c r="N15" s="32">
        <v>28</v>
      </c>
      <c r="O15" s="32">
        <v>14</v>
      </c>
      <c r="P15" s="32">
        <v>17</v>
      </c>
      <c r="Q15" s="32">
        <v>10</v>
      </c>
      <c r="R15" s="32">
        <v>7</v>
      </c>
      <c r="S15" s="32">
        <v>49</v>
      </c>
      <c r="T15" s="32">
        <v>0</v>
      </c>
      <c r="U15" s="32">
        <v>97</v>
      </c>
      <c r="V15" s="32">
        <v>4</v>
      </c>
      <c r="W15" s="32">
        <v>1</v>
      </c>
      <c r="X15" s="32">
        <v>1</v>
      </c>
      <c r="Y15" s="32">
        <v>21</v>
      </c>
      <c r="Z15" s="32">
        <v>1</v>
      </c>
      <c r="AA15" s="32">
        <v>12</v>
      </c>
      <c r="AB15" s="32">
        <v>21</v>
      </c>
      <c r="AC15" s="32">
        <v>7</v>
      </c>
      <c r="AD15" s="32">
        <v>6</v>
      </c>
      <c r="AE15" s="32">
        <v>7</v>
      </c>
      <c r="AF15" s="32">
        <v>20</v>
      </c>
      <c r="AG15" s="32">
        <v>10</v>
      </c>
      <c r="AH15" s="32">
        <f>SUM(A15:AG15)</f>
        <v>575</v>
      </c>
    </row>
    <row r="16" spans="1:36" ht="15.75" customHeight="1">
      <c r="A16" s="18" t="s">
        <v>123</v>
      </c>
      <c r="B16" s="32">
        <v>49</v>
      </c>
      <c r="C16" s="32">
        <v>21</v>
      </c>
      <c r="D16" s="32">
        <v>11</v>
      </c>
      <c r="E16" s="32">
        <v>6</v>
      </c>
      <c r="F16" s="32">
        <v>18</v>
      </c>
      <c r="G16" s="32">
        <v>15</v>
      </c>
      <c r="H16" s="32">
        <v>31</v>
      </c>
      <c r="I16" s="32">
        <v>10</v>
      </c>
      <c r="J16" s="32">
        <v>38</v>
      </c>
      <c r="K16" s="32">
        <v>7</v>
      </c>
      <c r="L16" s="32">
        <v>18</v>
      </c>
      <c r="M16" s="32">
        <v>17</v>
      </c>
      <c r="N16" s="32">
        <v>28</v>
      </c>
      <c r="O16" s="32">
        <v>14</v>
      </c>
      <c r="P16" s="32">
        <v>17</v>
      </c>
      <c r="Q16" s="32">
        <v>10</v>
      </c>
      <c r="R16" s="32">
        <v>7</v>
      </c>
      <c r="S16" s="32">
        <v>49</v>
      </c>
      <c r="T16" s="32">
        <v>0</v>
      </c>
      <c r="U16" s="32">
        <v>97</v>
      </c>
      <c r="V16" s="32">
        <v>4</v>
      </c>
      <c r="W16" s="32">
        <v>0</v>
      </c>
      <c r="X16" s="32">
        <v>1</v>
      </c>
      <c r="Y16" s="32">
        <v>21</v>
      </c>
      <c r="Z16" s="32">
        <v>1</v>
      </c>
      <c r="AA16" s="32">
        <v>12</v>
      </c>
      <c r="AB16" s="32">
        <v>21</v>
      </c>
      <c r="AC16" s="32">
        <v>7</v>
      </c>
      <c r="AD16" s="32">
        <v>6</v>
      </c>
      <c r="AE16" s="32">
        <v>7</v>
      </c>
      <c r="AF16" s="32">
        <v>20</v>
      </c>
      <c r="AG16" s="32">
        <v>10</v>
      </c>
      <c r="AH16" s="32">
        <f>SUM(A16:AG16)</f>
        <v>573</v>
      </c>
    </row>
    <row r="17" spans="1:34" ht="15.75" customHeight="1">
      <c r="A17" s="29" t="s">
        <v>124</v>
      </c>
      <c r="B17" s="30">
        <f>B18/(B6*2)</f>
        <v>0.12</v>
      </c>
      <c r="C17" s="30">
        <f t="shared" ref="C17:AH17" si="5">C18/(C6*2)</f>
        <v>0</v>
      </c>
      <c r="D17" s="30">
        <f t="shared" si="5"/>
        <v>0</v>
      </c>
      <c r="E17" s="30">
        <f t="shared" si="5"/>
        <v>0.14285714285714285</v>
      </c>
      <c r="F17" s="30">
        <f t="shared" si="5"/>
        <v>0</v>
      </c>
      <c r="G17" s="30">
        <f t="shared" si="5"/>
        <v>6.6666666666666666E-2</v>
      </c>
      <c r="H17" s="30">
        <f t="shared" si="5"/>
        <v>5.2631578947368418E-2</v>
      </c>
      <c r="I17" s="30">
        <f t="shared" si="5"/>
        <v>0.31818181818181818</v>
      </c>
      <c r="J17" s="30">
        <f t="shared" si="5"/>
        <v>0.23076923076923078</v>
      </c>
      <c r="K17" s="30">
        <f t="shared" si="5"/>
        <v>7.1428571428571425E-2</v>
      </c>
      <c r="L17" s="30">
        <f t="shared" si="5"/>
        <v>0.55555555555555558</v>
      </c>
      <c r="M17" s="30">
        <f t="shared" si="5"/>
        <v>0.21428571428571427</v>
      </c>
      <c r="N17" s="30">
        <f t="shared" si="5"/>
        <v>0.13793103448275862</v>
      </c>
      <c r="O17" s="30">
        <f t="shared" si="5"/>
        <v>0.35714285714285715</v>
      </c>
      <c r="P17" s="30">
        <f t="shared" si="5"/>
        <v>0.41176470588235292</v>
      </c>
      <c r="Q17" s="30">
        <f t="shared" si="5"/>
        <v>0.40909090909090912</v>
      </c>
      <c r="R17" s="30">
        <f t="shared" si="5"/>
        <v>0</v>
      </c>
      <c r="S17" s="30">
        <f t="shared" si="5"/>
        <v>4.807692307692308E-2</v>
      </c>
      <c r="T17" s="30">
        <f t="shared" si="5"/>
        <v>0</v>
      </c>
      <c r="U17" s="30">
        <f t="shared" si="5"/>
        <v>8.2524271844660199E-2</v>
      </c>
      <c r="V17" s="30">
        <f t="shared" si="5"/>
        <v>0</v>
      </c>
      <c r="W17" s="30">
        <f t="shared" si="5"/>
        <v>0</v>
      </c>
      <c r="X17" s="30">
        <f t="shared" si="5"/>
        <v>0</v>
      </c>
      <c r="Y17" s="30">
        <f t="shared" si="5"/>
        <v>0.18181818181818182</v>
      </c>
      <c r="Z17" s="30">
        <f t="shared" si="5"/>
        <v>0.5</v>
      </c>
      <c r="AA17" s="30">
        <f t="shared" si="5"/>
        <v>0.625</v>
      </c>
      <c r="AB17" s="30">
        <f t="shared" si="5"/>
        <v>9.0909090909090912E-2</v>
      </c>
      <c r="AC17" s="30">
        <f t="shared" si="5"/>
        <v>0.6428571428571429</v>
      </c>
      <c r="AD17" s="30">
        <f t="shared" si="5"/>
        <v>8.3333333333333329E-2</v>
      </c>
      <c r="AE17" s="30">
        <f t="shared" si="5"/>
        <v>0</v>
      </c>
      <c r="AF17" s="30">
        <f t="shared" si="5"/>
        <v>0.3</v>
      </c>
      <c r="AG17" s="30">
        <f t="shared" si="5"/>
        <v>0.25</v>
      </c>
      <c r="AH17" s="30">
        <f t="shared" si="5"/>
        <v>0.15716612377850162</v>
      </c>
    </row>
    <row r="18" spans="1:34" ht="15.75" customHeight="1">
      <c r="A18" s="29" t="s">
        <v>125</v>
      </c>
      <c r="B18" s="31">
        <f t="shared" ref="B18:AH18" si="6">SUM(B19:B20)</f>
        <v>12</v>
      </c>
      <c r="C18" s="31">
        <f t="shared" si="6"/>
        <v>0</v>
      </c>
      <c r="D18" s="31">
        <f t="shared" si="6"/>
        <v>0</v>
      </c>
      <c r="E18" s="31">
        <f t="shared" si="6"/>
        <v>2</v>
      </c>
      <c r="F18" s="31">
        <f t="shared" si="6"/>
        <v>0</v>
      </c>
      <c r="G18" s="31">
        <f t="shared" si="6"/>
        <v>2</v>
      </c>
      <c r="H18" s="31">
        <f t="shared" si="6"/>
        <v>4</v>
      </c>
      <c r="I18" s="31">
        <f t="shared" si="6"/>
        <v>7</v>
      </c>
      <c r="J18" s="31">
        <f t="shared" si="6"/>
        <v>18</v>
      </c>
      <c r="K18" s="31">
        <f t="shared" si="6"/>
        <v>1</v>
      </c>
      <c r="L18" s="31">
        <f t="shared" si="6"/>
        <v>20</v>
      </c>
      <c r="M18" s="31">
        <f t="shared" si="6"/>
        <v>9</v>
      </c>
      <c r="N18" s="31">
        <f t="shared" si="6"/>
        <v>8</v>
      </c>
      <c r="O18" s="31">
        <f t="shared" si="6"/>
        <v>10</v>
      </c>
      <c r="P18" s="31">
        <f t="shared" si="6"/>
        <v>14</v>
      </c>
      <c r="Q18" s="31">
        <f t="shared" si="6"/>
        <v>9</v>
      </c>
      <c r="R18" s="31">
        <f t="shared" si="6"/>
        <v>0</v>
      </c>
      <c r="S18" s="31">
        <f t="shared" si="6"/>
        <v>5</v>
      </c>
      <c r="T18" s="31">
        <f t="shared" si="6"/>
        <v>0</v>
      </c>
      <c r="U18" s="31">
        <f t="shared" si="6"/>
        <v>17</v>
      </c>
      <c r="V18" s="31">
        <f t="shared" si="6"/>
        <v>0</v>
      </c>
      <c r="W18" s="31">
        <f t="shared" si="6"/>
        <v>0</v>
      </c>
      <c r="X18" s="31">
        <f t="shared" si="6"/>
        <v>0</v>
      </c>
      <c r="Y18" s="31">
        <f t="shared" si="6"/>
        <v>8</v>
      </c>
      <c r="Z18" s="31">
        <f t="shared" si="6"/>
        <v>1</v>
      </c>
      <c r="AA18" s="31">
        <f t="shared" si="6"/>
        <v>15</v>
      </c>
      <c r="AB18" s="31">
        <f>SUM(AB19:AB20)</f>
        <v>4</v>
      </c>
      <c r="AC18" s="31">
        <f>SUM(AC19:AC20)</f>
        <v>9</v>
      </c>
      <c r="AD18" s="31">
        <f>SUM(AD19:AD20)</f>
        <v>1</v>
      </c>
      <c r="AE18" s="31">
        <f t="shared" si="6"/>
        <v>0</v>
      </c>
      <c r="AF18" s="31">
        <f t="shared" si="6"/>
        <v>12</v>
      </c>
      <c r="AG18" s="31">
        <f t="shared" si="6"/>
        <v>5</v>
      </c>
      <c r="AH18" s="31">
        <f t="shared" si="6"/>
        <v>193</v>
      </c>
    </row>
    <row r="19" spans="1:34" s="33" customFormat="1" ht="15.75" customHeight="1">
      <c r="A19" s="18" t="s">
        <v>126</v>
      </c>
      <c r="B19" s="32">
        <v>0</v>
      </c>
      <c r="C19" s="32">
        <v>0</v>
      </c>
      <c r="D19" s="32">
        <v>0</v>
      </c>
      <c r="E19" s="32">
        <v>1</v>
      </c>
      <c r="F19" s="32">
        <v>0</v>
      </c>
      <c r="G19" s="32">
        <v>1</v>
      </c>
      <c r="H19" s="32">
        <v>1</v>
      </c>
      <c r="I19" s="32">
        <v>3</v>
      </c>
      <c r="J19" s="32">
        <v>8</v>
      </c>
      <c r="K19" s="32">
        <v>0</v>
      </c>
      <c r="L19" s="32">
        <v>10</v>
      </c>
      <c r="M19" s="32">
        <v>1</v>
      </c>
      <c r="N19" s="32">
        <v>0</v>
      </c>
      <c r="O19" s="32">
        <v>5</v>
      </c>
      <c r="P19" s="32">
        <v>6</v>
      </c>
      <c r="Q19" s="32">
        <v>4</v>
      </c>
      <c r="R19" s="32">
        <v>0</v>
      </c>
      <c r="S19" s="32">
        <v>2</v>
      </c>
      <c r="T19" s="32">
        <v>0</v>
      </c>
      <c r="U19" s="32">
        <v>7</v>
      </c>
      <c r="V19" s="32">
        <v>0</v>
      </c>
      <c r="W19" s="32">
        <v>0</v>
      </c>
      <c r="X19" s="32">
        <v>0</v>
      </c>
      <c r="Y19" s="32">
        <v>2</v>
      </c>
      <c r="Z19" s="32">
        <v>0</v>
      </c>
      <c r="AA19" s="32">
        <v>6</v>
      </c>
      <c r="AB19" s="32">
        <v>1</v>
      </c>
      <c r="AC19" s="32">
        <v>4</v>
      </c>
      <c r="AD19" s="32">
        <v>0</v>
      </c>
      <c r="AE19" s="32">
        <v>0</v>
      </c>
      <c r="AF19" s="32">
        <v>6</v>
      </c>
      <c r="AG19" s="32">
        <v>2</v>
      </c>
      <c r="AH19" s="32">
        <f>SUM(A19:AG19)</f>
        <v>70</v>
      </c>
    </row>
    <row r="20" spans="1:34" s="33" customFormat="1" ht="15.75" customHeight="1">
      <c r="A20" s="18" t="s">
        <v>127</v>
      </c>
      <c r="B20" s="32">
        <v>12</v>
      </c>
      <c r="C20" s="32">
        <v>0</v>
      </c>
      <c r="D20" s="32">
        <v>0</v>
      </c>
      <c r="E20" s="32">
        <v>1</v>
      </c>
      <c r="F20" s="32">
        <v>0</v>
      </c>
      <c r="G20" s="32">
        <v>1</v>
      </c>
      <c r="H20" s="32">
        <v>3</v>
      </c>
      <c r="I20" s="32">
        <v>4</v>
      </c>
      <c r="J20" s="32">
        <v>10</v>
      </c>
      <c r="K20" s="32">
        <v>1</v>
      </c>
      <c r="L20" s="32">
        <v>10</v>
      </c>
      <c r="M20" s="32">
        <v>8</v>
      </c>
      <c r="N20" s="32">
        <v>8</v>
      </c>
      <c r="O20" s="32">
        <v>5</v>
      </c>
      <c r="P20" s="32">
        <v>8</v>
      </c>
      <c r="Q20" s="32">
        <v>5</v>
      </c>
      <c r="R20" s="32">
        <v>0</v>
      </c>
      <c r="S20" s="32">
        <v>3</v>
      </c>
      <c r="T20" s="32">
        <v>0</v>
      </c>
      <c r="U20" s="32">
        <v>10</v>
      </c>
      <c r="V20" s="32">
        <v>0</v>
      </c>
      <c r="W20" s="32">
        <v>0</v>
      </c>
      <c r="X20" s="32">
        <v>0</v>
      </c>
      <c r="Y20" s="32">
        <v>6</v>
      </c>
      <c r="Z20" s="32">
        <v>1</v>
      </c>
      <c r="AA20" s="32">
        <v>9</v>
      </c>
      <c r="AB20" s="32">
        <v>3</v>
      </c>
      <c r="AC20" s="32">
        <v>5</v>
      </c>
      <c r="AD20" s="32">
        <v>1</v>
      </c>
      <c r="AE20" s="32">
        <v>0</v>
      </c>
      <c r="AF20" s="32">
        <v>6</v>
      </c>
      <c r="AG20" s="32">
        <v>3</v>
      </c>
      <c r="AH20" s="32">
        <f>SUM(A20:AG20)</f>
        <v>123</v>
      </c>
    </row>
    <row r="21" spans="1:34" ht="15.75" customHeight="1">
      <c r="A21" s="29" t="s">
        <v>128</v>
      </c>
      <c r="B21" s="30">
        <f>(B8+B13)/2</f>
        <v>0.51</v>
      </c>
      <c r="C21" s="30">
        <f t="shared" ref="C21:AH21" si="7">(C8+C13)/2</f>
        <v>0.47727272727272729</v>
      </c>
      <c r="D21" s="30">
        <f t="shared" si="7"/>
        <v>0.33823529411764708</v>
      </c>
      <c r="E21" s="30">
        <f t="shared" si="7"/>
        <v>0.5</v>
      </c>
      <c r="F21" s="30">
        <f t="shared" si="7"/>
        <v>0.47368421052631576</v>
      </c>
      <c r="G21" s="30">
        <f t="shared" si="7"/>
        <v>0.5</v>
      </c>
      <c r="H21" s="30">
        <f t="shared" si="7"/>
        <v>0.47368421052631576</v>
      </c>
      <c r="I21" s="30">
        <f t="shared" si="7"/>
        <v>0.45454545454545453</v>
      </c>
      <c r="J21" s="30">
        <f t="shared" si="7"/>
        <v>0.48717948717948717</v>
      </c>
      <c r="K21" s="30">
        <f t="shared" si="7"/>
        <v>0.5</v>
      </c>
      <c r="L21" s="30">
        <f t="shared" si="7"/>
        <v>0.5</v>
      </c>
      <c r="M21" s="30">
        <f t="shared" si="7"/>
        <v>0.45238095238095238</v>
      </c>
      <c r="N21" s="30">
        <f t="shared" si="7"/>
        <v>0.55172413793103448</v>
      </c>
      <c r="O21" s="30">
        <f t="shared" si="7"/>
        <v>0.5</v>
      </c>
      <c r="P21" s="30">
        <f t="shared" si="7"/>
        <v>0.55882352941176472</v>
      </c>
      <c r="Q21" s="30">
        <f t="shared" si="7"/>
        <v>0.45454545454545453</v>
      </c>
      <c r="R21" s="30">
        <f t="shared" si="7"/>
        <v>0.5</v>
      </c>
      <c r="S21" s="30">
        <f t="shared" si="7"/>
        <v>0.47115384615384615</v>
      </c>
      <c r="T21" s="30">
        <f t="shared" si="7"/>
        <v>0.25</v>
      </c>
      <c r="U21" s="30">
        <f t="shared" si="7"/>
        <v>0.47572815533980584</v>
      </c>
      <c r="V21" s="30">
        <f t="shared" si="7"/>
        <v>0.5</v>
      </c>
      <c r="W21" s="30">
        <f t="shared" si="7"/>
        <v>0.25</v>
      </c>
      <c r="X21" s="30">
        <f t="shared" si="7"/>
        <v>0.5</v>
      </c>
      <c r="Y21" s="30">
        <f t="shared" si="7"/>
        <v>0.5</v>
      </c>
      <c r="Z21" s="30">
        <f t="shared" si="7"/>
        <v>0.5</v>
      </c>
      <c r="AA21" s="30">
        <f t="shared" si="7"/>
        <v>0.54166666666666663</v>
      </c>
      <c r="AB21" s="30">
        <f t="shared" si="7"/>
        <v>0.52272727272727271</v>
      </c>
      <c r="AC21" s="30">
        <f t="shared" si="7"/>
        <v>0.5714285714285714</v>
      </c>
      <c r="AD21" s="30">
        <f t="shared" si="7"/>
        <v>0.5</v>
      </c>
      <c r="AE21" s="30">
        <f t="shared" si="7"/>
        <v>0.5714285714285714</v>
      </c>
      <c r="AF21" s="30">
        <f t="shared" si="7"/>
        <v>0.52500000000000002</v>
      </c>
      <c r="AG21" s="30">
        <f t="shared" si="7"/>
        <v>0.5</v>
      </c>
      <c r="AH21" s="30">
        <f t="shared" si="7"/>
        <v>0.48941368078175895</v>
      </c>
    </row>
    <row r="22" spans="1:34" ht="15.75" customHeight="1"/>
    <row r="24" spans="1:34" ht="13.5" customHeight="1"/>
  </sheetData>
  <mergeCells count="3">
    <mergeCell ref="A1:AJ1"/>
    <mergeCell ref="A2:AJ2"/>
    <mergeCell ref="A3:A4"/>
  </mergeCells>
  <phoneticPr fontId="8" type="noConversion"/>
  <conditionalFormatting sqref="AI11:IV11">
    <cfRule type="cellIs" dxfId="5" priority="6" stopIfTrue="1" operator="greaterThan">
      <formula>0.18</formula>
    </cfRule>
  </conditionalFormatting>
  <conditionalFormatting sqref="B17:AH17">
    <cfRule type="cellIs" dxfId="4" priority="5" stopIfTrue="1" operator="greaterThan">
      <formula>1</formula>
    </cfRule>
  </conditionalFormatting>
  <conditionalFormatting sqref="B21:AH21">
    <cfRule type="cellIs" dxfId="3" priority="4" stopIfTrue="1" operator="greaterThan">
      <formula>1</formula>
    </cfRule>
  </conditionalFormatting>
  <conditionalFormatting sqref="B13:AH13">
    <cfRule type="cellIs" dxfId="2" priority="3" stopIfTrue="1" operator="greaterThan">
      <formula>1</formula>
    </cfRule>
  </conditionalFormatting>
  <conditionalFormatting sqref="B8:AH8">
    <cfRule type="cellIs" dxfId="1" priority="1" stopIfTrue="1" operator="greaterThan">
      <formula>0.1</formula>
    </cfRule>
    <cfRule type="cellIs" dxfId="0" priority="2" stopIfTrue="1" operator="greaterThan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1.1&amp;1.2人员信息表</vt:lpstr>
      <vt:lpstr>1.3代理公司信息表 </vt:lpstr>
      <vt:lpstr>2.1 项目培训表</vt:lpstr>
      <vt:lpstr>2.2培训效果评估</vt:lpstr>
      <vt:lpstr>QC不合格明细表</vt:lpstr>
      <vt:lpstr>QC报告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采访部-. D. . 武锐</dc:creator>
  <cp:lastModifiedBy>周成杰</cp:lastModifiedBy>
  <dcterms:created xsi:type="dcterms:W3CDTF">2016-06-27T01:44:35Z</dcterms:created>
  <dcterms:modified xsi:type="dcterms:W3CDTF">2016-06-30T07:02:20Z</dcterms:modified>
</cp:coreProperties>
</file>