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9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<sst xmlns="http://schemas.openxmlformats.org/spreadsheetml/2006/main" count="55" uniqueCount="43">
  <si>
    <t>规格设定</t>
  </si>
  <si>
    <t>高清码率上限</t>
  </si>
  <si>
    <t>Kbps</t>
  </si>
  <si>
    <t>标清码率上限</t>
  </si>
  <si>
    <t>音频</t>
  </si>
  <si>
    <t>对应8K 16bit PCM格式数据类型</t>
  </si>
  <si>
    <t>事件图片大小上限</t>
  </si>
  <si>
    <t>KB</t>
  </si>
  <si>
    <t>最大单帧大小</t>
  </si>
  <si>
    <t>黄色背景的为可设置项，变更后自动计算内存消耗总量</t>
  </si>
  <si>
    <t>应用层功能</t>
  </si>
  <si>
    <t>时长/路数</t>
  </si>
  <si>
    <t>DDR占用(MB)</t>
  </si>
  <si>
    <t>占用类型</t>
  </si>
  <si>
    <t>说明</t>
  </si>
  <si>
    <t>*IOT</t>
  </si>
  <si>
    <t>动态</t>
  </si>
  <si>
    <t>基础涂鸦云服务接入功能，实际占用依据系统而定，主要为线程栈空间开销</t>
  </si>
  <si>
    <t>*ringbuffer E_CHANNEL_VIDEO_MAIN</t>
  </si>
  <si>
    <t>固定</t>
  </si>
  <si>
    <t>调用tuya_ipc_ring_buffer_init接口时即申请内存
占用内存 = 入参bitrate * max_buffer_seconds
高清通道ringbuffer复用于多路高清P2P预览、云存储、本地存储
当系统内存不足时可以考虑减少缓存时长，但会影响网络抗抖能力，并且对上行带宽要求变高：云存储10秒分片必须在&lt;=(N-0.5)秒完成上传（预留了0.5秒的防覆盖安全距离）
内存长期占用</t>
  </si>
  <si>
    <t>ringbuffer E_CHANNEL_VIDEO_SUB</t>
  </si>
  <si>
    <t>标清通道复用于多路标清P2P预览
当系统内存不足时，可以优先考虑缩减该时长，会影响标清预览时的网络抗抖能力</t>
  </si>
  <si>
    <t>ringbuffer E_CHANNEL_AUDIO</t>
  </si>
  <si>
    <t>音频通道复用于多路P2P音频传输、云存储、本地存储
基于更优秀的音视频同步机制，建议与高清通道保持相同缓存秒数</t>
  </si>
  <si>
    <t>云存储</t>
  </si>
  <si>
    <t>B13为云存储分片时长
内存占用=（高清+音频）*分片时长+加密临时空间+事件图片
其中，分片时长最少10秒。当GOP&gt;5秒时，分片时长=GOP时长*2
调用tuya_ipc_cloud_storage_init接口时即申请内存
内存长期占用</t>
  </si>
  <si>
    <t>本地存储</t>
  </si>
  <si>
    <t>B14为本地存储写文件的缓存秒数，暂未开放接口变更
占用内存= （高清+音频）*写文件频次时长
仅统计应用层大块内存。可能涉及系统内存开销
调用tuya_ipc_ss_init接口，并且sd卡挂载成功后申请内存
内存长期占用</t>
  </si>
  <si>
    <t>*P2P/webrtc预览回放合计路数</t>
  </si>
  <si>
    <t>包括封装、TLS加密等开销
tuya_ipc_tranfser_init初始化后，通过max_client_num属性设定最大路数
当预览/回放建立时申请内存</t>
  </si>
  <si>
    <t>*MD事件</t>
  </si>
  <si>
    <t>图片+加密临时空间，仅触发调用tuya_ipc_notify_with_event或tuya_ipc_notify_motion_detect时申请大小基本一致的加密空间，完成后SDK内部自动释放</t>
  </si>
  <si>
    <t>云端AI</t>
  </si>
  <si>
    <t>图片+加密临时空间
调用tuya_ipc_ai_detect_storage_init接口后申请内存
内存长期占用</t>
  </si>
  <si>
    <t>*云端推流</t>
  </si>
  <si>
    <t>收发/加密一帧数据，支持chromecast与其他第三方推流服务，提供功能可扩展性
调用tuya_ipc_tranfser_init接口后申请内存
内存长期占用</t>
  </si>
  <si>
    <t>云台机收藏点功能</t>
  </si>
  <si>
    <t>图片+加密临时空间
调用tuya_ipc_preset_add_pic接口后申请内存，完成后SDK内部自动释放</t>
  </si>
  <si>
    <t>*必选项</t>
  </si>
  <si>
    <t>合计(自动计算)</t>
  </si>
  <si>
    <t>代表所有业务同时触发的峰值内存占用</t>
  </si>
  <si>
    <t>固定类型内存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</si>
</sst>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C18" sqref="C18"/>
    </sheetView>
  </sheetViews>
  <sheetFormatPr defaultColWidth="9" defaultRowHeight="14.25" outlineLevelCol="4"/>
  <cols>
    <col min="1" max="1" width="34.5" customWidth="1"/>
    <col min="2" max="2" width="14" customWidth="1"/>
    <col min="3" max="3" width="12.625" customWidth="1"/>
    <col min="4" max="4" width="8.875" customWidth="1"/>
    <col min="5" max="5" width="81.25" customWidth="1"/>
    <col min="6" max="6" width="17.875" customWidth="1"/>
    <col min="7" max="7" width="12.75" customWidth="1"/>
    <col min="8" max="8" width="11.625" customWidth="1"/>
    <col min="9" max="9" width="81.2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3">
        <v>1536</v>
      </c>
      <c r="C2" s="2" t="s">
        <v>2</v>
      </c>
    </row>
    <row r="3" spans="1:3">
      <c r="A3" s="2" t="s">
        <v>3</v>
      </c>
      <c r="B3" s="3">
        <f>0.5*1024</f>
        <v>512</v>
      </c>
      <c r="C3" s="2" t="s">
        <v>2</v>
      </c>
    </row>
    <row r="4" spans="1:5">
      <c r="A4" s="2" t="s">
        <v>4</v>
      </c>
      <c r="B4" s="3">
        <f>640*25/1024*8</f>
        <v>125</v>
      </c>
      <c r="C4" s="2" t="s">
        <v>2</v>
      </c>
      <c r="D4" s="4" t="s">
        <v>5</v>
      </c>
      <c r="E4" s="4"/>
    </row>
    <row r="5" spans="1:3">
      <c r="A5" s="2" t="s">
        <v>6</v>
      </c>
      <c r="B5" s="3">
        <v>100</v>
      </c>
      <c r="C5" s="2" t="s">
        <v>7</v>
      </c>
    </row>
    <row r="6" spans="1:5">
      <c r="A6" s="2" t="s">
        <v>8</v>
      </c>
      <c r="B6" s="3">
        <v>300</v>
      </c>
      <c r="C6" s="2" t="s">
        <v>7</v>
      </c>
      <c r="D6" s="5" t="s">
        <v>9</v>
      </c>
      <c r="E6" s="5"/>
    </row>
    <row r="8" spans="1: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>
      <c r="A9" s="2" t="s">
        <v>15</v>
      </c>
      <c r="B9" s="6">
        <v>1</v>
      </c>
      <c r="C9" s="2">
        <v>0.8</v>
      </c>
      <c r="D9" s="7" t="s">
        <v>16</v>
      </c>
      <c r="E9" s="2" t="s">
        <v>17</v>
      </c>
    </row>
    <row r="10" ht="85.5" spans="1:5">
      <c r="A10" s="2" t="s">
        <v>18</v>
      </c>
      <c r="B10" s="8">
        <v>10</v>
      </c>
      <c r="C10" s="2">
        <f>B2*B10/8/1024</f>
        <v>1.875</v>
      </c>
      <c r="D10" s="7" t="s">
        <v>19</v>
      </c>
      <c r="E10" s="9" t="s">
        <v>20</v>
      </c>
    </row>
    <row r="11" ht="28.5" spans="1:5">
      <c r="A11" s="2" t="s">
        <v>21</v>
      </c>
      <c r="B11" s="8">
        <v>10</v>
      </c>
      <c r="C11" s="2">
        <f>B3*B11/8/1024</f>
        <v>0.625</v>
      </c>
      <c r="D11" s="7" t="s">
        <v>19</v>
      </c>
      <c r="E11" s="9" t="s">
        <v>22</v>
      </c>
    </row>
    <row r="12" ht="28.5" spans="1:5">
      <c r="A12" s="2" t="s">
        <v>23</v>
      </c>
      <c r="B12" s="8">
        <v>10</v>
      </c>
      <c r="C12" s="2">
        <f>B4*B12/8/1024</f>
        <v>0.152587890625</v>
      </c>
      <c r="D12" s="7" t="s">
        <v>19</v>
      </c>
      <c r="E12" s="9" t="s">
        <v>24</v>
      </c>
    </row>
    <row r="13" ht="71.25" spans="1:5">
      <c r="A13" s="2" t="s">
        <v>25</v>
      </c>
      <c r="B13" s="6">
        <v>10</v>
      </c>
      <c r="C13" s="2">
        <f>(B2+B4)*(B13+1)/8/1024+B6/1024+B5/1024</f>
        <v>2.6209716796875</v>
      </c>
      <c r="D13" s="7" t="s">
        <v>19</v>
      </c>
      <c r="E13" s="9" t="s">
        <v>26</v>
      </c>
    </row>
    <row r="14" ht="71.25" spans="1:5">
      <c r="A14" s="2" t="s">
        <v>27</v>
      </c>
      <c r="B14" s="10">
        <v>6</v>
      </c>
      <c r="C14" s="2">
        <f>B2*B14/8/1024+B4*B14/8/1024</f>
        <v>1.216552734375</v>
      </c>
      <c r="D14" s="7" t="s">
        <v>19</v>
      </c>
      <c r="E14" s="9" t="s">
        <v>28</v>
      </c>
    </row>
    <row r="15" ht="42.75" spans="1:5">
      <c r="A15" s="2" t="s">
        <v>29</v>
      </c>
      <c r="B15" s="8">
        <v>3</v>
      </c>
      <c r="C15" s="2">
        <f>0.8*B15</f>
        <v>2.4</v>
      </c>
      <c r="D15" s="7" t="s">
        <v>16</v>
      </c>
      <c r="E15" s="9" t="s">
        <v>30</v>
      </c>
    </row>
    <row r="16" ht="28.5" spans="1:5">
      <c r="A16" s="2" t="s">
        <v>31</v>
      </c>
      <c r="B16" s="6">
        <v>1</v>
      </c>
      <c r="C16" s="2">
        <f>B5*2/1024</f>
        <v>0.1953125</v>
      </c>
      <c r="D16" s="7" t="s">
        <v>16</v>
      </c>
      <c r="E16" s="9" t="s">
        <v>32</v>
      </c>
    </row>
    <row r="17" ht="42.75" spans="1:5">
      <c r="A17" s="2" t="s">
        <v>33</v>
      </c>
      <c r="B17" s="10">
        <v>1</v>
      </c>
      <c r="C17" s="2">
        <f>B5*2/1024*B17</f>
        <v>0.1953125</v>
      </c>
      <c r="D17" s="7" t="s">
        <v>19</v>
      </c>
      <c r="E17" s="9" t="s">
        <v>34</v>
      </c>
    </row>
    <row r="18" ht="42.75" spans="1:5">
      <c r="A18" s="2" t="s">
        <v>35</v>
      </c>
      <c r="B18" s="6">
        <v>1</v>
      </c>
      <c r="C18" s="2">
        <f>B6/1024*2*B18</f>
        <v>0.5859375</v>
      </c>
      <c r="D18" s="7" t="s">
        <v>19</v>
      </c>
      <c r="E18" s="9" t="s">
        <v>36</v>
      </c>
    </row>
    <row r="19" ht="28.5" spans="1:5">
      <c r="A19" s="2" t="s">
        <v>37</v>
      </c>
      <c r="B19" s="8">
        <v>1</v>
      </c>
      <c r="C19" s="2">
        <f>B5*2/1024*B19</f>
        <v>0.1953125</v>
      </c>
      <c r="D19" s="7" t="s">
        <v>16</v>
      </c>
      <c r="E19" s="9" t="s">
        <v>38</v>
      </c>
    </row>
    <row r="20" spans="1:5">
      <c r="A20" s="2"/>
      <c r="B20" s="2"/>
      <c r="C20" s="2"/>
      <c r="D20" s="7"/>
      <c r="E20" s="2"/>
    </row>
    <row r="21" spans="1:5">
      <c r="A21" s="2" t="s">
        <v>39</v>
      </c>
      <c r="B21" s="2" t="s">
        <v>40</v>
      </c>
      <c r="C21" s="11">
        <f>SUM(C9:C20)</f>
        <v>10.8619873046875</v>
      </c>
      <c r="D21" s="12"/>
      <c r="E21" s="2" t="s">
        <v>41</v>
      </c>
    </row>
    <row r="22" spans="2:3">
      <c r="B22" t="s">
        <v>42</v>
      </c>
      <c r="C22">
        <f>C10+C11+C12+C13+C14+C17+C18</f>
        <v>7.2713623046875</v>
      </c>
    </row>
    <row r="24" spans="2:4">
      <c r="B24" s="13"/>
      <c r="C24" s="13"/>
      <c r="D24" s="13"/>
    </row>
    <row r="28" spans="3:4">
      <c r="C28" s="13"/>
      <c r="D28" s="13"/>
    </row>
    <row r="29" spans="3:4">
      <c r="C29" s="13"/>
      <c r="D29" s="13"/>
    </row>
  </sheetData>
  <mergeCells count="3">
    <mergeCell ref="A1:C1"/>
    <mergeCell ref="D4:E4"/>
    <mergeCell ref="D6:E6"/>
  </mergeCell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Chen</dc:creator>
  <cp:lastModifiedBy>尔东三日</cp:lastModifiedBy>
  <dcterms:created xsi:type="dcterms:W3CDTF">2015-06-05T18:17:00Z</dcterms:created>
  <dcterms:modified xsi:type="dcterms:W3CDTF">2020-12-09T07:41:33Z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