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255" tabRatio="749" activeTab="9"/>
  </bookViews>
  <sheets>
    <sheet name="1. 매출입력" sheetId="1" r:id="rId1"/>
    <sheet name="2. 중간수납" sheetId="15" r:id="rId2"/>
    <sheet name="3. 중간후 주문" sheetId="3" r:id="rId3"/>
    <sheet name="4. 반 품" sheetId="14" r:id="rId4"/>
    <sheet name="5. 최종수납" sheetId="13" r:id="rId5"/>
    <sheet name="물품음료세팅" sheetId="6" r:id="rId6"/>
    <sheet name="장의물품list" sheetId="11" r:id="rId7"/>
    <sheet name="매점물품list" sheetId="8" r:id="rId8"/>
    <sheet name="식당물품list" sheetId="10" r:id="rId9"/>
    <sheet name="거래명세서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6" l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4" i="6"/>
  <c r="G8" i="1"/>
  <c r="G10" i="13"/>
  <c r="G12" i="13"/>
  <c r="E50" i="14"/>
  <c r="E49" i="14"/>
  <c r="E48" i="14"/>
  <c r="E47" i="14"/>
  <c r="J46" i="14"/>
  <c r="E46" i="14"/>
  <c r="J45" i="14"/>
  <c r="E45" i="14"/>
  <c r="J44" i="14"/>
  <c r="E44" i="14"/>
  <c r="J43" i="14"/>
  <c r="I47" i="14" s="1"/>
  <c r="E43" i="14"/>
  <c r="J42" i="14"/>
  <c r="E42" i="14"/>
  <c r="E41" i="14"/>
  <c r="E40" i="14"/>
  <c r="J39" i="14"/>
  <c r="E39" i="14"/>
  <c r="J38" i="14"/>
  <c r="E38" i="14"/>
  <c r="J37" i="14"/>
  <c r="E37" i="14"/>
  <c r="J36" i="14"/>
  <c r="I40" i="14" s="1"/>
  <c r="E36" i="14"/>
  <c r="J35" i="14"/>
  <c r="E35" i="14"/>
  <c r="E34" i="14"/>
  <c r="E33" i="14"/>
  <c r="J32" i="14"/>
  <c r="E32" i="14"/>
  <c r="J31" i="14"/>
  <c r="E31" i="14"/>
  <c r="J30" i="14"/>
  <c r="E30" i="14"/>
  <c r="J29" i="14"/>
  <c r="E29" i="14"/>
  <c r="J28" i="14"/>
  <c r="E28" i="14"/>
  <c r="J27" i="14"/>
  <c r="E27" i="14"/>
  <c r="J26" i="14"/>
  <c r="E26" i="14"/>
  <c r="J25" i="14"/>
  <c r="E25" i="14"/>
  <c r="J24" i="14"/>
  <c r="E24" i="14"/>
  <c r="J23" i="14"/>
  <c r="E23" i="14"/>
  <c r="J22" i="14"/>
  <c r="E22" i="14"/>
  <c r="J21" i="14"/>
  <c r="E21" i="14"/>
  <c r="J20" i="14"/>
  <c r="E20" i="14"/>
  <c r="J19" i="14"/>
  <c r="E19" i="14"/>
  <c r="J18" i="14"/>
  <c r="E18" i="14"/>
  <c r="J17" i="14"/>
  <c r="E17" i="14"/>
  <c r="J16" i="14"/>
  <c r="E16" i="14"/>
  <c r="J15" i="14"/>
  <c r="E15" i="14"/>
  <c r="J14" i="14"/>
  <c r="E14" i="14"/>
  <c r="J13" i="14"/>
  <c r="E13" i="14"/>
  <c r="J12" i="14"/>
  <c r="E12" i="14"/>
  <c r="J11" i="14"/>
  <c r="E11" i="14"/>
  <c r="J10" i="14"/>
  <c r="E10" i="14"/>
  <c r="J9" i="14"/>
  <c r="E9" i="14"/>
  <c r="J8" i="14"/>
  <c r="E8" i="14"/>
  <c r="J7" i="14"/>
  <c r="E7" i="14"/>
  <c r="J6" i="14"/>
  <c r="E6" i="14"/>
  <c r="J5" i="14"/>
  <c r="E5" i="14"/>
  <c r="J4" i="14"/>
  <c r="E4" i="14"/>
  <c r="J3" i="14"/>
  <c r="E3" i="14"/>
  <c r="I33" i="14" s="1"/>
  <c r="F48" i="14" s="1"/>
  <c r="F48" i="3"/>
  <c r="I47" i="3"/>
  <c r="I40" i="3"/>
  <c r="J43" i="3"/>
  <c r="J44" i="3"/>
  <c r="J45" i="3"/>
  <c r="J46" i="3"/>
  <c r="J42" i="3"/>
  <c r="J32" i="3"/>
  <c r="J36" i="3"/>
  <c r="J37" i="3"/>
  <c r="J38" i="3"/>
  <c r="J39" i="3"/>
  <c r="J35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3" i="3"/>
  <c r="I33" i="3" s="1"/>
  <c r="G41" i="9"/>
  <c r="G42" i="9"/>
  <c r="G43" i="9"/>
  <c r="G44" i="9"/>
  <c r="G45" i="9"/>
  <c r="G40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13" i="9"/>
  <c r="G14" i="9"/>
  <c r="G15" i="9"/>
  <c r="G16" i="9"/>
  <c r="G17" i="9"/>
  <c r="G18" i="9"/>
  <c r="G19" i="9"/>
  <c r="G20" i="9"/>
  <c r="G21" i="9"/>
  <c r="G22" i="9"/>
  <c r="G23" i="9"/>
  <c r="G12" i="9"/>
  <c r="G8" i="9"/>
  <c r="G9" i="9"/>
  <c r="G10" i="9"/>
  <c r="G7" i="9"/>
  <c r="G11" i="9" l="1"/>
  <c r="G39" i="9"/>
</calcChain>
</file>

<file path=xl/sharedStrings.xml><?xml version="1.0" encoding="utf-8"?>
<sst xmlns="http://schemas.openxmlformats.org/spreadsheetml/2006/main" count="835" uniqueCount="254">
  <si>
    <t>거 래 명 세 서</t>
    <phoneticPr fontId="2" type="noConversion"/>
  </si>
  <si>
    <t>상호</t>
    <phoneticPr fontId="2" type="noConversion"/>
  </si>
  <si>
    <t>사업장주소</t>
    <phoneticPr fontId="2" type="noConversion"/>
  </si>
  <si>
    <t>고인 성명</t>
    <phoneticPr fontId="2" type="noConversion"/>
  </si>
  <si>
    <t>조회기간</t>
    <phoneticPr fontId="2" type="noConversion"/>
  </si>
  <si>
    <t>대분류</t>
    <phoneticPr fontId="2" type="noConversion"/>
  </si>
  <si>
    <t>금액</t>
    <phoneticPr fontId="2" type="noConversion"/>
  </si>
  <si>
    <t>소분류</t>
    <phoneticPr fontId="2" type="noConversion"/>
  </si>
  <si>
    <t>물품명</t>
    <phoneticPr fontId="2" type="noConversion"/>
  </si>
  <si>
    <t>단위</t>
    <phoneticPr fontId="2" type="noConversion"/>
  </si>
  <si>
    <t>단가</t>
    <phoneticPr fontId="2" type="noConversion"/>
  </si>
  <si>
    <t>수량</t>
    <phoneticPr fontId="2" type="noConversion"/>
  </si>
  <si>
    <t>사업자등록번호</t>
    <phoneticPr fontId="2" type="noConversion"/>
  </si>
  <si>
    <t>안치료</t>
    <phoneticPr fontId="2" type="noConversion"/>
  </si>
  <si>
    <t>빈소임대료</t>
  </si>
  <si>
    <t>빈소임대료</t>
    <phoneticPr fontId="2" type="noConversion"/>
  </si>
  <si>
    <t>입관인건비</t>
  </si>
  <si>
    <t>입관인건비</t>
    <phoneticPr fontId="2" type="noConversion"/>
  </si>
  <si>
    <t>청소료</t>
  </si>
  <si>
    <t>청소료</t>
    <phoneticPr fontId="2" type="noConversion"/>
  </si>
  <si>
    <t>특101 분향실</t>
    <phoneticPr fontId="2" type="noConversion"/>
  </si>
  <si>
    <t>대렴인건비</t>
    <phoneticPr fontId="2" type="noConversion"/>
  </si>
  <si>
    <t>1시간</t>
    <phoneticPr fontId="2" type="noConversion"/>
  </si>
  <si>
    <t>1회</t>
    <phoneticPr fontId="2" type="noConversion"/>
  </si>
  <si>
    <t>소 계</t>
    <phoneticPr fontId="2" type="noConversion"/>
  </si>
  <si>
    <t>장의용품</t>
    <phoneticPr fontId="2" type="noConversion"/>
  </si>
  <si>
    <t>수의</t>
    <phoneticPr fontId="2" type="noConversion"/>
  </si>
  <si>
    <t>관</t>
    <phoneticPr fontId="2" type="noConversion"/>
  </si>
  <si>
    <t>상복</t>
    <phoneticPr fontId="2" type="noConversion"/>
  </si>
  <si>
    <t>가람9호</t>
    <phoneticPr fontId="2" type="noConversion"/>
  </si>
  <si>
    <t>관 오동0.6특-가람</t>
    <phoneticPr fontId="2" type="noConversion"/>
  </si>
  <si>
    <t>1남상복</t>
    <phoneticPr fontId="2" type="noConversion"/>
  </si>
  <si>
    <t>1넥타이</t>
    <phoneticPr fontId="2" type="noConversion"/>
  </si>
  <si>
    <t>1여상복</t>
    <phoneticPr fontId="2" type="noConversion"/>
  </si>
  <si>
    <t>1와이셔츠</t>
    <phoneticPr fontId="2" type="noConversion"/>
  </si>
  <si>
    <t>벌</t>
    <phoneticPr fontId="2" type="noConversion"/>
  </si>
  <si>
    <t>기타</t>
    <phoneticPr fontId="2" type="noConversion"/>
  </si>
  <si>
    <t>알코올-가람</t>
    <phoneticPr fontId="2" type="noConversion"/>
  </si>
  <si>
    <t>제단장식-건양11호</t>
    <phoneticPr fontId="2" type="noConversion"/>
  </si>
  <si>
    <t>제단장식-헌화50송이</t>
    <phoneticPr fontId="2" type="noConversion"/>
  </si>
  <si>
    <t>체엑차단제-가람</t>
    <phoneticPr fontId="2" type="noConversion"/>
  </si>
  <si>
    <t>항균티슈-가람</t>
    <phoneticPr fontId="2" type="noConversion"/>
  </si>
  <si>
    <t>종</t>
    <phoneticPr fontId="2" type="noConversion"/>
  </si>
  <si>
    <t>세트</t>
    <phoneticPr fontId="2" type="noConversion"/>
  </si>
  <si>
    <t>송이</t>
    <phoneticPr fontId="2" type="noConversion"/>
  </si>
  <si>
    <t>개</t>
    <phoneticPr fontId="2" type="noConversion"/>
  </si>
  <si>
    <t>1고급남완장리본셋트-가람</t>
    <phoneticPr fontId="2" type="noConversion"/>
  </si>
  <si>
    <t>1고급여상주리본-가람</t>
    <phoneticPr fontId="2" type="noConversion"/>
  </si>
  <si>
    <t>결관바-가람</t>
    <phoneticPr fontId="2" type="noConversion"/>
  </si>
  <si>
    <t>대렴셋트-가람</t>
    <phoneticPr fontId="2" type="noConversion"/>
  </si>
  <si>
    <t>수세포-가람</t>
    <phoneticPr fontId="2" type="noConversion"/>
  </si>
  <si>
    <t>안치대-가람</t>
    <phoneticPr fontId="2" type="noConversion"/>
  </si>
  <si>
    <t>액자리본-가람</t>
    <phoneticPr fontId="2" type="noConversion"/>
  </si>
  <si>
    <t>염보-가람</t>
    <phoneticPr fontId="2" type="noConversion"/>
  </si>
  <si>
    <t>우단관보-가람</t>
    <phoneticPr fontId="2" type="noConversion"/>
  </si>
  <si>
    <t>위생용품세트-가람</t>
    <phoneticPr fontId="2" type="noConversion"/>
  </si>
  <si>
    <t>인견명정-가람</t>
    <phoneticPr fontId="2" type="noConversion"/>
  </si>
  <si>
    <t>창호지-가람</t>
    <phoneticPr fontId="2" type="noConversion"/>
  </si>
  <si>
    <t>청결세트</t>
    <phoneticPr fontId="2" type="noConversion"/>
  </si>
  <si>
    <t>탈지면-가람</t>
    <phoneticPr fontId="2" type="noConversion"/>
  </si>
  <si>
    <t>향나무위패-가람</t>
    <phoneticPr fontId="2" type="noConversion"/>
  </si>
  <si>
    <t>혼백틀-가람</t>
    <phoneticPr fontId="2" type="noConversion"/>
  </si>
  <si>
    <t>식당판매</t>
    <phoneticPr fontId="2" type="noConversion"/>
  </si>
  <si>
    <t>국(반)</t>
    <phoneticPr fontId="2" type="noConversion"/>
  </si>
  <si>
    <t>멸치고추볶음(대)</t>
    <phoneticPr fontId="2" type="noConversion"/>
  </si>
  <si>
    <t>모듬전</t>
    <phoneticPr fontId="2" type="noConversion"/>
  </si>
  <si>
    <t>배추김치</t>
    <phoneticPr fontId="2" type="noConversion"/>
  </si>
  <si>
    <t>삼겹수육(국산)</t>
    <phoneticPr fontId="2" type="noConversion"/>
  </si>
  <si>
    <t>새우된장국밥</t>
    <phoneticPr fontId="2" type="noConversion"/>
  </si>
  <si>
    <t>새우젓</t>
    <phoneticPr fontId="2" type="noConversion"/>
  </si>
  <si>
    <t>상주명</t>
    <phoneticPr fontId="2" type="noConversion"/>
  </si>
  <si>
    <t>대</t>
    <phoneticPr fontId="2" type="noConversion"/>
  </si>
  <si>
    <t>kg</t>
    <phoneticPr fontId="2" type="noConversion"/>
  </si>
  <si>
    <t>인분</t>
    <phoneticPr fontId="2" type="noConversion"/>
  </si>
  <si>
    <t>통</t>
    <phoneticPr fontId="2" type="noConversion"/>
  </si>
  <si>
    <t>품명</t>
    <phoneticPr fontId="2" type="noConversion"/>
  </si>
  <si>
    <t>규격</t>
    <phoneticPr fontId="2" type="noConversion"/>
  </si>
  <si>
    <t>가격</t>
    <phoneticPr fontId="2" type="noConversion"/>
  </si>
  <si>
    <t>품 명</t>
    <phoneticPr fontId="2" type="noConversion"/>
  </si>
  <si>
    <t>규 격</t>
    <phoneticPr fontId="2" type="noConversion"/>
  </si>
  <si>
    <t>가 격</t>
    <phoneticPr fontId="2" type="noConversion"/>
  </si>
  <si>
    <t>비 고</t>
    <phoneticPr fontId="2" type="noConversion"/>
  </si>
  <si>
    <t>가위</t>
    <phoneticPr fontId="2" type="noConversion"/>
  </si>
  <si>
    <t>검정비닐</t>
    <phoneticPr fontId="2" type="noConversion"/>
  </si>
  <si>
    <t>게토레이</t>
    <phoneticPr fontId="2" type="noConversion"/>
  </si>
  <si>
    <t>고무밴드</t>
    <phoneticPr fontId="2" type="noConversion"/>
  </si>
  <si>
    <t>고무장갑</t>
    <phoneticPr fontId="2" type="noConversion"/>
  </si>
  <si>
    <t>과도</t>
    <phoneticPr fontId="2" type="noConversion"/>
  </si>
  <si>
    <t>국용기130</t>
    <phoneticPr fontId="2" type="noConversion"/>
  </si>
  <si>
    <t>김부각</t>
    <phoneticPr fontId="2" type="noConversion"/>
  </si>
  <si>
    <t>노트</t>
    <phoneticPr fontId="2" type="noConversion"/>
  </si>
  <si>
    <t>녹말요지</t>
    <phoneticPr fontId="2" type="noConversion"/>
  </si>
  <si>
    <t>녹차</t>
    <phoneticPr fontId="2" type="noConversion"/>
  </si>
  <si>
    <t>놀이방석</t>
    <phoneticPr fontId="2" type="noConversion"/>
  </si>
  <si>
    <t>답례비누</t>
    <phoneticPr fontId="2" type="noConversion"/>
  </si>
  <si>
    <t>답례소금</t>
    <phoneticPr fontId="2" type="noConversion"/>
  </si>
  <si>
    <t>도마</t>
    <phoneticPr fontId="2" type="noConversion"/>
  </si>
  <si>
    <t>돗자리</t>
    <phoneticPr fontId="2" type="noConversion"/>
  </si>
  <si>
    <t>라이타</t>
    <phoneticPr fontId="2" type="noConversion"/>
  </si>
  <si>
    <t>마스크</t>
    <phoneticPr fontId="2" type="noConversion"/>
  </si>
  <si>
    <t>망고</t>
    <phoneticPr fontId="2" type="noConversion"/>
  </si>
  <si>
    <t>매실</t>
    <phoneticPr fontId="2" type="noConversion"/>
  </si>
  <si>
    <t>맥주(캔)</t>
    <phoneticPr fontId="2" type="noConversion"/>
  </si>
  <si>
    <t>면도기</t>
    <phoneticPr fontId="2" type="noConversion"/>
  </si>
  <si>
    <t>면장갑</t>
    <phoneticPr fontId="2" type="noConversion"/>
  </si>
  <si>
    <t>목장갑</t>
    <phoneticPr fontId="2" type="noConversion"/>
  </si>
  <si>
    <t>물티슈</t>
    <phoneticPr fontId="2" type="noConversion"/>
  </si>
  <si>
    <t>믹스넛츠</t>
    <phoneticPr fontId="2" type="noConversion"/>
  </si>
  <si>
    <t>밀키스</t>
    <phoneticPr fontId="2" type="noConversion"/>
  </si>
  <si>
    <t>박스테잎</t>
    <phoneticPr fontId="2" type="noConversion"/>
  </si>
  <si>
    <t>박카스F</t>
    <phoneticPr fontId="2" type="noConversion"/>
  </si>
  <si>
    <t>밥공기</t>
    <phoneticPr fontId="2" type="noConversion"/>
  </si>
  <si>
    <t>방명록</t>
    <phoneticPr fontId="2" type="noConversion"/>
  </si>
  <si>
    <t>볼펜</t>
    <phoneticPr fontId="2" type="noConversion"/>
  </si>
  <si>
    <t>부의금가방</t>
    <phoneticPr fontId="2" type="noConversion"/>
  </si>
  <si>
    <t>부의봉투</t>
    <phoneticPr fontId="2" type="noConversion"/>
  </si>
  <si>
    <t>비누</t>
    <phoneticPr fontId="2" type="noConversion"/>
  </si>
  <si>
    <t>비닐팩</t>
    <phoneticPr fontId="2" type="noConversion"/>
  </si>
  <si>
    <t>비타500</t>
    <phoneticPr fontId="2" type="noConversion"/>
  </si>
  <si>
    <t>사인펜</t>
    <phoneticPr fontId="2" type="noConversion"/>
  </si>
  <si>
    <t>삼선슬리퍼</t>
    <phoneticPr fontId="2" type="noConversion"/>
  </si>
  <si>
    <t>생수(소)</t>
    <phoneticPr fontId="2" type="noConversion"/>
  </si>
  <si>
    <t>생수(통)</t>
    <phoneticPr fontId="2" type="noConversion"/>
  </si>
  <si>
    <t>세면셋트</t>
    <phoneticPr fontId="2" type="noConversion"/>
  </si>
  <si>
    <t>소각봉투</t>
    <phoneticPr fontId="2" type="noConversion"/>
  </si>
  <si>
    <t>소독저</t>
    <phoneticPr fontId="2" type="noConversion"/>
  </si>
  <si>
    <t>소주</t>
    <phoneticPr fontId="2" type="noConversion"/>
  </si>
  <si>
    <t>소주컵</t>
    <phoneticPr fontId="2" type="noConversion"/>
  </si>
  <si>
    <t>수건</t>
    <phoneticPr fontId="2" type="noConversion"/>
  </si>
  <si>
    <t>병</t>
    <phoneticPr fontId="2" type="noConversion"/>
  </si>
  <si>
    <t>봉</t>
    <phoneticPr fontId="2" type="noConversion"/>
  </si>
  <si>
    <t>권</t>
    <phoneticPr fontId="2" type="noConversion"/>
  </si>
  <si>
    <t>캔</t>
    <phoneticPr fontId="2" type="noConversion"/>
  </si>
  <si>
    <t>줄</t>
    <phoneticPr fontId="2" type="noConversion"/>
  </si>
  <si>
    <t>자루</t>
    <phoneticPr fontId="2" type="noConversion"/>
  </si>
  <si>
    <t>장</t>
    <phoneticPr fontId="2" type="noConversion"/>
  </si>
  <si>
    <t>수복</t>
    <phoneticPr fontId="2" type="noConversion"/>
  </si>
  <si>
    <t>수세미</t>
    <phoneticPr fontId="2" type="noConversion"/>
  </si>
  <si>
    <t>수저</t>
    <phoneticPr fontId="2" type="noConversion"/>
  </si>
  <si>
    <t>식도</t>
    <phoneticPr fontId="2" type="noConversion"/>
  </si>
  <si>
    <t>식탁보</t>
    <phoneticPr fontId="2" type="noConversion"/>
  </si>
  <si>
    <t>식혜</t>
    <phoneticPr fontId="2" type="noConversion"/>
  </si>
  <si>
    <t>신라면(컵)</t>
    <phoneticPr fontId="2" type="noConversion"/>
  </si>
  <si>
    <t>쌕쌕</t>
    <phoneticPr fontId="2" type="noConversion"/>
  </si>
  <si>
    <t>아몬드</t>
    <phoneticPr fontId="2" type="noConversion"/>
  </si>
  <si>
    <t>양말(남)</t>
    <phoneticPr fontId="2" type="noConversion"/>
  </si>
  <si>
    <t>양말(여)</t>
    <phoneticPr fontId="2" type="noConversion"/>
  </si>
  <si>
    <t>양초</t>
    <phoneticPr fontId="2" type="noConversion"/>
  </si>
  <si>
    <t>에어베게</t>
    <phoneticPr fontId="2" type="noConversion"/>
  </si>
  <si>
    <t>여명808</t>
    <phoneticPr fontId="2" type="noConversion"/>
  </si>
  <si>
    <t>연근부각</t>
    <phoneticPr fontId="2" type="noConversion"/>
  </si>
  <si>
    <t>예식장갑</t>
    <phoneticPr fontId="2" type="noConversion"/>
  </si>
  <si>
    <t>옥수수수염차</t>
    <phoneticPr fontId="2" type="noConversion"/>
  </si>
  <si>
    <t>우의</t>
    <phoneticPr fontId="2" type="noConversion"/>
  </si>
  <si>
    <t>위생장갑</t>
    <phoneticPr fontId="2" type="noConversion"/>
  </si>
  <si>
    <t>육개장(컵)</t>
    <phoneticPr fontId="2" type="noConversion"/>
  </si>
  <si>
    <t>이불</t>
    <phoneticPr fontId="2" type="noConversion"/>
  </si>
  <si>
    <t>접시100</t>
    <phoneticPr fontId="2" type="noConversion"/>
  </si>
  <si>
    <t>접시140</t>
    <phoneticPr fontId="2" type="noConversion"/>
  </si>
  <si>
    <t>접시180</t>
    <phoneticPr fontId="2" type="noConversion"/>
  </si>
  <si>
    <t>종이컵</t>
    <phoneticPr fontId="2" type="noConversion"/>
  </si>
  <si>
    <t>천기산삼</t>
    <phoneticPr fontId="2" type="noConversion"/>
  </si>
  <si>
    <t>천연행주</t>
    <phoneticPr fontId="2" type="noConversion"/>
  </si>
  <si>
    <t>초록수세미</t>
    <phoneticPr fontId="2" type="noConversion"/>
  </si>
  <si>
    <t>치약</t>
    <phoneticPr fontId="2" type="noConversion"/>
  </si>
  <si>
    <t>칠성사이다</t>
    <phoneticPr fontId="2" type="noConversion"/>
  </si>
  <si>
    <t>카누블랙</t>
    <phoneticPr fontId="2" type="noConversion"/>
  </si>
  <si>
    <t>카드</t>
    <phoneticPr fontId="2" type="noConversion"/>
  </si>
  <si>
    <t>캔커피</t>
    <phoneticPr fontId="2" type="noConversion"/>
  </si>
  <si>
    <t>커피믹스100T</t>
    <phoneticPr fontId="2" type="noConversion"/>
  </si>
  <si>
    <t>코팅장갑</t>
    <phoneticPr fontId="2" type="noConversion"/>
  </si>
  <si>
    <t>콜라</t>
    <phoneticPr fontId="2" type="noConversion"/>
  </si>
  <si>
    <t>클라우드(캔)</t>
    <phoneticPr fontId="2" type="noConversion"/>
  </si>
  <si>
    <t>키친타올</t>
    <phoneticPr fontId="2" type="noConversion"/>
  </si>
  <si>
    <t>트리오</t>
    <phoneticPr fontId="2" type="noConversion"/>
  </si>
  <si>
    <t>티슈(소)</t>
    <phoneticPr fontId="2" type="noConversion"/>
  </si>
  <si>
    <t>파일</t>
    <phoneticPr fontId="2" type="noConversion"/>
  </si>
  <si>
    <t>편지봉투</t>
    <phoneticPr fontId="2" type="noConversion"/>
  </si>
  <si>
    <t>해취굿모닝</t>
    <phoneticPr fontId="2" type="noConversion"/>
  </si>
  <si>
    <t>홍심고구마</t>
    <phoneticPr fontId="2" type="noConversion"/>
  </si>
  <si>
    <t>화장지</t>
    <phoneticPr fontId="2" type="noConversion"/>
  </si>
  <si>
    <t>화루</t>
    <phoneticPr fontId="2" type="noConversion"/>
  </si>
  <si>
    <t>훈제진미</t>
    <phoneticPr fontId="2" type="noConversion"/>
  </si>
  <si>
    <t>박스</t>
    <phoneticPr fontId="2" type="noConversion"/>
  </si>
  <si>
    <t>칫솔</t>
    <phoneticPr fontId="2" type="noConversion"/>
  </si>
  <si>
    <t>매 점 물 품 list</t>
    <phoneticPr fontId="2" type="noConversion"/>
  </si>
  <si>
    <t>식 당 물 품 list</t>
    <phoneticPr fontId="2" type="noConversion"/>
  </si>
  <si>
    <t>코다리찜</t>
    <phoneticPr fontId="2" type="noConversion"/>
  </si>
  <si>
    <t>홍어회무침</t>
    <phoneticPr fontId="2" type="noConversion"/>
  </si>
  <si>
    <t>닭강정</t>
    <phoneticPr fontId="2" type="noConversion"/>
  </si>
  <si>
    <t>구름떡(왕과)</t>
    <phoneticPr fontId="2" type="noConversion"/>
  </si>
  <si>
    <t>모듬찰떡(왕과)</t>
    <phoneticPr fontId="2" type="noConversion"/>
  </si>
  <si>
    <t>방울토마토</t>
    <phoneticPr fontId="2" type="noConversion"/>
  </si>
  <si>
    <t>귤(밀감)</t>
    <phoneticPr fontId="2" type="noConversion"/>
  </si>
  <si>
    <t>말</t>
    <phoneticPr fontId="2" type="noConversion"/>
  </si>
  <si>
    <t>1말</t>
    <phoneticPr fontId="2" type="noConversion"/>
  </si>
  <si>
    <t>box</t>
    <phoneticPr fontId="2" type="noConversion"/>
  </si>
  <si>
    <t>장 의 용 품 list</t>
    <phoneticPr fontId="2" type="noConversion"/>
  </si>
  <si>
    <t>체액차단제-가람</t>
    <phoneticPr fontId="2" type="noConversion"/>
  </si>
  <si>
    <t>가람상사주식회사</t>
    <phoneticPr fontId="2" type="noConversion"/>
  </si>
  <si>
    <t>빈소 호실</t>
    <phoneticPr fontId="2" type="noConversion"/>
  </si>
  <si>
    <t>발인일시 : 2022년 11월 일</t>
    <phoneticPr fontId="2" type="noConversion"/>
  </si>
  <si>
    <t>고인명 : 故 님</t>
    <phoneticPr fontId="2" type="noConversion"/>
  </si>
  <si>
    <t>구분</t>
    <phoneticPr fontId="2" type="noConversion"/>
  </si>
  <si>
    <t>내역</t>
    <phoneticPr fontId="2" type="noConversion"/>
  </si>
  <si>
    <t>할인</t>
    <phoneticPr fontId="2" type="noConversion"/>
  </si>
  <si>
    <t>매점</t>
    <phoneticPr fontId="2" type="noConversion"/>
  </si>
  <si>
    <t>매점비용</t>
    <phoneticPr fontId="2" type="noConversion"/>
  </si>
  <si>
    <t>송장 소계</t>
    <phoneticPr fontId="2" type="noConversion"/>
  </si>
  <si>
    <t>세율</t>
    <phoneticPr fontId="2" type="noConversion"/>
  </si>
  <si>
    <t>판매세</t>
    <phoneticPr fontId="2" type="noConversion"/>
  </si>
  <si>
    <t>받은 금액</t>
    <phoneticPr fontId="2" type="noConversion"/>
  </si>
  <si>
    <t>요약</t>
    <phoneticPr fontId="2" type="noConversion"/>
  </si>
  <si>
    <t>빈소 호실 중간수납 내역서</t>
    <phoneticPr fontId="2" type="noConversion"/>
  </si>
  <si>
    <t>1차확인내역</t>
    <phoneticPr fontId="2" type="noConversion"/>
  </si>
  <si>
    <t>중간후 내역(+)</t>
    <phoneticPr fontId="2" type="noConversion"/>
  </si>
  <si>
    <t>반품내역(-)</t>
    <phoneticPr fontId="2" type="noConversion"/>
  </si>
  <si>
    <t>호실</t>
    <phoneticPr fontId="2" type="noConversion"/>
  </si>
  <si>
    <t>중간후 주문서</t>
    <phoneticPr fontId="2" type="noConversion"/>
  </si>
  <si>
    <t>화투</t>
    <phoneticPr fontId="2" type="noConversion"/>
  </si>
  <si>
    <t>소계</t>
    <phoneticPr fontId="2" type="noConversion"/>
  </si>
  <si>
    <t>남상주리본</t>
    <phoneticPr fontId="2" type="noConversion"/>
  </si>
  <si>
    <t>여상주리본</t>
    <phoneticPr fontId="2" type="noConversion"/>
  </si>
  <si>
    <t>식당</t>
    <phoneticPr fontId="2" type="noConversion"/>
  </si>
  <si>
    <t>수박</t>
    <phoneticPr fontId="2" type="noConversion"/>
  </si>
  <si>
    <t>반품 주문서</t>
    <phoneticPr fontId="2" type="noConversion"/>
  </si>
  <si>
    <t>빈소 호실 최종수납 내역서</t>
    <phoneticPr fontId="2" type="noConversion"/>
  </si>
  <si>
    <t>발인일시 : 2022년 월 일</t>
    <phoneticPr fontId="2" type="noConversion"/>
  </si>
  <si>
    <t>가람상사주식회사
하나은행 : 516-910047-40105</t>
    <phoneticPr fontId="2" type="noConversion"/>
  </si>
  <si>
    <t>구 분</t>
    <phoneticPr fontId="2" type="noConversion"/>
  </si>
  <si>
    <t>단 위</t>
    <phoneticPr fontId="2" type="noConversion"/>
  </si>
  <si>
    <t>고정수량</t>
    <phoneticPr fontId="2" type="noConversion"/>
  </si>
  <si>
    <t>반품</t>
    <phoneticPr fontId="2" type="noConversion"/>
  </si>
  <si>
    <t>준비수량</t>
    <phoneticPr fontId="2" type="noConversion"/>
  </si>
  <si>
    <t>주
류
및
생
수
류</t>
    <phoneticPr fontId="2" type="noConversion"/>
  </si>
  <si>
    <t>맥주</t>
    <phoneticPr fontId="2" type="noConversion"/>
  </si>
  <si>
    <t>클라우드</t>
    <phoneticPr fontId="2" type="noConversion"/>
  </si>
  <si>
    <t>생 수(소)</t>
    <phoneticPr fontId="2" type="noConversion"/>
  </si>
  <si>
    <t>생 수</t>
    <phoneticPr fontId="2" type="noConversion"/>
  </si>
  <si>
    <t>사이다</t>
    <phoneticPr fontId="2" type="noConversion"/>
  </si>
  <si>
    <t>식 혜</t>
    <phoneticPr fontId="2" type="noConversion"/>
  </si>
  <si>
    <t>커 피</t>
    <phoneticPr fontId="2" type="noConversion"/>
  </si>
  <si>
    <t>콜 라</t>
    <phoneticPr fontId="2" type="noConversion"/>
  </si>
  <si>
    <t>망 고</t>
    <phoneticPr fontId="2" type="noConversion"/>
  </si>
  <si>
    <t>쌕 쌕</t>
    <phoneticPr fontId="2" type="noConversion"/>
  </si>
  <si>
    <t>바카스F</t>
    <phoneticPr fontId="2" type="noConversion"/>
  </si>
  <si>
    <t>1박스 30병</t>
    <phoneticPr fontId="2" type="noConversion"/>
  </si>
  <si>
    <t>1박스 24캔</t>
    <phoneticPr fontId="2" type="noConversion"/>
  </si>
  <si>
    <t>1박스 20개</t>
    <phoneticPr fontId="2" type="noConversion"/>
  </si>
  <si>
    <t>18.9L</t>
    <phoneticPr fontId="2" type="noConversion"/>
  </si>
  <si>
    <t>1박스 30캔</t>
    <phoneticPr fontId="2" type="noConversion"/>
  </si>
  <si>
    <t>1박스 10병</t>
    <phoneticPr fontId="2" type="noConversion"/>
  </si>
  <si>
    <t>음
료
류</t>
    <phoneticPr fontId="2" type="noConversion"/>
  </si>
  <si>
    <t>건
강
음
료
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</si>
</sst>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2"/>
      <color theme="4" tint="-0.249977111117893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3176A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distributed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1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42" fontId="8" fillId="0" borderId="1" xfId="0" applyNumberFormat="1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2" fontId="8" fillId="3" borderId="1" xfId="1" applyNumberFormat="1" applyFont="1" applyFill="1" applyBorder="1" applyAlignment="1">
      <alignment horizontal="center" vertical="center"/>
    </xf>
    <xf numFmtId="42" fontId="8" fillId="3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right" vertical="center"/>
    </xf>
    <xf numFmtId="0" fontId="11" fillId="6" borderId="0" xfId="0" applyFont="1" applyFill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41" fontId="13" fillId="0" borderId="6" xfId="1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1" fontId="13" fillId="0" borderId="1" xfId="1" applyFont="1" applyBorder="1" applyAlignment="1">
      <alignment horizontal="center" vertical="center"/>
    </xf>
    <xf numFmtId="41" fontId="13" fillId="0" borderId="13" xfId="1" applyFont="1" applyBorder="1" applyAlignment="1">
      <alignment horizontal="center" vertical="center"/>
    </xf>
    <xf numFmtId="41" fontId="13" fillId="0" borderId="9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2" fontId="13" fillId="0" borderId="1" xfId="1" applyNumberFormat="1" applyFont="1" applyBorder="1" applyAlignment="1">
      <alignment horizontal="center" vertical="center"/>
    </xf>
    <xf numFmtId="42" fontId="13" fillId="0" borderId="9" xfId="1" applyNumberFormat="1" applyFont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42" fontId="13" fillId="0" borderId="1" xfId="0" applyNumberFormat="1" applyFont="1" applyBorder="1" applyAlignment="1">
      <alignment horizontal="center" vertical="center"/>
    </xf>
    <xf numFmtId="42" fontId="13" fillId="0" borderId="9" xfId="0" applyNumberFormat="1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42" fontId="13" fillId="0" borderId="11" xfId="0" applyNumberFormat="1" applyFont="1" applyBorder="1" applyAlignment="1">
      <alignment horizontal="center" vertical="center"/>
    </xf>
    <xf numFmtId="42" fontId="13" fillId="0" borderId="12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41" fontId="13" fillId="0" borderId="11" xfId="1" applyFont="1" applyBorder="1" applyAlignment="1">
      <alignment horizontal="center" vertical="center"/>
    </xf>
    <xf numFmtId="41" fontId="13" fillId="0" borderId="14" xfId="1" applyFont="1" applyBorder="1" applyAlignment="1">
      <alignment horizontal="center" vertical="center"/>
    </xf>
    <xf numFmtId="42" fontId="14" fillId="0" borderId="5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left" vertical="top" wrapText="1"/>
    </xf>
    <xf numFmtId="0" fontId="15" fillId="5" borderId="0" xfId="0" applyFont="1" applyFill="1" applyAlignment="1">
      <alignment horizontal="left" vertical="top"/>
    </xf>
    <xf numFmtId="0" fontId="16" fillId="6" borderId="13" xfId="0" applyFont="1" applyFill="1" applyBorder="1" applyAlignment="1">
      <alignment horizontal="center" vertical="center"/>
    </xf>
    <xf numFmtId="0" fontId="17" fillId="6" borderId="28" xfId="0" applyFont="1" applyFill="1" applyBorder="1" applyAlignment="1">
      <alignment horizontal="center" vertical="center"/>
    </xf>
    <xf numFmtId="0" fontId="17" fillId="6" borderId="2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3" fillId="5" borderId="1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CCECFF"/>
      <color rgb="FF3176A5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zoomScale="70" zoomScaleNormal="70" workbookViewId="0">
      <selection activeCell="G8" sqref="G8:H8"/>
    </sheetView>
  </sheetViews>
  <sheetFormatPr defaultRowHeight="26.25" x14ac:dyDescent="0.3"/>
  <cols>
    <col min="1" max="3" width="9" style="37"/>
    <col min="4" max="4" width="7.625" style="37" customWidth="1"/>
    <col min="5" max="5" width="12.5" style="37" customWidth="1"/>
    <col min="6" max="6" width="12.5" style="37" bestFit="1" customWidth="1"/>
    <col min="7" max="16384" width="9" style="37"/>
  </cols>
  <sheetData>
    <row r="1" spans="1:8" x14ac:dyDescent="0.3">
      <c r="A1" s="39"/>
      <c r="B1" s="39"/>
      <c r="C1" s="39"/>
      <c r="D1" s="39"/>
      <c r="E1" s="39"/>
      <c r="F1" s="39"/>
      <c r="G1" s="39"/>
      <c r="H1" s="39"/>
    </row>
    <row r="2" spans="1:8" ht="45" customHeight="1" x14ac:dyDescent="0.3">
      <c r="A2" s="52" t="s">
        <v>199</v>
      </c>
      <c r="B2" s="52"/>
      <c r="C2" s="52"/>
      <c r="D2" s="52"/>
      <c r="E2" s="52"/>
      <c r="F2" s="52"/>
      <c r="G2" s="52"/>
      <c r="H2" s="52"/>
    </row>
    <row r="3" spans="1:8" ht="45.75" customHeight="1" x14ac:dyDescent="0.3">
      <c r="A3" s="44" t="s">
        <v>200</v>
      </c>
      <c r="B3" s="44"/>
      <c r="C3" s="44"/>
      <c r="D3" s="44"/>
      <c r="E3" s="44"/>
      <c r="F3" s="44"/>
      <c r="G3" s="44"/>
      <c r="H3" s="44"/>
    </row>
    <row r="4" spans="1:8" x14ac:dyDescent="0.3">
      <c r="A4" s="38" t="s">
        <v>227</v>
      </c>
      <c r="B4" s="38"/>
      <c r="C4" s="38"/>
      <c r="D4" s="38"/>
      <c r="E4" s="38" t="s">
        <v>202</v>
      </c>
      <c r="F4" s="38"/>
      <c r="G4" s="38"/>
      <c r="H4" s="38"/>
    </row>
    <row r="5" spans="1:8" x14ac:dyDescent="0.3">
      <c r="A5" s="38"/>
      <c r="B5" s="38"/>
      <c r="C5" s="38"/>
      <c r="D5" s="38"/>
      <c r="E5" s="38"/>
      <c r="F5" s="38"/>
      <c r="G5" s="38"/>
      <c r="H5" s="38"/>
    </row>
    <row r="6" spans="1:8" x14ac:dyDescent="0.3">
      <c r="A6" s="38"/>
      <c r="B6" s="38"/>
      <c r="C6" s="38"/>
      <c r="D6" s="38"/>
      <c r="E6" s="38"/>
      <c r="F6" s="38"/>
      <c r="G6" s="38"/>
      <c r="H6" s="38"/>
    </row>
    <row r="7" spans="1:8" x14ac:dyDescent="0.3">
      <c r="A7" s="40" t="s">
        <v>203</v>
      </c>
      <c r="B7" s="41" t="s">
        <v>204</v>
      </c>
      <c r="C7" s="41"/>
      <c r="D7" s="41"/>
      <c r="E7" s="40" t="s">
        <v>10</v>
      </c>
      <c r="F7" s="40" t="s">
        <v>205</v>
      </c>
      <c r="G7" s="41" t="s">
        <v>77</v>
      </c>
      <c r="H7" s="41"/>
    </row>
    <row r="8" spans="1:8" x14ac:dyDescent="0.3">
      <c r="A8" s="47" t="s">
        <v>206</v>
      </c>
      <c r="B8" s="48" t="s">
        <v>207</v>
      </c>
      <c r="C8" s="48"/>
      <c r="D8" s="48"/>
      <c r="E8" s="47"/>
      <c r="F8" s="47"/>
      <c r="G8" s="45">
        <f>E8*F8</f>
        <v>0</v>
      </c>
      <c r="H8" s="45"/>
    </row>
    <row r="9" spans="1:8" x14ac:dyDescent="0.3">
      <c r="A9" s="40"/>
      <c r="B9" s="41"/>
      <c r="C9" s="41"/>
      <c r="D9" s="41"/>
      <c r="E9" s="40"/>
      <c r="F9" s="40"/>
      <c r="G9" s="43"/>
      <c r="H9" s="43"/>
    </row>
    <row r="10" spans="1:8" x14ac:dyDescent="0.3">
      <c r="A10" s="47"/>
      <c r="B10" s="48"/>
      <c r="C10" s="48"/>
      <c r="D10" s="48"/>
      <c r="E10" s="47"/>
      <c r="F10" s="47"/>
      <c r="G10" s="46"/>
      <c r="H10" s="46"/>
    </row>
    <row r="11" spans="1:8" x14ac:dyDescent="0.3">
      <c r="A11" s="40"/>
      <c r="B11" s="41"/>
      <c r="C11" s="41"/>
      <c r="D11" s="41"/>
      <c r="E11" s="40"/>
      <c r="F11" s="40"/>
      <c r="G11" s="43"/>
      <c r="H11" s="43"/>
    </row>
    <row r="12" spans="1:8" x14ac:dyDescent="0.3">
      <c r="A12" s="47"/>
      <c r="B12" s="48"/>
      <c r="C12" s="48"/>
      <c r="D12" s="48"/>
      <c r="E12" s="47"/>
      <c r="F12" s="47"/>
      <c r="G12" s="46"/>
      <c r="H12" s="46"/>
    </row>
    <row r="13" spans="1:8" x14ac:dyDescent="0.3">
      <c r="A13" s="40"/>
      <c r="B13" s="41"/>
      <c r="C13" s="41"/>
      <c r="D13" s="41"/>
      <c r="E13" s="40"/>
      <c r="F13" s="40"/>
      <c r="G13" s="43"/>
      <c r="H13" s="43"/>
    </row>
    <row r="14" spans="1:8" x14ac:dyDescent="0.3">
      <c r="A14" s="47"/>
      <c r="B14" s="48"/>
      <c r="C14" s="48"/>
      <c r="D14" s="48"/>
      <c r="E14" s="47"/>
      <c r="F14" s="47"/>
      <c r="G14" s="46"/>
      <c r="H14" s="46"/>
    </row>
    <row r="15" spans="1:8" x14ac:dyDescent="0.3">
      <c r="A15" s="40"/>
      <c r="B15" s="41"/>
      <c r="C15" s="41"/>
      <c r="D15" s="41"/>
      <c r="E15" s="40"/>
      <c r="F15" s="40"/>
      <c r="G15" s="43"/>
      <c r="H15" s="43"/>
    </row>
    <row r="16" spans="1:8" x14ac:dyDescent="0.3">
      <c r="A16" s="47"/>
      <c r="B16" s="48"/>
      <c r="C16" s="48"/>
      <c r="D16" s="48"/>
      <c r="E16" s="47"/>
      <c r="F16" s="47"/>
      <c r="G16" s="46"/>
      <c r="H16" s="46"/>
    </row>
    <row r="17" spans="1:8" x14ac:dyDescent="0.3">
      <c r="A17" s="40"/>
      <c r="B17" s="41"/>
      <c r="C17" s="41"/>
      <c r="D17" s="41"/>
      <c r="E17" s="40"/>
      <c r="F17" s="40"/>
      <c r="G17" s="43"/>
      <c r="H17" s="43"/>
    </row>
    <row r="18" spans="1:8" x14ac:dyDescent="0.3">
      <c r="A18" s="47"/>
      <c r="B18" s="48"/>
      <c r="C18" s="48"/>
      <c r="D18" s="48"/>
      <c r="E18" s="47"/>
      <c r="F18" s="47"/>
      <c r="G18" s="46"/>
      <c r="H18" s="46"/>
    </row>
    <row r="19" spans="1:8" x14ac:dyDescent="0.3">
      <c r="A19" s="40"/>
      <c r="B19" s="41"/>
      <c r="C19" s="41"/>
      <c r="D19" s="41"/>
      <c r="E19" s="40"/>
      <c r="F19" s="40"/>
      <c r="G19" s="43"/>
      <c r="H19" s="43"/>
    </row>
    <row r="20" spans="1:8" x14ac:dyDescent="0.3">
      <c r="A20" s="39"/>
      <c r="B20" s="39"/>
      <c r="C20" s="39"/>
      <c r="D20" s="39"/>
      <c r="E20" s="39"/>
      <c r="F20" s="42" t="s">
        <v>208</v>
      </c>
      <c r="G20" s="45"/>
      <c r="H20" s="45"/>
    </row>
    <row r="21" spans="1:8" x14ac:dyDescent="0.3">
      <c r="A21" s="39"/>
      <c r="B21" s="39"/>
      <c r="C21" s="39"/>
      <c r="D21" s="39"/>
      <c r="E21" s="39"/>
      <c r="F21" s="49" t="s">
        <v>209</v>
      </c>
      <c r="G21" s="43"/>
      <c r="H21" s="43"/>
    </row>
    <row r="22" spans="1:8" x14ac:dyDescent="0.3">
      <c r="A22" s="39"/>
      <c r="B22" s="39"/>
      <c r="C22" s="39"/>
      <c r="D22" s="39"/>
      <c r="E22" s="39"/>
      <c r="F22" s="42" t="s">
        <v>210</v>
      </c>
      <c r="G22" s="46"/>
      <c r="H22" s="46"/>
    </row>
    <row r="23" spans="1:8" x14ac:dyDescent="0.3">
      <c r="A23" s="39"/>
      <c r="B23" s="39"/>
      <c r="C23" s="39"/>
      <c r="D23" s="39"/>
      <c r="E23" s="39"/>
      <c r="F23" s="49" t="s">
        <v>36</v>
      </c>
      <c r="G23" s="43"/>
      <c r="H23" s="43"/>
    </row>
    <row r="24" spans="1:8" x14ac:dyDescent="0.3">
      <c r="A24" s="50"/>
      <c r="B24" s="50"/>
      <c r="C24" s="50"/>
      <c r="D24" s="50"/>
      <c r="E24" s="50"/>
      <c r="F24" s="42" t="s">
        <v>211</v>
      </c>
      <c r="G24" s="46"/>
      <c r="H24" s="46"/>
    </row>
    <row r="25" spans="1:8" x14ac:dyDescent="0.3">
      <c r="A25" s="50"/>
      <c r="B25" s="50"/>
      <c r="C25" s="50"/>
      <c r="D25" s="50"/>
      <c r="E25" s="50"/>
      <c r="F25" s="51" t="s">
        <v>212</v>
      </c>
      <c r="G25" s="43"/>
      <c r="H25" s="43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</sheetData>
  <mergeCells count="40">
    <mergeCell ref="G25:H25"/>
    <mergeCell ref="A1:H1"/>
    <mergeCell ref="A26:H26"/>
    <mergeCell ref="A20:E23"/>
    <mergeCell ref="A24:E25"/>
    <mergeCell ref="B19:D19"/>
    <mergeCell ref="G19:H19"/>
    <mergeCell ref="G20:H20"/>
    <mergeCell ref="G21:H21"/>
    <mergeCell ref="G22:H22"/>
    <mergeCell ref="G23:H23"/>
    <mergeCell ref="G24:H24"/>
    <mergeCell ref="B13:D13"/>
    <mergeCell ref="B14:D14"/>
    <mergeCell ref="B15:D15"/>
    <mergeCell ref="B16:D16"/>
    <mergeCell ref="B17:D17"/>
    <mergeCell ref="B18:D18"/>
    <mergeCell ref="G13:H13"/>
    <mergeCell ref="G14:H14"/>
    <mergeCell ref="G15:H15"/>
    <mergeCell ref="G16:H16"/>
    <mergeCell ref="G17:H17"/>
    <mergeCell ref="G18:H18"/>
    <mergeCell ref="B8:D8"/>
    <mergeCell ref="G8:H8"/>
    <mergeCell ref="G9:H9"/>
    <mergeCell ref="G10:H10"/>
    <mergeCell ref="G11:H11"/>
    <mergeCell ref="G12:H12"/>
    <mergeCell ref="B9:D9"/>
    <mergeCell ref="B10:D10"/>
    <mergeCell ref="B11:D11"/>
    <mergeCell ref="B12:D12"/>
    <mergeCell ref="A2:H2"/>
    <mergeCell ref="A3:H3"/>
    <mergeCell ref="A4:D6"/>
    <mergeCell ref="E4:H6"/>
    <mergeCell ref="G7:H7"/>
    <mergeCell ref="B7:D7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zoomScale="70" zoomScaleNormal="70" workbookViewId="0">
      <selection activeCell="A4" sqref="A4:D6"/>
    </sheetView>
  </sheetViews>
  <sheetFormatPr defaultRowHeight="26.25" x14ac:dyDescent="0.3"/>
  <cols>
    <col min="1" max="1" width="18.5" style="37" bestFit="1" customWidth="1"/>
    <col min="2" max="2" width="7.625" style="37" customWidth="1"/>
    <col min="3" max="3" width="8.25" style="37" customWidth="1"/>
    <col min="4" max="4" width="3.375" style="37" customWidth="1"/>
    <col min="5" max="6" width="12.625" style="37" customWidth="1"/>
    <col min="7" max="7" width="9" style="37"/>
    <col min="8" max="8" width="8.5" style="37" customWidth="1"/>
    <col min="9" max="16384" width="9" style="37"/>
  </cols>
  <sheetData>
    <row r="1" spans="1:8" x14ac:dyDescent="0.3">
      <c r="A1" s="39"/>
      <c r="B1" s="39"/>
      <c r="C1" s="39"/>
      <c r="D1" s="39"/>
      <c r="E1" s="39"/>
      <c r="F1" s="39"/>
      <c r="G1" s="39"/>
      <c r="H1" s="39"/>
    </row>
    <row r="2" spans="1:8" ht="45" customHeight="1" x14ac:dyDescent="0.3">
      <c r="A2" s="52" t="s">
        <v>199</v>
      </c>
      <c r="B2" s="52"/>
      <c r="C2" s="52"/>
      <c r="D2" s="52"/>
      <c r="E2" s="52"/>
      <c r="F2" s="52"/>
      <c r="G2" s="52"/>
      <c r="H2" s="52"/>
    </row>
    <row r="3" spans="1:8" ht="45.75" customHeight="1" x14ac:dyDescent="0.3">
      <c r="A3" s="44" t="s">
        <v>213</v>
      </c>
      <c r="B3" s="44"/>
      <c r="C3" s="44"/>
      <c r="D3" s="44"/>
      <c r="E3" s="44"/>
      <c r="F3" s="44"/>
      <c r="G3" s="44"/>
      <c r="H3" s="44"/>
    </row>
    <row r="4" spans="1:8" x14ac:dyDescent="0.3">
      <c r="A4" s="38" t="s">
        <v>227</v>
      </c>
      <c r="B4" s="38"/>
      <c r="C4" s="38"/>
      <c r="D4" s="38"/>
      <c r="E4" s="38" t="s">
        <v>202</v>
      </c>
      <c r="F4" s="38"/>
      <c r="G4" s="38"/>
      <c r="H4" s="38"/>
    </row>
    <row r="5" spans="1:8" x14ac:dyDescent="0.3">
      <c r="A5" s="38"/>
      <c r="B5" s="38"/>
      <c r="C5" s="38"/>
      <c r="D5" s="38"/>
      <c r="E5" s="38"/>
      <c r="F5" s="38"/>
      <c r="G5" s="38"/>
      <c r="H5" s="38"/>
    </row>
    <row r="6" spans="1:8" x14ac:dyDescent="0.3">
      <c r="A6" s="38"/>
      <c r="B6" s="38"/>
      <c r="C6" s="38"/>
      <c r="D6" s="38"/>
      <c r="E6" s="38"/>
      <c r="F6" s="38"/>
      <c r="G6" s="38"/>
      <c r="H6" s="38"/>
    </row>
    <row r="7" spans="1:8" x14ac:dyDescent="0.3">
      <c r="A7" s="40" t="s">
        <v>203</v>
      </c>
      <c r="B7" s="41" t="s">
        <v>204</v>
      </c>
      <c r="C7" s="41"/>
      <c r="D7" s="41"/>
      <c r="E7" s="40" t="s">
        <v>10</v>
      </c>
      <c r="F7" s="40" t="s">
        <v>205</v>
      </c>
      <c r="G7" s="41" t="s">
        <v>77</v>
      </c>
      <c r="H7" s="41"/>
    </row>
    <row r="8" spans="1:8" x14ac:dyDescent="0.3">
      <c r="A8" s="47" t="s">
        <v>214</v>
      </c>
      <c r="B8" s="48" t="s">
        <v>207</v>
      </c>
      <c r="C8" s="48"/>
      <c r="D8" s="48"/>
      <c r="E8" s="47"/>
      <c r="F8" s="47"/>
      <c r="G8" s="45"/>
      <c r="H8" s="45"/>
    </row>
    <row r="9" spans="1:8" x14ac:dyDescent="0.3">
      <c r="A9" s="40"/>
      <c r="B9" s="41"/>
      <c r="C9" s="41"/>
      <c r="D9" s="41"/>
      <c r="E9" s="40"/>
      <c r="F9" s="40"/>
      <c r="G9" s="43"/>
      <c r="H9" s="43"/>
    </row>
    <row r="10" spans="1:8" x14ac:dyDescent="0.3">
      <c r="A10" s="47" t="s">
        <v>215</v>
      </c>
      <c r="B10" s="48" t="s">
        <v>207</v>
      </c>
      <c r="C10" s="48"/>
      <c r="D10" s="48"/>
      <c r="E10" s="47"/>
      <c r="F10" s="47"/>
      <c r="G10" s="45"/>
      <c r="H10" s="45"/>
    </row>
    <row r="11" spans="1:8" x14ac:dyDescent="0.3">
      <c r="A11" s="40"/>
      <c r="B11" s="41"/>
      <c r="C11" s="41"/>
      <c r="D11" s="41"/>
      <c r="E11" s="40"/>
      <c r="F11" s="40"/>
      <c r="G11" s="43"/>
      <c r="H11" s="43"/>
    </row>
    <row r="12" spans="1:8" x14ac:dyDescent="0.3">
      <c r="A12" s="47" t="s">
        <v>216</v>
      </c>
      <c r="B12" s="48" t="s">
        <v>207</v>
      </c>
      <c r="C12" s="48"/>
      <c r="D12" s="48"/>
      <c r="E12" s="47"/>
      <c r="F12" s="47"/>
      <c r="G12" s="45"/>
      <c r="H12" s="45"/>
    </row>
    <row r="13" spans="1:8" x14ac:dyDescent="0.3">
      <c r="A13" s="40"/>
      <c r="B13" s="41"/>
      <c r="C13" s="41"/>
      <c r="D13" s="41"/>
      <c r="E13" s="40"/>
      <c r="F13" s="40"/>
      <c r="G13" s="43"/>
      <c r="H13" s="43"/>
    </row>
    <row r="14" spans="1:8" x14ac:dyDescent="0.3">
      <c r="A14" s="47"/>
      <c r="B14" s="48"/>
      <c r="C14" s="48"/>
      <c r="D14" s="48"/>
      <c r="E14" s="47"/>
      <c r="F14" s="47"/>
      <c r="G14" s="46"/>
      <c r="H14" s="46"/>
    </row>
    <row r="15" spans="1:8" x14ac:dyDescent="0.3">
      <c r="A15" s="40"/>
      <c r="B15" s="41"/>
      <c r="C15" s="41"/>
      <c r="D15" s="41"/>
      <c r="E15" s="40"/>
      <c r="F15" s="40"/>
      <c r="G15" s="43"/>
      <c r="H15" s="43"/>
    </row>
    <row r="16" spans="1:8" x14ac:dyDescent="0.3">
      <c r="A16" s="47"/>
      <c r="B16" s="48"/>
      <c r="C16" s="48"/>
      <c r="D16" s="48"/>
      <c r="E16" s="47"/>
      <c r="F16" s="47"/>
      <c r="G16" s="46"/>
      <c r="H16" s="46"/>
    </row>
    <row r="17" spans="1:8" x14ac:dyDescent="0.3">
      <c r="A17" s="40"/>
      <c r="B17" s="41"/>
      <c r="C17" s="41"/>
      <c r="D17" s="41"/>
      <c r="E17" s="40"/>
      <c r="F17" s="40"/>
      <c r="G17" s="43"/>
      <c r="H17" s="43"/>
    </row>
    <row r="18" spans="1:8" x14ac:dyDescent="0.3">
      <c r="A18" s="47"/>
      <c r="B18" s="48"/>
      <c r="C18" s="48"/>
      <c r="D18" s="48"/>
      <c r="E18" s="47"/>
      <c r="F18" s="47"/>
      <c r="G18" s="46"/>
      <c r="H18" s="46"/>
    </row>
    <row r="19" spans="1:8" x14ac:dyDescent="0.3">
      <c r="A19" s="40"/>
      <c r="B19" s="41"/>
      <c r="C19" s="41"/>
      <c r="D19" s="41"/>
      <c r="E19" s="40"/>
      <c r="F19" s="40"/>
      <c r="G19" s="43"/>
      <c r="H19" s="43"/>
    </row>
    <row r="20" spans="1:8" x14ac:dyDescent="0.3">
      <c r="A20" s="39"/>
      <c r="B20" s="39"/>
      <c r="C20" s="39"/>
      <c r="D20" s="39"/>
      <c r="E20" s="39"/>
      <c r="F20" s="42" t="s">
        <v>208</v>
      </c>
      <c r="G20" s="45"/>
      <c r="H20" s="45"/>
    </row>
    <row r="21" spans="1:8" x14ac:dyDescent="0.3">
      <c r="A21" s="39"/>
      <c r="B21" s="39"/>
      <c r="C21" s="39"/>
      <c r="D21" s="39"/>
      <c r="E21" s="39"/>
      <c r="F21" s="49" t="s">
        <v>209</v>
      </c>
      <c r="G21" s="43"/>
      <c r="H21" s="43"/>
    </row>
    <row r="22" spans="1:8" x14ac:dyDescent="0.3">
      <c r="A22" s="39"/>
      <c r="B22" s="39"/>
      <c r="C22" s="39"/>
      <c r="D22" s="39"/>
      <c r="E22" s="39"/>
      <c r="F22" s="42" t="s">
        <v>210</v>
      </c>
      <c r="G22" s="46"/>
      <c r="H22" s="46"/>
    </row>
    <row r="23" spans="1:8" x14ac:dyDescent="0.3">
      <c r="A23" s="39"/>
      <c r="B23" s="39"/>
      <c r="C23" s="39"/>
      <c r="D23" s="39"/>
      <c r="E23" s="39"/>
      <c r="F23" s="49" t="s">
        <v>36</v>
      </c>
      <c r="G23" s="43"/>
      <c r="H23" s="43"/>
    </row>
    <row r="24" spans="1:8" x14ac:dyDescent="0.3">
      <c r="A24" s="50"/>
      <c r="B24" s="50"/>
      <c r="C24" s="50"/>
      <c r="D24" s="50"/>
      <c r="E24" s="50"/>
      <c r="F24" s="42" t="s">
        <v>211</v>
      </c>
      <c r="G24" s="46"/>
      <c r="H24" s="46"/>
    </row>
    <row r="25" spans="1:8" x14ac:dyDescent="0.3">
      <c r="A25" s="50"/>
      <c r="B25" s="50"/>
      <c r="C25" s="50"/>
      <c r="D25" s="50"/>
      <c r="E25" s="50"/>
      <c r="F25" s="51"/>
      <c r="G25" s="43"/>
      <c r="H25" s="43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</sheetData>
  <mergeCells count="40">
    <mergeCell ref="A26:H26"/>
    <mergeCell ref="A20:E23"/>
    <mergeCell ref="G20:H20"/>
    <mergeCell ref="G21:H21"/>
    <mergeCell ref="G22:H22"/>
    <mergeCell ref="G23:H23"/>
    <mergeCell ref="A24:E25"/>
    <mergeCell ref="G24:H24"/>
    <mergeCell ref="G25:H25"/>
    <mergeCell ref="B17:D17"/>
    <mergeCell ref="G17:H17"/>
    <mergeCell ref="B18:D18"/>
    <mergeCell ref="G18:H18"/>
    <mergeCell ref="B19:D19"/>
    <mergeCell ref="G19:H19"/>
    <mergeCell ref="B14:D14"/>
    <mergeCell ref="G14:H14"/>
    <mergeCell ref="B15:D15"/>
    <mergeCell ref="G15:H15"/>
    <mergeCell ref="B16:D16"/>
    <mergeCell ref="G16:H16"/>
    <mergeCell ref="B11:D11"/>
    <mergeCell ref="G11:H11"/>
    <mergeCell ref="B12:D12"/>
    <mergeCell ref="G12:H12"/>
    <mergeCell ref="B13:D13"/>
    <mergeCell ref="G13:H13"/>
    <mergeCell ref="B8:D8"/>
    <mergeCell ref="G8:H8"/>
    <mergeCell ref="B9:D9"/>
    <mergeCell ref="G9:H9"/>
    <mergeCell ref="B10:D10"/>
    <mergeCell ref="G10:H10"/>
    <mergeCell ref="A1:H1"/>
    <mergeCell ref="A2:H2"/>
    <mergeCell ref="A3:H3"/>
    <mergeCell ref="A4:D6"/>
    <mergeCell ref="E4:H6"/>
    <mergeCell ref="B7:D7"/>
    <mergeCell ref="G7:H7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>
      <selection activeCell="F48" sqref="F48:J50"/>
    </sheetView>
  </sheetViews>
  <sheetFormatPr defaultRowHeight="16.5" x14ac:dyDescent="0.3"/>
  <cols>
    <col min="1" max="1" width="12.5" style="1" customWidth="1"/>
    <col min="2" max="2" width="5.25" style="1" bestFit="1" customWidth="1"/>
    <col min="3" max="3" width="8.375" style="6" bestFit="1" customWidth="1"/>
    <col min="4" max="4" width="5.25" style="1" bestFit="1" customWidth="1"/>
    <col min="5" max="6" width="12.5" style="1" customWidth="1"/>
    <col min="7" max="7" width="5.25" style="1" bestFit="1" customWidth="1"/>
    <col min="8" max="8" width="8.375" style="6" customWidth="1"/>
    <col min="9" max="9" width="5.25" style="1" bestFit="1" customWidth="1"/>
    <col min="10" max="10" width="12.5" style="1" customWidth="1"/>
    <col min="11" max="16384" width="9" style="1"/>
  </cols>
  <sheetData>
    <row r="1" spans="1:10" ht="30" customHeight="1" thickBot="1" x14ac:dyDescent="0.35">
      <c r="A1" s="56" t="s">
        <v>217</v>
      </c>
      <c r="B1" s="53" t="s">
        <v>218</v>
      </c>
      <c r="C1" s="54"/>
      <c r="D1" s="54"/>
      <c r="E1" s="54"/>
      <c r="F1" s="54"/>
      <c r="G1" s="54"/>
      <c r="H1" s="54"/>
      <c r="I1" s="54"/>
      <c r="J1" s="55"/>
    </row>
    <row r="2" spans="1:10" ht="12.95" customHeight="1" x14ac:dyDescent="0.3">
      <c r="A2" s="57" t="s">
        <v>75</v>
      </c>
      <c r="B2" s="58" t="s">
        <v>76</v>
      </c>
      <c r="C2" s="59" t="s">
        <v>10</v>
      </c>
      <c r="D2" s="58" t="s">
        <v>11</v>
      </c>
      <c r="E2" s="60" t="s">
        <v>6</v>
      </c>
      <c r="F2" s="57" t="s">
        <v>75</v>
      </c>
      <c r="G2" s="58" t="s">
        <v>76</v>
      </c>
      <c r="H2" s="59" t="s">
        <v>10</v>
      </c>
      <c r="I2" s="58" t="s">
        <v>11</v>
      </c>
      <c r="J2" s="61" t="s">
        <v>6</v>
      </c>
    </row>
    <row r="3" spans="1:10" ht="12.95" customHeight="1" x14ac:dyDescent="0.3">
      <c r="A3" s="62" t="s">
        <v>82</v>
      </c>
      <c r="B3" s="63" t="s">
        <v>45</v>
      </c>
      <c r="C3" s="64">
        <v>2200</v>
      </c>
      <c r="D3" s="63"/>
      <c r="E3" s="65">
        <f>C3*D3</f>
        <v>0</v>
      </c>
      <c r="F3" s="62" t="s">
        <v>148</v>
      </c>
      <c r="G3" s="63" t="s">
        <v>45</v>
      </c>
      <c r="H3" s="64">
        <v>2600</v>
      </c>
      <c r="I3" s="63"/>
      <c r="J3" s="66">
        <f>H3*I3</f>
        <v>0</v>
      </c>
    </row>
    <row r="4" spans="1:10" ht="12.95" customHeight="1" x14ac:dyDescent="0.3">
      <c r="A4" s="62" t="s">
        <v>83</v>
      </c>
      <c r="B4" s="63"/>
      <c r="C4" s="64">
        <v>1100</v>
      </c>
      <c r="D4" s="63"/>
      <c r="E4" s="65">
        <f t="shared" ref="E4:E50" si="0">C4*D4</f>
        <v>0</v>
      </c>
      <c r="F4" s="62" t="s">
        <v>149</v>
      </c>
      <c r="G4" s="63" t="s">
        <v>132</v>
      </c>
      <c r="H4" s="64">
        <v>4000</v>
      </c>
      <c r="I4" s="63"/>
      <c r="J4" s="66">
        <f t="shared" ref="J4:J32" si="1">H4*I4</f>
        <v>0</v>
      </c>
    </row>
    <row r="5" spans="1:10" ht="12.95" customHeight="1" x14ac:dyDescent="0.3">
      <c r="A5" s="62" t="s">
        <v>84</v>
      </c>
      <c r="B5" s="63" t="s">
        <v>129</v>
      </c>
      <c r="C5" s="64">
        <v>780</v>
      </c>
      <c r="D5" s="63"/>
      <c r="E5" s="65">
        <f t="shared" si="0"/>
        <v>0</v>
      </c>
      <c r="F5" s="62" t="s">
        <v>150</v>
      </c>
      <c r="G5" s="63" t="s">
        <v>130</v>
      </c>
      <c r="H5" s="64">
        <v>30000</v>
      </c>
      <c r="I5" s="63"/>
      <c r="J5" s="66">
        <f t="shared" si="1"/>
        <v>0</v>
      </c>
    </row>
    <row r="6" spans="1:10" ht="12.95" customHeight="1" x14ac:dyDescent="0.3">
      <c r="A6" s="62" t="s">
        <v>85</v>
      </c>
      <c r="B6" s="63" t="s">
        <v>130</v>
      </c>
      <c r="C6" s="64">
        <v>600</v>
      </c>
      <c r="D6" s="63"/>
      <c r="E6" s="65">
        <f t="shared" si="0"/>
        <v>0</v>
      </c>
      <c r="F6" s="62" t="s">
        <v>152</v>
      </c>
      <c r="G6" s="63" t="s">
        <v>129</v>
      </c>
      <c r="H6" s="64">
        <v>1300</v>
      </c>
      <c r="I6" s="63"/>
      <c r="J6" s="66">
        <f t="shared" si="1"/>
        <v>0</v>
      </c>
    </row>
    <row r="7" spans="1:10" ht="12.95" customHeight="1" x14ac:dyDescent="0.3">
      <c r="A7" s="62" t="s">
        <v>86</v>
      </c>
      <c r="B7" s="63" t="s">
        <v>45</v>
      </c>
      <c r="C7" s="64">
        <v>2300</v>
      </c>
      <c r="D7" s="63"/>
      <c r="E7" s="65">
        <f t="shared" si="0"/>
        <v>0</v>
      </c>
      <c r="F7" s="62" t="s">
        <v>154</v>
      </c>
      <c r="G7" s="63" t="s">
        <v>45</v>
      </c>
      <c r="H7" s="64">
        <v>2400</v>
      </c>
      <c r="I7" s="63"/>
      <c r="J7" s="66">
        <f t="shared" si="1"/>
        <v>0</v>
      </c>
    </row>
    <row r="8" spans="1:10" ht="12.95" customHeight="1" x14ac:dyDescent="0.3">
      <c r="A8" s="62" t="s">
        <v>89</v>
      </c>
      <c r="B8" s="63" t="s">
        <v>130</v>
      </c>
      <c r="C8" s="64">
        <v>19000</v>
      </c>
      <c r="D8" s="63"/>
      <c r="E8" s="65">
        <f t="shared" si="0"/>
        <v>0</v>
      </c>
      <c r="F8" s="62" t="s">
        <v>155</v>
      </c>
      <c r="G8" s="63" t="s">
        <v>45</v>
      </c>
      <c r="H8" s="64">
        <v>1050</v>
      </c>
      <c r="I8" s="63"/>
      <c r="J8" s="66">
        <f t="shared" si="1"/>
        <v>0</v>
      </c>
    </row>
    <row r="9" spans="1:10" ht="12.95" customHeight="1" x14ac:dyDescent="0.3">
      <c r="A9" s="62" t="s">
        <v>90</v>
      </c>
      <c r="B9" s="63" t="s">
        <v>131</v>
      </c>
      <c r="C9" s="64">
        <v>600</v>
      </c>
      <c r="D9" s="63"/>
      <c r="E9" s="65">
        <f t="shared" si="0"/>
        <v>0</v>
      </c>
      <c r="F9" s="62" t="s">
        <v>156</v>
      </c>
      <c r="G9" s="63" t="s">
        <v>45</v>
      </c>
      <c r="H9" s="64">
        <v>14000</v>
      </c>
      <c r="I9" s="63"/>
      <c r="J9" s="66">
        <f t="shared" si="1"/>
        <v>0</v>
      </c>
    </row>
    <row r="10" spans="1:10" ht="12.95" customHeight="1" x14ac:dyDescent="0.3">
      <c r="A10" s="62" t="s">
        <v>91</v>
      </c>
      <c r="B10" s="63" t="s">
        <v>45</v>
      </c>
      <c r="C10" s="64">
        <v>1100</v>
      </c>
      <c r="D10" s="63"/>
      <c r="E10" s="65">
        <f t="shared" si="0"/>
        <v>0</v>
      </c>
      <c r="F10" s="62" t="s">
        <v>157</v>
      </c>
      <c r="G10" s="63" t="s">
        <v>45</v>
      </c>
      <c r="H10" s="64">
        <v>1000</v>
      </c>
      <c r="I10" s="63"/>
      <c r="J10" s="66">
        <f t="shared" si="1"/>
        <v>0</v>
      </c>
    </row>
    <row r="11" spans="1:10" ht="12.95" customHeight="1" x14ac:dyDescent="0.3">
      <c r="A11" s="62" t="s">
        <v>92</v>
      </c>
      <c r="B11" s="63" t="s">
        <v>74</v>
      </c>
      <c r="C11" s="64">
        <v>3300</v>
      </c>
      <c r="D11" s="63"/>
      <c r="E11" s="65">
        <f t="shared" si="0"/>
        <v>0</v>
      </c>
      <c r="F11" s="62" t="s">
        <v>158</v>
      </c>
      <c r="G11" s="63" t="s">
        <v>45</v>
      </c>
      <c r="H11" s="64">
        <v>1000</v>
      </c>
      <c r="I11" s="63"/>
      <c r="J11" s="66">
        <f t="shared" si="1"/>
        <v>0</v>
      </c>
    </row>
    <row r="12" spans="1:10" ht="12.95" customHeight="1" x14ac:dyDescent="0.3">
      <c r="A12" s="62" t="s">
        <v>93</v>
      </c>
      <c r="B12" s="63" t="s">
        <v>45</v>
      </c>
      <c r="C12" s="64">
        <v>5000</v>
      </c>
      <c r="D12" s="63"/>
      <c r="E12" s="65">
        <f t="shared" si="0"/>
        <v>0</v>
      </c>
      <c r="F12" s="62" t="s">
        <v>159</v>
      </c>
      <c r="G12" s="63" t="s">
        <v>45</v>
      </c>
      <c r="H12" s="64">
        <v>1200</v>
      </c>
      <c r="I12" s="63"/>
      <c r="J12" s="66">
        <f t="shared" si="1"/>
        <v>0</v>
      </c>
    </row>
    <row r="13" spans="1:10" ht="12.95" customHeight="1" x14ac:dyDescent="0.3">
      <c r="A13" s="62" t="s">
        <v>94</v>
      </c>
      <c r="B13" s="63">
        <v>1</v>
      </c>
      <c r="C13" s="64">
        <v>10000</v>
      </c>
      <c r="D13" s="63"/>
      <c r="E13" s="65">
        <f t="shared" si="0"/>
        <v>0</v>
      </c>
      <c r="F13" s="62" t="s">
        <v>160</v>
      </c>
      <c r="G13" s="63" t="s">
        <v>133</v>
      </c>
      <c r="H13" s="64">
        <v>1500</v>
      </c>
      <c r="I13" s="63"/>
      <c r="J13" s="66">
        <f t="shared" si="1"/>
        <v>0</v>
      </c>
    </row>
    <row r="14" spans="1:10" ht="12.95" customHeight="1" x14ac:dyDescent="0.3">
      <c r="A14" s="62" t="s">
        <v>95</v>
      </c>
      <c r="B14" s="63">
        <v>1</v>
      </c>
      <c r="C14" s="64">
        <v>10000</v>
      </c>
      <c r="D14" s="63"/>
      <c r="E14" s="65">
        <f t="shared" si="0"/>
        <v>0</v>
      </c>
      <c r="F14" s="62" t="s">
        <v>161</v>
      </c>
      <c r="G14" s="63" t="s">
        <v>129</v>
      </c>
      <c r="H14" s="64">
        <v>3200</v>
      </c>
      <c r="I14" s="63"/>
      <c r="J14" s="66">
        <f t="shared" si="1"/>
        <v>0</v>
      </c>
    </row>
    <row r="15" spans="1:10" ht="12.95" customHeight="1" x14ac:dyDescent="0.3">
      <c r="A15" s="62" t="s">
        <v>96</v>
      </c>
      <c r="B15" s="63" t="s">
        <v>45</v>
      </c>
      <c r="C15" s="64">
        <v>16000</v>
      </c>
      <c r="D15" s="63"/>
      <c r="E15" s="65">
        <f t="shared" si="0"/>
        <v>0</v>
      </c>
      <c r="F15" s="62" t="s">
        <v>162</v>
      </c>
      <c r="G15" s="63" t="s">
        <v>135</v>
      </c>
      <c r="H15" s="64">
        <v>1200</v>
      </c>
      <c r="I15" s="63"/>
      <c r="J15" s="66">
        <f t="shared" si="1"/>
        <v>0</v>
      </c>
    </row>
    <row r="16" spans="1:10" ht="12.95" customHeight="1" x14ac:dyDescent="0.3">
      <c r="A16" s="62" t="s">
        <v>100</v>
      </c>
      <c r="B16" s="63" t="s">
        <v>132</v>
      </c>
      <c r="C16" s="64">
        <v>780</v>
      </c>
      <c r="D16" s="63"/>
      <c r="E16" s="65">
        <f t="shared" si="0"/>
        <v>0</v>
      </c>
      <c r="F16" s="62" t="s">
        <v>165</v>
      </c>
      <c r="G16" s="63" t="s">
        <v>132</v>
      </c>
      <c r="H16" s="64">
        <v>780</v>
      </c>
      <c r="I16" s="63"/>
      <c r="J16" s="66">
        <f t="shared" si="1"/>
        <v>0</v>
      </c>
    </row>
    <row r="17" spans="1:10" ht="12.95" customHeight="1" x14ac:dyDescent="0.3">
      <c r="A17" s="62" t="s">
        <v>101</v>
      </c>
      <c r="B17" s="63" t="s">
        <v>132</v>
      </c>
      <c r="C17" s="64">
        <v>780</v>
      </c>
      <c r="D17" s="63"/>
      <c r="E17" s="65">
        <f t="shared" si="0"/>
        <v>0</v>
      </c>
      <c r="F17" s="62" t="s">
        <v>166</v>
      </c>
      <c r="G17" s="63" t="s">
        <v>45</v>
      </c>
      <c r="H17" s="64">
        <v>4000</v>
      </c>
      <c r="I17" s="63"/>
      <c r="J17" s="66">
        <f t="shared" si="1"/>
        <v>0</v>
      </c>
    </row>
    <row r="18" spans="1:10" ht="12.95" customHeight="1" x14ac:dyDescent="0.3">
      <c r="A18" s="62" t="s">
        <v>102</v>
      </c>
      <c r="B18" s="63" t="s">
        <v>132</v>
      </c>
      <c r="C18" s="64">
        <v>2050</v>
      </c>
      <c r="D18" s="63"/>
      <c r="E18" s="65">
        <f t="shared" si="0"/>
        <v>0</v>
      </c>
      <c r="F18" s="62" t="s">
        <v>167</v>
      </c>
      <c r="G18" s="63" t="s">
        <v>45</v>
      </c>
      <c r="H18" s="64">
        <v>5000</v>
      </c>
      <c r="I18" s="63"/>
      <c r="J18" s="66">
        <f t="shared" si="1"/>
        <v>0</v>
      </c>
    </row>
    <row r="19" spans="1:10" ht="12.95" customHeight="1" x14ac:dyDescent="0.3">
      <c r="A19" s="62" t="s">
        <v>106</v>
      </c>
      <c r="B19" s="63" t="s">
        <v>130</v>
      </c>
      <c r="C19" s="64">
        <v>6000</v>
      </c>
      <c r="D19" s="63"/>
      <c r="E19" s="65">
        <f t="shared" si="0"/>
        <v>0</v>
      </c>
      <c r="F19" s="62" t="s">
        <v>168</v>
      </c>
      <c r="G19" s="63" t="s">
        <v>132</v>
      </c>
      <c r="H19" s="64">
        <v>780</v>
      </c>
      <c r="I19" s="63"/>
      <c r="J19" s="66">
        <f t="shared" si="1"/>
        <v>0</v>
      </c>
    </row>
    <row r="20" spans="1:10" ht="12.95" customHeight="1" x14ac:dyDescent="0.3">
      <c r="A20" s="62" t="s">
        <v>107</v>
      </c>
      <c r="B20" s="63" t="s">
        <v>130</v>
      </c>
      <c r="C20" s="64">
        <v>20000</v>
      </c>
      <c r="D20" s="63"/>
      <c r="E20" s="65">
        <f t="shared" si="0"/>
        <v>0</v>
      </c>
      <c r="F20" s="62" t="s">
        <v>169</v>
      </c>
      <c r="G20" s="63"/>
      <c r="H20" s="64">
        <v>21000</v>
      </c>
      <c r="I20" s="63"/>
      <c r="J20" s="66">
        <f t="shared" si="1"/>
        <v>0</v>
      </c>
    </row>
    <row r="21" spans="1:10" ht="12.95" customHeight="1" x14ac:dyDescent="0.3">
      <c r="A21" s="62" t="s">
        <v>108</v>
      </c>
      <c r="B21" s="63" t="s">
        <v>132</v>
      </c>
      <c r="C21" s="64">
        <v>830</v>
      </c>
      <c r="D21" s="63"/>
      <c r="E21" s="65">
        <f t="shared" si="0"/>
        <v>0</v>
      </c>
      <c r="F21" s="62" t="s">
        <v>171</v>
      </c>
      <c r="G21" s="63" t="s">
        <v>132</v>
      </c>
      <c r="H21" s="64">
        <v>780</v>
      </c>
      <c r="I21" s="63"/>
      <c r="J21" s="66">
        <f t="shared" si="1"/>
        <v>0</v>
      </c>
    </row>
    <row r="22" spans="1:10" ht="12.95" customHeight="1" x14ac:dyDescent="0.3">
      <c r="A22" s="62" t="s">
        <v>109</v>
      </c>
      <c r="B22" s="63" t="s">
        <v>45</v>
      </c>
      <c r="C22" s="64">
        <v>1600</v>
      </c>
      <c r="D22" s="63"/>
      <c r="E22" s="65">
        <f t="shared" si="0"/>
        <v>0</v>
      </c>
      <c r="F22" s="62" t="s">
        <v>172</v>
      </c>
      <c r="G22" s="63" t="s">
        <v>132</v>
      </c>
      <c r="H22" s="64">
        <v>1600</v>
      </c>
      <c r="I22" s="63"/>
      <c r="J22" s="66">
        <f t="shared" si="1"/>
        <v>0</v>
      </c>
    </row>
    <row r="23" spans="1:10" ht="12.95" customHeight="1" x14ac:dyDescent="0.3">
      <c r="A23" s="62" t="s">
        <v>110</v>
      </c>
      <c r="B23" s="63" t="s">
        <v>129</v>
      </c>
      <c r="C23" s="64">
        <v>1200</v>
      </c>
      <c r="D23" s="63"/>
      <c r="E23" s="65">
        <f t="shared" si="0"/>
        <v>0</v>
      </c>
      <c r="F23" s="62" t="s">
        <v>173</v>
      </c>
      <c r="G23" s="63" t="s">
        <v>45</v>
      </c>
      <c r="H23" s="64">
        <v>3300</v>
      </c>
      <c r="I23" s="63"/>
      <c r="J23" s="66">
        <f t="shared" si="1"/>
        <v>0</v>
      </c>
    </row>
    <row r="24" spans="1:10" ht="12.95" customHeight="1" x14ac:dyDescent="0.3">
      <c r="A24" s="62" t="s">
        <v>111</v>
      </c>
      <c r="B24" s="63" t="s">
        <v>133</v>
      </c>
      <c r="C24" s="64">
        <v>6000</v>
      </c>
      <c r="D24" s="63"/>
      <c r="E24" s="65">
        <f t="shared" si="0"/>
        <v>0</v>
      </c>
      <c r="F24" s="62" t="s">
        <v>174</v>
      </c>
      <c r="G24" s="63" t="s">
        <v>45</v>
      </c>
      <c r="H24" s="64">
        <v>2000</v>
      </c>
      <c r="I24" s="63"/>
      <c r="J24" s="66">
        <f t="shared" si="1"/>
        <v>0</v>
      </c>
    </row>
    <row r="25" spans="1:10" ht="12.95" customHeight="1" x14ac:dyDescent="0.3">
      <c r="A25" s="62" t="s">
        <v>112</v>
      </c>
      <c r="B25" s="63" t="s">
        <v>131</v>
      </c>
      <c r="C25" s="64">
        <v>10000</v>
      </c>
      <c r="D25" s="63"/>
      <c r="E25" s="65">
        <f t="shared" si="0"/>
        <v>0</v>
      </c>
      <c r="F25" s="62" t="s">
        <v>175</v>
      </c>
      <c r="G25" s="63" t="s">
        <v>45</v>
      </c>
      <c r="H25" s="64">
        <v>2000</v>
      </c>
      <c r="I25" s="63"/>
      <c r="J25" s="66">
        <f t="shared" si="1"/>
        <v>0</v>
      </c>
    </row>
    <row r="26" spans="1:10" ht="12.95" customHeight="1" x14ac:dyDescent="0.3">
      <c r="A26" s="62" t="s">
        <v>113</v>
      </c>
      <c r="B26" s="63" t="s">
        <v>134</v>
      </c>
      <c r="C26" s="64">
        <v>300</v>
      </c>
      <c r="D26" s="63"/>
      <c r="E26" s="65">
        <f t="shared" si="0"/>
        <v>0</v>
      </c>
      <c r="F26" s="62" t="s">
        <v>177</v>
      </c>
      <c r="G26" s="63" t="s">
        <v>45</v>
      </c>
      <c r="H26" s="64">
        <v>1000</v>
      </c>
      <c r="I26" s="63"/>
      <c r="J26" s="66">
        <f t="shared" si="1"/>
        <v>0</v>
      </c>
    </row>
    <row r="27" spans="1:10" ht="12.95" customHeight="1" x14ac:dyDescent="0.3">
      <c r="A27" s="62" t="s">
        <v>114</v>
      </c>
      <c r="B27" s="63" t="s">
        <v>45</v>
      </c>
      <c r="C27" s="64">
        <v>5000</v>
      </c>
      <c r="D27" s="63"/>
      <c r="E27" s="65">
        <f t="shared" si="0"/>
        <v>0</v>
      </c>
      <c r="F27" s="62" t="s">
        <v>178</v>
      </c>
      <c r="G27" s="63" t="s">
        <v>129</v>
      </c>
      <c r="H27" s="64">
        <v>3200</v>
      </c>
      <c r="I27" s="63"/>
      <c r="J27" s="66">
        <f t="shared" si="1"/>
        <v>0</v>
      </c>
    </row>
    <row r="28" spans="1:10" ht="12.95" customHeight="1" x14ac:dyDescent="0.3">
      <c r="A28" s="62" t="s">
        <v>115</v>
      </c>
      <c r="B28" s="63" t="s">
        <v>45</v>
      </c>
      <c r="C28" s="64">
        <v>800</v>
      </c>
      <c r="D28" s="63"/>
      <c r="E28" s="65">
        <f t="shared" si="0"/>
        <v>0</v>
      </c>
      <c r="F28" s="62" t="s">
        <v>179</v>
      </c>
      <c r="G28" s="63" t="s">
        <v>130</v>
      </c>
      <c r="H28" s="64">
        <v>18000</v>
      </c>
      <c r="I28" s="63"/>
      <c r="J28" s="66">
        <f t="shared" si="1"/>
        <v>0</v>
      </c>
    </row>
    <row r="29" spans="1:10" ht="12.95" customHeight="1" x14ac:dyDescent="0.3">
      <c r="A29" s="62" t="s">
        <v>116</v>
      </c>
      <c r="B29" s="63" t="s">
        <v>45</v>
      </c>
      <c r="C29" s="64">
        <v>1500</v>
      </c>
      <c r="D29" s="63"/>
      <c r="E29" s="65">
        <f t="shared" si="0"/>
        <v>0</v>
      </c>
      <c r="F29" s="62" t="s">
        <v>180</v>
      </c>
      <c r="G29" s="63" t="s">
        <v>45</v>
      </c>
      <c r="H29" s="64">
        <v>700</v>
      </c>
      <c r="I29" s="63"/>
      <c r="J29" s="66">
        <f t="shared" si="1"/>
        <v>0</v>
      </c>
    </row>
    <row r="30" spans="1:10" ht="12.95" customHeight="1" x14ac:dyDescent="0.3">
      <c r="A30" s="62" t="s">
        <v>117</v>
      </c>
      <c r="B30" s="63" t="s">
        <v>74</v>
      </c>
      <c r="C30" s="64">
        <v>2500</v>
      </c>
      <c r="D30" s="63"/>
      <c r="E30" s="65">
        <f t="shared" si="0"/>
        <v>0</v>
      </c>
      <c r="F30" s="62" t="s">
        <v>219</v>
      </c>
      <c r="G30" s="63" t="s">
        <v>45</v>
      </c>
      <c r="H30" s="64">
        <v>3000</v>
      </c>
      <c r="I30" s="63"/>
      <c r="J30" s="66">
        <f t="shared" si="1"/>
        <v>0</v>
      </c>
    </row>
    <row r="31" spans="1:10" ht="12.95" customHeight="1" x14ac:dyDescent="0.3">
      <c r="A31" s="62" t="s">
        <v>118</v>
      </c>
      <c r="B31" s="63" t="s">
        <v>129</v>
      </c>
      <c r="C31" s="64">
        <v>1100</v>
      </c>
      <c r="D31" s="63"/>
      <c r="E31" s="65">
        <f t="shared" si="0"/>
        <v>0</v>
      </c>
      <c r="F31" s="62" t="s">
        <v>182</v>
      </c>
      <c r="G31" s="63" t="s">
        <v>45</v>
      </c>
      <c r="H31" s="64">
        <v>24000</v>
      </c>
      <c r="I31" s="63"/>
      <c r="J31" s="66">
        <f t="shared" si="1"/>
        <v>0</v>
      </c>
    </row>
    <row r="32" spans="1:10" ht="12.95" customHeight="1" x14ac:dyDescent="0.3">
      <c r="A32" s="62" t="s">
        <v>119</v>
      </c>
      <c r="B32" s="63" t="s">
        <v>134</v>
      </c>
      <c r="C32" s="64">
        <v>300</v>
      </c>
      <c r="D32" s="63"/>
      <c r="E32" s="65">
        <f t="shared" si="0"/>
        <v>0</v>
      </c>
      <c r="F32" s="62"/>
      <c r="G32" s="63"/>
      <c r="H32" s="64"/>
      <c r="I32" s="63"/>
      <c r="J32" s="66">
        <f t="shared" si="1"/>
        <v>0</v>
      </c>
    </row>
    <row r="33" spans="1:10" ht="12.95" customHeight="1" x14ac:dyDescent="0.3">
      <c r="A33" s="62" t="s">
        <v>120</v>
      </c>
      <c r="B33" s="63" t="s">
        <v>45</v>
      </c>
      <c r="C33" s="64">
        <v>5000</v>
      </c>
      <c r="D33" s="63"/>
      <c r="E33" s="65">
        <f t="shared" si="0"/>
        <v>0</v>
      </c>
      <c r="F33" s="67" t="s">
        <v>220</v>
      </c>
      <c r="G33" s="68"/>
      <c r="H33" s="68"/>
      <c r="I33" s="69">
        <f>SUM(E3:E50,J3:J31)</f>
        <v>0</v>
      </c>
      <c r="J33" s="70"/>
    </row>
    <row r="34" spans="1:10" ht="12.95" customHeight="1" x14ac:dyDescent="0.3">
      <c r="A34" s="62" t="s">
        <v>121</v>
      </c>
      <c r="B34" s="63" t="s">
        <v>129</v>
      </c>
      <c r="C34" s="64">
        <v>550</v>
      </c>
      <c r="D34" s="63"/>
      <c r="E34" s="65">
        <f t="shared" si="0"/>
        <v>0</v>
      </c>
      <c r="F34" s="71" t="s">
        <v>25</v>
      </c>
      <c r="G34" s="72"/>
      <c r="H34" s="72"/>
      <c r="I34" s="72"/>
      <c r="J34" s="73"/>
    </row>
    <row r="35" spans="1:10" ht="12.95" customHeight="1" x14ac:dyDescent="0.3">
      <c r="A35" s="62" t="s">
        <v>122</v>
      </c>
      <c r="B35" s="63" t="s">
        <v>74</v>
      </c>
      <c r="C35" s="64">
        <v>9000</v>
      </c>
      <c r="D35" s="63"/>
      <c r="E35" s="65">
        <f t="shared" si="0"/>
        <v>0</v>
      </c>
      <c r="F35" s="62" t="s">
        <v>221</v>
      </c>
      <c r="G35" s="63">
        <v>1</v>
      </c>
      <c r="H35" s="64">
        <v>8000</v>
      </c>
      <c r="I35" s="63"/>
      <c r="J35" s="66">
        <f>H35*I35</f>
        <v>0</v>
      </c>
    </row>
    <row r="36" spans="1:10" ht="12.95" customHeight="1" x14ac:dyDescent="0.3">
      <c r="A36" s="62" t="s">
        <v>123</v>
      </c>
      <c r="B36" s="63" t="s">
        <v>45</v>
      </c>
      <c r="C36" s="64">
        <v>6000</v>
      </c>
      <c r="D36" s="63"/>
      <c r="E36" s="65">
        <f t="shared" si="0"/>
        <v>0</v>
      </c>
      <c r="F36" s="62" t="s">
        <v>222</v>
      </c>
      <c r="G36" s="63">
        <v>1</v>
      </c>
      <c r="H36" s="64">
        <v>5000</v>
      </c>
      <c r="I36" s="63"/>
      <c r="J36" s="66">
        <f t="shared" ref="J36:J39" si="2">H36*I36</f>
        <v>0</v>
      </c>
    </row>
    <row r="37" spans="1:10" ht="12.95" customHeight="1" x14ac:dyDescent="0.3">
      <c r="A37" s="62" t="s">
        <v>124</v>
      </c>
      <c r="B37" s="63" t="s">
        <v>135</v>
      </c>
      <c r="C37" s="64">
        <v>4000</v>
      </c>
      <c r="D37" s="63"/>
      <c r="E37" s="65">
        <f t="shared" si="0"/>
        <v>0</v>
      </c>
      <c r="F37" s="62"/>
      <c r="G37" s="63"/>
      <c r="H37" s="64"/>
      <c r="I37" s="63"/>
      <c r="J37" s="66">
        <f t="shared" si="2"/>
        <v>0</v>
      </c>
    </row>
    <row r="38" spans="1:10" ht="12.95" customHeight="1" x14ac:dyDescent="0.3">
      <c r="A38" s="62" t="s">
        <v>125</v>
      </c>
      <c r="B38" s="63" t="s">
        <v>45</v>
      </c>
      <c r="C38" s="64">
        <v>1200</v>
      </c>
      <c r="D38" s="63"/>
      <c r="E38" s="65">
        <f t="shared" si="0"/>
        <v>0</v>
      </c>
      <c r="F38" s="62"/>
      <c r="G38" s="63"/>
      <c r="H38" s="64"/>
      <c r="I38" s="63"/>
      <c r="J38" s="66">
        <f t="shared" si="2"/>
        <v>0</v>
      </c>
    </row>
    <row r="39" spans="1:10" ht="12.95" customHeight="1" x14ac:dyDescent="0.3">
      <c r="A39" s="62" t="s">
        <v>126</v>
      </c>
      <c r="B39" s="63" t="s">
        <v>129</v>
      </c>
      <c r="C39" s="64">
        <v>1900</v>
      </c>
      <c r="D39" s="63"/>
      <c r="E39" s="65">
        <f t="shared" si="0"/>
        <v>0</v>
      </c>
      <c r="F39" s="62"/>
      <c r="G39" s="63"/>
      <c r="H39" s="64"/>
      <c r="I39" s="63"/>
      <c r="J39" s="66">
        <f t="shared" si="2"/>
        <v>0</v>
      </c>
    </row>
    <row r="40" spans="1:10" ht="12.95" customHeight="1" x14ac:dyDescent="0.3">
      <c r="A40" s="62" t="s">
        <v>127</v>
      </c>
      <c r="B40" s="63" t="s">
        <v>133</v>
      </c>
      <c r="C40" s="64">
        <v>1300</v>
      </c>
      <c r="D40" s="63"/>
      <c r="E40" s="65">
        <f t="shared" si="0"/>
        <v>0</v>
      </c>
      <c r="F40" s="67" t="s">
        <v>220</v>
      </c>
      <c r="G40" s="68"/>
      <c r="H40" s="68"/>
      <c r="I40" s="74">
        <f>SUM(J35:J39)</f>
        <v>0</v>
      </c>
      <c r="J40" s="75"/>
    </row>
    <row r="41" spans="1:10" ht="12.95" customHeight="1" x14ac:dyDescent="0.3">
      <c r="A41" s="62" t="s">
        <v>128</v>
      </c>
      <c r="B41" s="63" t="s">
        <v>135</v>
      </c>
      <c r="C41" s="64">
        <v>2700</v>
      </c>
      <c r="D41" s="63"/>
      <c r="E41" s="65">
        <f t="shared" si="0"/>
        <v>0</v>
      </c>
      <c r="F41" s="76" t="s">
        <v>223</v>
      </c>
      <c r="G41" s="77"/>
      <c r="H41" s="77"/>
      <c r="I41" s="77"/>
      <c r="J41" s="78"/>
    </row>
    <row r="42" spans="1:10" ht="12.95" customHeight="1" x14ac:dyDescent="0.3">
      <c r="A42" s="62" t="s">
        <v>136</v>
      </c>
      <c r="B42" s="63" t="s">
        <v>129</v>
      </c>
      <c r="C42" s="64">
        <v>8500</v>
      </c>
      <c r="D42" s="63"/>
      <c r="E42" s="65">
        <f t="shared" si="0"/>
        <v>0</v>
      </c>
      <c r="F42" s="62" t="s">
        <v>192</v>
      </c>
      <c r="G42" s="63" t="s">
        <v>183</v>
      </c>
      <c r="H42" s="64">
        <v>60000</v>
      </c>
      <c r="I42" s="63"/>
      <c r="J42" s="66">
        <f>H42*I42</f>
        <v>0</v>
      </c>
    </row>
    <row r="43" spans="1:10" ht="12.95" customHeight="1" x14ac:dyDescent="0.3">
      <c r="A43" s="62" t="s">
        <v>137</v>
      </c>
      <c r="B43" s="63" t="s">
        <v>45</v>
      </c>
      <c r="C43" s="64">
        <v>1000</v>
      </c>
      <c r="D43" s="63"/>
      <c r="E43" s="65">
        <f t="shared" si="0"/>
        <v>0</v>
      </c>
      <c r="F43" s="62" t="s">
        <v>224</v>
      </c>
      <c r="G43" s="63" t="s">
        <v>74</v>
      </c>
      <c r="H43" s="64">
        <v>33000</v>
      </c>
      <c r="I43" s="63"/>
      <c r="J43" s="66">
        <f t="shared" ref="J43:J46" si="3">H43*I43</f>
        <v>0</v>
      </c>
    </row>
    <row r="44" spans="1:10" ht="12.95" customHeight="1" x14ac:dyDescent="0.3">
      <c r="A44" s="62" t="s">
        <v>138</v>
      </c>
      <c r="B44" s="63" t="s">
        <v>45</v>
      </c>
      <c r="C44" s="64">
        <v>780</v>
      </c>
      <c r="D44" s="63"/>
      <c r="E44" s="65">
        <f t="shared" si="0"/>
        <v>0</v>
      </c>
      <c r="F44" s="62"/>
      <c r="G44" s="63"/>
      <c r="H44" s="64"/>
      <c r="I44" s="63"/>
      <c r="J44" s="66">
        <f t="shared" si="3"/>
        <v>0</v>
      </c>
    </row>
    <row r="45" spans="1:10" ht="12.95" customHeight="1" x14ac:dyDescent="0.3">
      <c r="A45" s="62" t="s">
        <v>139</v>
      </c>
      <c r="B45" s="63" t="s">
        <v>45</v>
      </c>
      <c r="C45" s="64">
        <v>8000</v>
      </c>
      <c r="D45" s="63"/>
      <c r="E45" s="65">
        <f t="shared" si="0"/>
        <v>0</v>
      </c>
      <c r="F45" s="62"/>
      <c r="G45" s="63"/>
      <c r="H45" s="64"/>
      <c r="I45" s="63"/>
      <c r="J45" s="66">
        <f t="shared" si="3"/>
        <v>0</v>
      </c>
    </row>
    <row r="46" spans="1:10" ht="12.95" customHeight="1" x14ac:dyDescent="0.3">
      <c r="A46" s="62" t="s">
        <v>140</v>
      </c>
      <c r="B46" s="63" t="s">
        <v>45</v>
      </c>
      <c r="C46" s="64">
        <v>6000</v>
      </c>
      <c r="D46" s="63"/>
      <c r="E46" s="65">
        <f t="shared" si="0"/>
        <v>0</v>
      </c>
      <c r="F46" s="62"/>
      <c r="G46" s="63"/>
      <c r="H46" s="64"/>
      <c r="I46" s="63"/>
      <c r="J46" s="66">
        <f t="shared" si="3"/>
        <v>0</v>
      </c>
    </row>
    <row r="47" spans="1:10" ht="12.95" customHeight="1" thickBot="1" x14ac:dyDescent="0.35">
      <c r="A47" s="62" t="s">
        <v>141</v>
      </c>
      <c r="B47" s="63" t="s">
        <v>45</v>
      </c>
      <c r="C47" s="64">
        <v>780</v>
      </c>
      <c r="D47" s="63"/>
      <c r="E47" s="65">
        <f t="shared" si="0"/>
        <v>0</v>
      </c>
      <c r="F47" s="79" t="s">
        <v>220</v>
      </c>
      <c r="G47" s="80"/>
      <c r="H47" s="80"/>
      <c r="I47" s="81">
        <f>SUM(J42:J46)</f>
        <v>0</v>
      </c>
      <c r="J47" s="82"/>
    </row>
    <row r="48" spans="1:10" ht="12.95" customHeight="1" x14ac:dyDescent="0.3">
      <c r="A48" s="62" t="s">
        <v>142</v>
      </c>
      <c r="B48" s="63" t="s">
        <v>45</v>
      </c>
      <c r="C48" s="64">
        <v>930</v>
      </c>
      <c r="D48" s="63"/>
      <c r="E48" s="65">
        <f t="shared" si="0"/>
        <v>0</v>
      </c>
      <c r="F48" s="87">
        <f>SUM(I33,I40,I47)</f>
        <v>0</v>
      </c>
      <c r="G48" s="88"/>
      <c r="H48" s="88"/>
      <c r="I48" s="88"/>
      <c r="J48" s="89"/>
    </row>
    <row r="49" spans="1:10" ht="12.95" customHeight="1" x14ac:dyDescent="0.3">
      <c r="A49" s="62" t="s">
        <v>143</v>
      </c>
      <c r="B49" s="63" t="s">
        <v>132</v>
      </c>
      <c r="C49" s="64">
        <v>800</v>
      </c>
      <c r="D49" s="63"/>
      <c r="E49" s="65">
        <f t="shared" si="0"/>
        <v>0</v>
      </c>
      <c r="F49" s="90"/>
      <c r="G49" s="91"/>
      <c r="H49" s="91"/>
      <c r="I49" s="91"/>
      <c r="J49" s="92"/>
    </row>
    <row r="50" spans="1:10" ht="12.95" customHeight="1" thickBot="1" x14ac:dyDescent="0.35">
      <c r="A50" s="83" t="s">
        <v>144</v>
      </c>
      <c r="B50" s="84" t="s">
        <v>130</v>
      </c>
      <c r="C50" s="85">
        <v>23000</v>
      </c>
      <c r="D50" s="84"/>
      <c r="E50" s="86">
        <f t="shared" si="0"/>
        <v>0</v>
      </c>
      <c r="F50" s="93"/>
      <c r="G50" s="94"/>
      <c r="H50" s="94"/>
      <c r="I50" s="94"/>
      <c r="J50" s="95"/>
    </row>
  </sheetData>
  <mergeCells count="10">
    <mergeCell ref="F48:J50"/>
    <mergeCell ref="B1:J1"/>
    <mergeCell ref="F47:H47"/>
    <mergeCell ref="F33:H33"/>
    <mergeCell ref="I33:J33"/>
    <mergeCell ref="F34:J34"/>
    <mergeCell ref="F40:H40"/>
    <mergeCell ref="I40:J40"/>
    <mergeCell ref="F41:J41"/>
    <mergeCell ref="I47:J47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opLeftCell="A10" workbookViewId="0">
      <selection activeCell="F48" sqref="F48:J50"/>
    </sheetView>
  </sheetViews>
  <sheetFormatPr defaultRowHeight="16.5" x14ac:dyDescent="0.3"/>
  <cols>
    <col min="1" max="1" width="12.5" style="1" customWidth="1"/>
    <col min="2" max="2" width="5.25" style="1" bestFit="1" customWidth="1"/>
    <col min="3" max="3" width="8.375" style="6" bestFit="1" customWidth="1"/>
    <col min="4" max="4" width="5.25" style="1" bestFit="1" customWidth="1"/>
    <col min="5" max="6" width="12.5" style="1" customWidth="1"/>
    <col min="7" max="7" width="5.25" style="1" bestFit="1" customWidth="1"/>
    <col min="8" max="8" width="8.375" style="6" customWidth="1"/>
    <col min="9" max="9" width="5.25" style="1" bestFit="1" customWidth="1"/>
    <col min="10" max="10" width="12.5" style="1" customWidth="1"/>
    <col min="11" max="16384" width="9" style="1"/>
  </cols>
  <sheetData>
    <row r="1" spans="1:10" ht="30" customHeight="1" thickBot="1" x14ac:dyDescent="0.35">
      <c r="A1" s="99" t="s">
        <v>217</v>
      </c>
      <c r="B1" s="96" t="s">
        <v>225</v>
      </c>
      <c r="C1" s="97"/>
      <c r="D1" s="97"/>
      <c r="E1" s="97"/>
      <c r="F1" s="97"/>
      <c r="G1" s="97"/>
      <c r="H1" s="97"/>
      <c r="I1" s="97"/>
      <c r="J1" s="98"/>
    </row>
    <row r="2" spans="1:10" ht="12.95" customHeight="1" x14ac:dyDescent="0.3">
      <c r="A2" s="57" t="s">
        <v>75</v>
      </c>
      <c r="B2" s="58" t="s">
        <v>76</v>
      </c>
      <c r="C2" s="59" t="s">
        <v>10</v>
      </c>
      <c r="D2" s="58" t="s">
        <v>11</v>
      </c>
      <c r="E2" s="60" t="s">
        <v>6</v>
      </c>
      <c r="F2" s="57" t="s">
        <v>75</v>
      </c>
      <c r="G2" s="58" t="s">
        <v>76</v>
      </c>
      <c r="H2" s="59" t="s">
        <v>10</v>
      </c>
      <c r="I2" s="58" t="s">
        <v>11</v>
      </c>
      <c r="J2" s="61" t="s">
        <v>6</v>
      </c>
    </row>
    <row r="3" spans="1:10" ht="12.95" customHeight="1" x14ac:dyDescent="0.3">
      <c r="A3" s="62" t="s">
        <v>82</v>
      </c>
      <c r="B3" s="63" t="s">
        <v>45</v>
      </c>
      <c r="C3" s="64">
        <v>2200</v>
      </c>
      <c r="D3" s="63"/>
      <c r="E3" s="65">
        <f>C3*D3</f>
        <v>0</v>
      </c>
      <c r="F3" s="62" t="s">
        <v>148</v>
      </c>
      <c r="G3" s="63" t="s">
        <v>45</v>
      </c>
      <c r="H3" s="64">
        <v>2600</v>
      </c>
      <c r="I3" s="63"/>
      <c r="J3" s="66">
        <f>H3*I3</f>
        <v>0</v>
      </c>
    </row>
    <row r="4" spans="1:10" ht="12.95" customHeight="1" x14ac:dyDescent="0.3">
      <c r="A4" s="62" t="s">
        <v>83</v>
      </c>
      <c r="B4" s="63"/>
      <c r="C4" s="64">
        <v>1100</v>
      </c>
      <c r="D4" s="63"/>
      <c r="E4" s="65">
        <f t="shared" ref="E4:E50" si="0">C4*D4</f>
        <v>0</v>
      </c>
      <c r="F4" s="62" t="s">
        <v>149</v>
      </c>
      <c r="G4" s="63" t="s">
        <v>132</v>
      </c>
      <c r="H4" s="64">
        <v>4000</v>
      </c>
      <c r="I4" s="63"/>
      <c r="J4" s="66">
        <f t="shared" ref="J4:J32" si="1">H4*I4</f>
        <v>0</v>
      </c>
    </row>
    <row r="5" spans="1:10" ht="12.95" customHeight="1" x14ac:dyDescent="0.3">
      <c r="A5" s="62" t="s">
        <v>84</v>
      </c>
      <c r="B5" s="63" t="s">
        <v>129</v>
      </c>
      <c r="C5" s="64">
        <v>780</v>
      </c>
      <c r="D5" s="63"/>
      <c r="E5" s="65">
        <f t="shared" si="0"/>
        <v>0</v>
      </c>
      <c r="F5" s="62" t="s">
        <v>150</v>
      </c>
      <c r="G5" s="63" t="s">
        <v>130</v>
      </c>
      <c r="H5" s="64">
        <v>30000</v>
      </c>
      <c r="I5" s="63"/>
      <c r="J5" s="66">
        <f t="shared" si="1"/>
        <v>0</v>
      </c>
    </row>
    <row r="6" spans="1:10" ht="12.95" customHeight="1" x14ac:dyDescent="0.3">
      <c r="A6" s="62" t="s">
        <v>85</v>
      </c>
      <c r="B6" s="63" t="s">
        <v>130</v>
      </c>
      <c r="C6" s="64">
        <v>600</v>
      </c>
      <c r="D6" s="63"/>
      <c r="E6" s="65">
        <f t="shared" si="0"/>
        <v>0</v>
      </c>
      <c r="F6" s="62" t="s">
        <v>152</v>
      </c>
      <c r="G6" s="63" t="s">
        <v>129</v>
      </c>
      <c r="H6" s="64">
        <v>1300</v>
      </c>
      <c r="I6" s="63"/>
      <c r="J6" s="66">
        <f t="shared" si="1"/>
        <v>0</v>
      </c>
    </row>
    <row r="7" spans="1:10" ht="12.95" customHeight="1" x14ac:dyDescent="0.3">
      <c r="A7" s="62" t="s">
        <v>86</v>
      </c>
      <c r="B7" s="63" t="s">
        <v>45</v>
      </c>
      <c r="C7" s="64">
        <v>2300</v>
      </c>
      <c r="D7" s="63"/>
      <c r="E7" s="65">
        <f t="shared" si="0"/>
        <v>0</v>
      </c>
      <c r="F7" s="62" t="s">
        <v>154</v>
      </c>
      <c r="G7" s="63" t="s">
        <v>45</v>
      </c>
      <c r="H7" s="64">
        <v>2400</v>
      </c>
      <c r="I7" s="63"/>
      <c r="J7" s="66">
        <f t="shared" si="1"/>
        <v>0</v>
      </c>
    </row>
    <row r="8" spans="1:10" ht="12.95" customHeight="1" x14ac:dyDescent="0.3">
      <c r="A8" s="62" t="s">
        <v>89</v>
      </c>
      <c r="B8" s="63" t="s">
        <v>130</v>
      </c>
      <c r="C8" s="64">
        <v>19000</v>
      </c>
      <c r="D8" s="63"/>
      <c r="E8" s="65">
        <f t="shared" si="0"/>
        <v>0</v>
      </c>
      <c r="F8" s="62" t="s">
        <v>155</v>
      </c>
      <c r="G8" s="63" t="s">
        <v>45</v>
      </c>
      <c r="H8" s="64">
        <v>1050</v>
      </c>
      <c r="I8" s="63"/>
      <c r="J8" s="66">
        <f t="shared" si="1"/>
        <v>0</v>
      </c>
    </row>
    <row r="9" spans="1:10" ht="12.95" customHeight="1" x14ac:dyDescent="0.3">
      <c r="A9" s="62" t="s">
        <v>90</v>
      </c>
      <c r="B9" s="63" t="s">
        <v>131</v>
      </c>
      <c r="C9" s="64">
        <v>600</v>
      </c>
      <c r="D9" s="63"/>
      <c r="E9" s="65">
        <f t="shared" si="0"/>
        <v>0</v>
      </c>
      <c r="F9" s="62" t="s">
        <v>156</v>
      </c>
      <c r="G9" s="63" t="s">
        <v>45</v>
      </c>
      <c r="H9" s="64">
        <v>14000</v>
      </c>
      <c r="I9" s="63"/>
      <c r="J9" s="66">
        <f t="shared" si="1"/>
        <v>0</v>
      </c>
    </row>
    <row r="10" spans="1:10" ht="12.95" customHeight="1" x14ac:dyDescent="0.3">
      <c r="A10" s="62" t="s">
        <v>91</v>
      </c>
      <c r="B10" s="63" t="s">
        <v>45</v>
      </c>
      <c r="C10" s="64">
        <v>1100</v>
      </c>
      <c r="D10" s="63"/>
      <c r="E10" s="65">
        <f t="shared" si="0"/>
        <v>0</v>
      </c>
      <c r="F10" s="62" t="s">
        <v>157</v>
      </c>
      <c r="G10" s="63" t="s">
        <v>45</v>
      </c>
      <c r="H10" s="64">
        <v>1000</v>
      </c>
      <c r="I10" s="63"/>
      <c r="J10" s="66">
        <f t="shared" si="1"/>
        <v>0</v>
      </c>
    </row>
    <row r="11" spans="1:10" ht="12.95" customHeight="1" x14ac:dyDescent="0.3">
      <c r="A11" s="62" t="s">
        <v>92</v>
      </c>
      <c r="B11" s="63" t="s">
        <v>74</v>
      </c>
      <c r="C11" s="64">
        <v>3300</v>
      </c>
      <c r="D11" s="63"/>
      <c r="E11" s="65">
        <f t="shared" si="0"/>
        <v>0</v>
      </c>
      <c r="F11" s="62" t="s">
        <v>158</v>
      </c>
      <c r="G11" s="63" t="s">
        <v>45</v>
      </c>
      <c r="H11" s="64">
        <v>1000</v>
      </c>
      <c r="I11" s="63"/>
      <c r="J11" s="66">
        <f t="shared" si="1"/>
        <v>0</v>
      </c>
    </row>
    <row r="12" spans="1:10" ht="12.95" customHeight="1" x14ac:dyDescent="0.3">
      <c r="A12" s="62" t="s">
        <v>93</v>
      </c>
      <c r="B12" s="63" t="s">
        <v>45</v>
      </c>
      <c r="C12" s="64">
        <v>5000</v>
      </c>
      <c r="D12" s="63"/>
      <c r="E12" s="65">
        <f t="shared" si="0"/>
        <v>0</v>
      </c>
      <c r="F12" s="62" t="s">
        <v>159</v>
      </c>
      <c r="G12" s="63" t="s">
        <v>45</v>
      </c>
      <c r="H12" s="64">
        <v>1200</v>
      </c>
      <c r="I12" s="63"/>
      <c r="J12" s="66">
        <f t="shared" si="1"/>
        <v>0</v>
      </c>
    </row>
    <row r="13" spans="1:10" ht="12.95" customHeight="1" x14ac:dyDescent="0.3">
      <c r="A13" s="62" t="s">
        <v>94</v>
      </c>
      <c r="B13" s="63">
        <v>1</v>
      </c>
      <c r="C13" s="64">
        <v>10000</v>
      </c>
      <c r="D13" s="63"/>
      <c r="E13" s="65">
        <f t="shared" si="0"/>
        <v>0</v>
      </c>
      <c r="F13" s="62" t="s">
        <v>160</v>
      </c>
      <c r="G13" s="63" t="s">
        <v>133</v>
      </c>
      <c r="H13" s="64">
        <v>1500</v>
      </c>
      <c r="I13" s="63"/>
      <c r="J13" s="66">
        <f t="shared" si="1"/>
        <v>0</v>
      </c>
    </row>
    <row r="14" spans="1:10" ht="12.95" customHeight="1" x14ac:dyDescent="0.3">
      <c r="A14" s="62" t="s">
        <v>95</v>
      </c>
      <c r="B14" s="63">
        <v>1</v>
      </c>
      <c r="C14" s="64">
        <v>10000</v>
      </c>
      <c r="D14" s="63"/>
      <c r="E14" s="65">
        <f t="shared" si="0"/>
        <v>0</v>
      </c>
      <c r="F14" s="62" t="s">
        <v>161</v>
      </c>
      <c r="G14" s="63" t="s">
        <v>129</v>
      </c>
      <c r="H14" s="64">
        <v>3200</v>
      </c>
      <c r="I14" s="63"/>
      <c r="J14" s="66">
        <f t="shared" si="1"/>
        <v>0</v>
      </c>
    </row>
    <row r="15" spans="1:10" ht="12.95" customHeight="1" x14ac:dyDescent="0.3">
      <c r="A15" s="62" t="s">
        <v>96</v>
      </c>
      <c r="B15" s="63" t="s">
        <v>45</v>
      </c>
      <c r="C15" s="64">
        <v>16000</v>
      </c>
      <c r="D15" s="63"/>
      <c r="E15" s="65">
        <f t="shared" si="0"/>
        <v>0</v>
      </c>
      <c r="F15" s="62" t="s">
        <v>162</v>
      </c>
      <c r="G15" s="63" t="s">
        <v>135</v>
      </c>
      <c r="H15" s="64">
        <v>1200</v>
      </c>
      <c r="I15" s="63"/>
      <c r="J15" s="66">
        <f t="shared" si="1"/>
        <v>0</v>
      </c>
    </row>
    <row r="16" spans="1:10" ht="12.95" customHeight="1" x14ac:dyDescent="0.3">
      <c r="A16" s="62" t="s">
        <v>100</v>
      </c>
      <c r="B16" s="63" t="s">
        <v>132</v>
      </c>
      <c r="C16" s="64">
        <v>780</v>
      </c>
      <c r="D16" s="63"/>
      <c r="E16" s="65">
        <f t="shared" si="0"/>
        <v>0</v>
      </c>
      <c r="F16" s="62" t="s">
        <v>165</v>
      </c>
      <c r="G16" s="63" t="s">
        <v>132</v>
      </c>
      <c r="H16" s="64">
        <v>780</v>
      </c>
      <c r="I16" s="63"/>
      <c r="J16" s="66">
        <f t="shared" si="1"/>
        <v>0</v>
      </c>
    </row>
    <row r="17" spans="1:10" ht="12.95" customHeight="1" x14ac:dyDescent="0.3">
      <c r="A17" s="62" t="s">
        <v>101</v>
      </c>
      <c r="B17" s="63" t="s">
        <v>132</v>
      </c>
      <c r="C17" s="64">
        <v>780</v>
      </c>
      <c r="D17" s="63"/>
      <c r="E17" s="65">
        <f t="shared" si="0"/>
        <v>0</v>
      </c>
      <c r="F17" s="62" t="s">
        <v>166</v>
      </c>
      <c r="G17" s="63" t="s">
        <v>45</v>
      </c>
      <c r="H17" s="64">
        <v>4000</v>
      </c>
      <c r="I17" s="63"/>
      <c r="J17" s="66">
        <f t="shared" si="1"/>
        <v>0</v>
      </c>
    </row>
    <row r="18" spans="1:10" ht="12.95" customHeight="1" x14ac:dyDescent="0.3">
      <c r="A18" s="62" t="s">
        <v>102</v>
      </c>
      <c r="B18" s="63" t="s">
        <v>132</v>
      </c>
      <c r="C18" s="64">
        <v>2050</v>
      </c>
      <c r="D18" s="63"/>
      <c r="E18" s="65">
        <f t="shared" si="0"/>
        <v>0</v>
      </c>
      <c r="F18" s="62" t="s">
        <v>167</v>
      </c>
      <c r="G18" s="63" t="s">
        <v>45</v>
      </c>
      <c r="H18" s="64">
        <v>5000</v>
      </c>
      <c r="I18" s="63"/>
      <c r="J18" s="66">
        <f t="shared" si="1"/>
        <v>0</v>
      </c>
    </row>
    <row r="19" spans="1:10" ht="12.95" customHeight="1" x14ac:dyDescent="0.3">
      <c r="A19" s="62" t="s">
        <v>106</v>
      </c>
      <c r="B19" s="63" t="s">
        <v>130</v>
      </c>
      <c r="C19" s="64">
        <v>6000</v>
      </c>
      <c r="D19" s="63"/>
      <c r="E19" s="65">
        <f t="shared" si="0"/>
        <v>0</v>
      </c>
      <c r="F19" s="62" t="s">
        <v>168</v>
      </c>
      <c r="G19" s="63" t="s">
        <v>132</v>
      </c>
      <c r="H19" s="64">
        <v>780</v>
      </c>
      <c r="I19" s="63"/>
      <c r="J19" s="66">
        <f t="shared" si="1"/>
        <v>0</v>
      </c>
    </row>
    <row r="20" spans="1:10" ht="12.95" customHeight="1" x14ac:dyDescent="0.3">
      <c r="A20" s="62" t="s">
        <v>107</v>
      </c>
      <c r="B20" s="63" t="s">
        <v>130</v>
      </c>
      <c r="C20" s="64">
        <v>20000</v>
      </c>
      <c r="D20" s="63"/>
      <c r="E20" s="65">
        <f t="shared" si="0"/>
        <v>0</v>
      </c>
      <c r="F20" s="62" t="s">
        <v>169</v>
      </c>
      <c r="G20" s="63"/>
      <c r="H20" s="64">
        <v>21000</v>
      </c>
      <c r="I20" s="63"/>
      <c r="J20" s="66">
        <f t="shared" si="1"/>
        <v>0</v>
      </c>
    </row>
    <row r="21" spans="1:10" ht="12.95" customHeight="1" x14ac:dyDescent="0.3">
      <c r="A21" s="62" t="s">
        <v>108</v>
      </c>
      <c r="B21" s="63" t="s">
        <v>132</v>
      </c>
      <c r="C21" s="64">
        <v>830</v>
      </c>
      <c r="D21" s="63"/>
      <c r="E21" s="65">
        <f t="shared" si="0"/>
        <v>0</v>
      </c>
      <c r="F21" s="62" t="s">
        <v>171</v>
      </c>
      <c r="G21" s="63" t="s">
        <v>132</v>
      </c>
      <c r="H21" s="64">
        <v>780</v>
      </c>
      <c r="I21" s="63"/>
      <c r="J21" s="66">
        <f t="shared" si="1"/>
        <v>0</v>
      </c>
    </row>
    <row r="22" spans="1:10" ht="12.95" customHeight="1" x14ac:dyDescent="0.3">
      <c r="A22" s="62" t="s">
        <v>109</v>
      </c>
      <c r="B22" s="63" t="s">
        <v>45</v>
      </c>
      <c r="C22" s="64">
        <v>1600</v>
      </c>
      <c r="D22" s="63"/>
      <c r="E22" s="65">
        <f t="shared" si="0"/>
        <v>0</v>
      </c>
      <c r="F22" s="62" t="s">
        <v>172</v>
      </c>
      <c r="G22" s="63" t="s">
        <v>132</v>
      </c>
      <c r="H22" s="64">
        <v>1600</v>
      </c>
      <c r="I22" s="63"/>
      <c r="J22" s="66">
        <f t="shared" si="1"/>
        <v>0</v>
      </c>
    </row>
    <row r="23" spans="1:10" ht="12.95" customHeight="1" x14ac:dyDescent="0.3">
      <c r="A23" s="62" t="s">
        <v>110</v>
      </c>
      <c r="B23" s="63" t="s">
        <v>129</v>
      </c>
      <c r="C23" s="64">
        <v>1200</v>
      </c>
      <c r="D23" s="63"/>
      <c r="E23" s="65">
        <f t="shared" si="0"/>
        <v>0</v>
      </c>
      <c r="F23" s="62" t="s">
        <v>173</v>
      </c>
      <c r="G23" s="63" t="s">
        <v>45</v>
      </c>
      <c r="H23" s="64">
        <v>3300</v>
      </c>
      <c r="I23" s="63"/>
      <c r="J23" s="66">
        <f t="shared" si="1"/>
        <v>0</v>
      </c>
    </row>
    <row r="24" spans="1:10" ht="12.95" customHeight="1" x14ac:dyDescent="0.3">
      <c r="A24" s="62" t="s">
        <v>111</v>
      </c>
      <c r="B24" s="63" t="s">
        <v>133</v>
      </c>
      <c r="C24" s="64">
        <v>6000</v>
      </c>
      <c r="D24" s="63"/>
      <c r="E24" s="65">
        <f t="shared" si="0"/>
        <v>0</v>
      </c>
      <c r="F24" s="62" t="s">
        <v>174</v>
      </c>
      <c r="G24" s="63" t="s">
        <v>45</v>
      </c>
      <c r="H24" s="64">
        <v>2000</v>
      </c>
      <c r="I24" s="63"/>
      <c r="J24" s="66">
        <f t="shared" si="1"/>
        <v>0</v>
      </c>
    </row>
    <row r="25" spans="1:10" ht="12.95" customHeight="1" x14ac:dyDescent="0.3">
      <c r="A25" s="62" t="s">
        <v>112</v>
      </c>
      <c r="B25" s="63" t="s">
        <v>131</v>
      </c>
      <c r="C25" s="64">
        <v>10000</v>
      </c>
      <c r="D25" s="63"/>
      <c r="E25" s="65">
        <f t="shared" si="0"/>
        <v>0</v>
      </c>
      <c r="F25" s="62" t="s">
        <v>175</v>
      </c>
      <c r="G25" s="63" t="s">
        <v>45</v>
      </c>
      <c r="H25" s="64">
        <v>2000</v>
      </c>
      <c r="I25" s="63"/>
      <c r="J25" s="66">
        <f t="shared" si="1"/>
        <v>0</v>
      </c>
    </row>
    <row r="26" spans="1:10" ht="12.95" customHeight="1" x14ac:dyDescent="0.3">
      <c r="A26" s="62" t="s">
        <v>113</v>
      </c>
      <c r="B26" s="63" t="s">
        <v>134</v>
      </c>
      <c r="C26" s="64">
        <v>300</v>
      </c>
      <c r="D26" s="63"/>
      <c r="E26" s="65">
        <f t="shared" si="0"/>
        <v>0</v>
      </c>
      <c r="F26" s="62" t="s">
        <v>177</v>
      </c>
      <c r="G26" s="63" t="s">
        <v>45</v>
      </c>
      <c r="H26" s="64">
        <v>1000</v>
      </c>
      <c r="I26" s="63"/>
      <c r="J26" s="66">
        <f t="shared" si="1"/>
        <v>0</v>
      </c>
    </row>
    <row r="27" spans="1:10" ht="12.95" customHeight="1" x14ac:dyDescent="0.3">
      <c r="A27" s="62" t="s">
        <v>114</v>
      </c>
      <c r="B27" s="63" t="s">
        <v>45</v>
      </c>
      <c r="C27" s="64">
        <v>5000</v>
      </c>
      <c r="D27" s="63"/>
      <c r="E27" s="65">
        <f t="shared" si="0"/>
        <v>0</v>
      </c>
      <c r="F27" s="62" t="s">
        <v>178</v>
      </c>
      <c r="G27" s="63" t="s">
        <v>129</v>
      </c>
      <c r="H27" s="64">
        <v>3200</v>
      </c>
      <c r="I27" s="63"/>
      <c r="J27" s="66">
        <f t="shared" si="1"/>
        <v>0</v>
      </c>
    </row>
    <row r="28" spans="1:10" ht="12.95" customHeight="1" x14ac:dyDescent="0.3">
      <c r="A28" s="62" t="s">
        <v>115</v>
      </c>
      <c r="B28" s="63" t="s">
        <v>45</v>
      </c>
      <c r="C28" s="64">
        <v>800</v>
      </c>
      <c r="D28" s="63"/>
      <c r="E28" s="65">
        <f t="shared" si="0"/>
        <v>0</v>
      </c>
      <c r="F28" s="62" t="s">
        <v>179</v>
      </c>
      <c r="G28" s="63" t="s">
        <v>130</v>
      </c>
      <c r="H28" s="64">
        <v>18000</v>
      </c>
      <c r="I28" s="63"/>
      <c r="J28" s="66">
        <f t="shared" si="1"/>
        <v>0</v>
      </c>
    </row>
    <row r="29" spans="1:10" ht="12.95" customHeight="1" x14ac:dyDescent="0.3">
      <c r="A29" s="62" t="s">
        <v>116</v>
      </c>
      <c r="B29" s="63" t="s">
        <v>45</v>
      </c>
      <c r="C29" s="64">
        <v>1500</v>
      </c>
      <c r="D29" s="63"/>
      <c r="E29" s="65">
        <f t="shared" si="0"/>
        <v>0</v>
      </c>
      <c r="F29" s="62" t="s">
        <v>180</v>
      </c>
      <c r="G29" s="63" t="s">
        <v>45</v>
      </c>
      <c r="H29" s="64">
        <v>700</v>
      </c>
      <c r="I29" s="63"/>
      <c r="J29" s="66">
        <f t="shared" si="1"/>
        <v>0</v>
      </c>
    </row>
    <row r="30" spans="1:10" ht="12.95" customHeight="1" x14ac:dyDescent="0.3">
      <c r="A30" s="62" t="s">
        <v>117</v>
      </c>
      <c r="B30" s="63" t="s">
        <v>74</v>
      </c>
      <c r="C30" s="64">
        <v>2500</v>
      </c>
      <c r="D30" s="63"/>
      <c r="E30" s="65">
        <f t="shared" si="0"/>
        <v>0</v>
      </c>
      <c r="F30" s="62" t="s">
        <v>219</v>
      </c>
      <c r="G30" s="63" t="s">
        <v>45</v>
      </c>
      <c r="H30" s="64">
        <v>3000</v>
      </c>
      <c r="I30" s="63"/>
      <c r="J30" s="66">
        <f t="shared" si="1"/>
        <v>0</v>
      </c>
    </row>
    <row r="31" spans="1:10" ht="12.95" customHeight="1" x14ac:dyDescent="0.3">
      <c r="A31" s="62" t="s">
        <v>118</v>
      </c>
      <c r="B31" s="63" t="s">
        <v>129</v>
      </c>
      <c r="C31" s="64">
        <v>1100</v>
      </c>
      <c r="D31" s="63"/>
      <c r="E31" s="65">
        <f t="shared" si="0"/>
        <v>0</v>
      </c>
      <c r="F31" s="62" t="s">
        <v>182</v>
      </c>
      <c r="G31" s="63" t="s">
        <v>45</v>
      </c>
      <c r="H31" s="64">
        <v>24000</v>
      </c>
      <c r="I31" s="63"/>
      <c r="J31" s="66">
        <f t="shared" si="1"/>
        <v>0</v>
      </c>
    </row>
    <row r="32" spans="1:10" ht="12.95" customHeight="1" x14ac:dyDescent="0.3">
      <c r="A32" s="62" t="s">
        <v>119</v>
      </c>
      <c r="B32" s="63" t="s">
        <v>134</v>
      </c>
      <c r="C32" s="64">
        <v>300</v>
      </c>
      <c r="D32" s="63"/>
      <c r="E32" s="65">
        <f t="shared" si="0"/>
        <v>0</v>
      </c>
      <c r="F32" s="62"/>
      <c r="G32" s="63"/>
      <c r="H32" s="64"/>
      <c r="I32" s="63"/>
      <c r="J32" s="66">
        <f t="shared" si="1"/>
        <v>0</v>
      </c>
    </row>
    <row r="33" spans="1:10" ht="12.95" customHeight="1" x14ac:dyDescent="0.3">
      <c r="A33" s="62" t="s">
        <v>120</v>
      </c>
      <c r="B33" s="63" t="s">
        <v>45</v>
      </c>
      <c r="C33" s="64">
        <v>5000</v>
      </c>
      <c r="D33" s="63"/>
      <c r="E33" s="65">
        <f t="shared" si="0"/>
        <v>0</v>
      </c>
      <c r="F33" s="67" t="s">
        <v>220</v>
      </c>
      <c r="G33" s="68"/>
      <c r="H33" s="68"/>
      <c r="I33" s="69">
        <f>SUM(E3:E50,J3:J31)</f>
        <v>0</v>
      </c>
      <c r="J33" s="70"/>
    </row>
    <row r="34" spans="1:10" ht="12.95" customHeight="1" x14ac:dyDescent="0.3">
      <c r="A34" s="62" t="s">
        <v>121</v>
      </c>
      <c r="B34" s="63" t="s">
        <v>129</v>
      </c>
      <c r="C34" s="64">
        <v>550</v>
      </c>
      <c r="D34" s="63"/>
      <c r="E34" s="65">
        <f t="shared" si="0"/>
        <v>0</v>
      </c>
      <c r="F34" s="71" t="s">
        <v>25</v>
      </c>
      <c r="G34" s="72"/>
      <c r="H34" s="72"/>
      <c r="I34" s="72"/>
      <c r="J34" s="73"/>
    </row>
    <row r="35" spans="1:10" ht="12.95" customHeight="1" x14ac:dyDescent="0.3">
      <c r="A35" s="62" t="s">
        <v>122</v>
      </c>
      <c r="B35" s="63" t="s">
        <v>74</v>
      </c>
      <c r="C35" s="64">
        <v>9000</v>
      </c>
      <c r="D35" s="63"/>
      <c r="E35" s="65">
        <f t="shared" si="0"/>
        <v>0</v>
      </c>
      <c r="F35" s="62" t="s">
        <v>221</v>
      </c>
      <c r="G35" s="63">
        <v>1</v>
      </c>
      <c r="H35" s="64">
        <v>8000</v>
      </c>
      <c r="I35" s="63"/>
      <c r="J35" s="66">
        <f>H35*I35</f>
        <v>0</v>
      </c>
    </row>
    <row r="36" spans="1:10" ht="12.95" customHeight="1" x14ac:dyDescent="0.3">
      <c r="A36" s="62" t="s">
        <v>123</v>
      </c>
      <c r="B36" s="63" t="s">
        <v>45</v>
      </c>
      <c r="C36" s="64">
        <v>6000</v>
      </c>
      <c r="D36" s="63"/>
      <c r="E36" s="65">
        <f t="shared" si="0"/>
        <v>0</v>
      </c>
      <c r="F36" s="62" t="s">
        <v>222</v>
      </c>
      <c r="G36" s="63">
        <v>1</v>
      </c>
      <c r="H36" s="64">
        <v>5000</v>
      </c>
      <c r="I36" s="63"/>
      <c r="J36" s="66">
        <f t="shared" ref="J36:J39" si="2">H36*I36</f>
        <v>0</v>
      </c>
    </row>
    <row r="37" spans="1:10" ht="12.95" customHeight="1" x14ac:dyDescent="0.3">
      <c r="A37" s="62" t="s">
        <v>124</v>
      </c>
      <c r="B37" s="63" t="s">
        <v>135</v>
      </c>
      <c r="C37" s="64">
        <v>4000</v>
      </c>
      <c r="D37" s="63"/>
      <c r="E37" s="65">
        <f t="shared" si="0"/>
        <v>0</v>
      </c>
      <c r="F37" s="62"/>
      <c r="G37" s="63"/>
      <c r="H37" s="64"/>
      <c r="I37" s="63"/>
      <c r="J37" s="66">
        <f t="shared" si="2"/>
        <v>0</v>
      </c>
    </row>
    <row r="38" spans="1:10" ht="12.95" customHeight="1" x14ac:dyDescent="0.3">
      <c r="A38" s="62" t="s">
        <v>125</v>
      </c>
      <c r="B38" s="63" t="s">
        <v>45</v>
      </c>
      <c r="C38" s="64">
        <v>1200</v>
      </c>
      <c r="D38" s="63"/>
      <c r="E38" s="65">
        <f t="shared" si="0"/>
        <v>0</v>
      </c>
      <c r="F38" s="62"/>
      <c r="G38" s="63"/>
      <c r="H38" s="64"/>
      <c r="I38" s="63"/>
      <c r="J38" s="66">
        <f t="shared" si="2"/>
        <v>0</v>
      </c>
    </row>
    <row r="39" spans="1:10" ht="12.95" customHeight="1" x14ac:dyDescent="0.3">
      <c r="A39" s="62" t="s">
        <v>126</v>
      </c>
      <c r="B39" s="63" t="s">
        <v>129</v>
      </c>
      <c r="C39" s="64">
        <v>1900</v>
      </c>
      <c r="D39" s="63"/>
      <c r="E39" s="65">
        <f t="shared" si="0"/>
        <v>0</v>
      </c>
      <c r="F39" s="62"/>
      <c r="G39" s="63"/>
      <c r="H39" s="64"/>
      <c r="I39" s="63"/>
      <c r="J39" s="66">
        <f t="shared" si="2"/>
        <v>0</v>
      </c>
    </row>
    <row r="40" spans="1:10" ht="12.95" customHeight="1" x14ac:dyDescent="0.3">
      <c r="A40" s="62" t="s">
        <v>127</v>
      </c>
      <c r="B40" s="63" t="s">
        <v>133</v>
      </c>
      <c r="C40" s="64">
        <v>1300</v>
      </c>
      <c r="D40" s="63"/>
      <c r="E40" s="65">
        <f t="shared" si="0"/>
        <v>0</v>
      </c>
      <c r="F40" s="67" t="s">
        <v>220</v>
      </c>
      <c r="G40" s="68"/>
      <c r="H40" s="68"/>
      <c r="I40" s="74">
        <f>SUM(J35:J39)</f>
        <v>0</v>
      </c>
      <c r="J40" s="75"/>
    </row>
    <row r="41" spans="1:10" ht="12.95" customHeight="1" x14ac:dyDescent="0.3">
      <c r="A41" s="62" t="s">
        <v>128</v>
      </c>
      <c r="B41" s="63" t="s">
        <v>135</v>
      </c>
      <c r="C41" s="64">
        <v>2700</v>
      </c>
      <c r="D41" s="63"/>
      <c r="E41" s="65">
        <f t="shared" si="0"/>
        <v>0</v>
      </c>
      <c r="F41" s="76" t="s">
        <v>223</v>
      </c>
      <c r="G41" s="77"/>
      <c r="H41" s="77"/>
      <c r="I41" s="77"/>
      <c r="J41" s="78"/>
    </row>
    <row r="42" spans="1:10" ht="12.95" customHeight="1" x14ac:dyDescent="0.3">
      <c r="A42" s="62" t="s">
        <v>136</v>
      </c>
      <c r="B42" s="63" t="s">
        <v>129</v>
      </c>
      <c r="C42" s="64">
        <v>8500</v>
      </c>
      <c r="D42" s="63"/>
      <c r="E42" s="65">
        <f t="shared" si="0"/>
        <v>0</v>
      </c>
      <c r="F42" s="62" t="s">
        <v>192</v>
      </c>
      <c r="G42" s="63" t="s">
        <v>183</v>
      </c>
      <c r="H42" s="64">
        <v>60000</v>
      </c>
      <c r="I42" s="63"/>
      <c r="J42" s="66">
        <f>H42*I42</f>
        <v>0</v>
      </c>
    </row>
    <row r="43" spans="1:10" ht="12.95" customHeight="1" x14ac:dyDescent="0.3">
      <c r="A43" s="62" t="s">
        <v>137</v>
      </c>
      <c r="B43" s="63" t="s">
        <v>45</v>
      </c>
      <c r="C43" s="64">
        <v>1000</v>
      </c>
      <c r="D43" s="63"/>
      <c r="E43" s="65">
        <f t="shared" si="0"/>
        <v>0</v>
      </c>
      <c r="F43" s="62" t="s">
        <v>224</v>
      </c>
      <c r="G43" s="63" t="s">
        <v>74</v>
      </c>
      <c r="H43" s="64">
        <v>33000</v>
      </c>
      <c r="I43" s="63"/>
      <c r="J43" s="66">
        <f t="shared" ref="J43:J46" si="3">H43*I43</f>
        <v>0</v>
      </c>
    </row>
    <row r="44" spans="1:10" ht="12.95" customHeight="1" x14ac:dyDescent="0.3">
      <c r="A44" s="62" t="s">
        <v>138</v>
      </c>
      <c r="B44" s="63" t="s">
        <v>45</v>
      </c>
      <c r="C44" s="64">
        <v>780</v>
      </c>
      <c r="D44" s="63"/>
      <c r="E44" s="65">
        <f t="shared" si="0"/>
        <v>0</v>
      </c>
      <c r="F44" s="62"/>
      <c r="G44" s="63"/>
      <c r="H44" s="64"/>
      <c r="I44" s="63"/>
      <c r="J44" s="66">
        <f t="shared" si="3"/>
        <v>0</v>
      </c>
    </row>
    <row r="45" spans="1:10" ht="12.95" customHeight="1" x14ac:dyDescent="0.3">
      <c r="A45" s="62" t="s">
        <v>139</v>
      </c>
      <c r="B45" s="63" t="s">
        <v>45</v>
      </c>
      <c r="C45" s="64">
        <v>8000</v>
      </c>
      <c r="D45" s="63"/>
      <c r="E45" s="65">
        <f t="shared" si="0"/>
        <v>0</v>
      </c>
      <c r="F45" s="62"/>
      <c r="G45" s="63"/>
      <c r="H45" s="64"/>
      <c r="I45" s="63"/>
      <c r="J45" s="66">
        <f t="shared" si="3"/>
        <v>0</v>
      </c>
    </row>
    <row r="46" spans="1:10" ht="12.95" customHeight="1" x14ac:dyDescent="0.3">
      <c r="A46" s="62" t="s">
        <v>140</v>
      </c>
      <c r="B46" s="63" t="s">
        <v>45</v>
      </c>
      <c r="C46" s="64">
        <v>6000</v>
      </c>
      <c r="D46" s="63"/>
      <c r="E46" s="65">
        <f t="shared" si="0"/>
        <v>0</v>
      </c>
      <c r="F46" s="62"/>
      <c r="G46" s="63"/>
      <c r="H46" s="64"/>
      <c r="I46" s="63"/>
      <c r="J46" s="66">
        <f t="shared" si="3"/>
        <v>0</v>
      </c>
    </row>
    <row r="47" spans="1:10" ht="12.95" customHeight="1" thickBot="1" x14ac:dyDescent="0.35">
      <c r="A47" s="62" t="s">
        <v>141</v>
      </c>
      <c r="B47" s="63" t="s">
        <v>45</v>
      </c>
      <c r="C47" s="64">
        <v>780</v>
      </c>
      <c r="D47" s="63"/>
      <c r="E47" s="65">
        <f t="shared" si="0"/>
        <v>0</v>
      </c>
      <c r="F47" s="79" t="s">
        <v>220</v>
      </c>
      <c r="G47" s="80"/>
      <c r="H47" s="80"/>
      <c r="I47" s="81">
        <f>SUM(J42:J46)</f>
        <v>0</v>
      </c>
      <c r="J47" s="82"/>
    </row>
    <row r="48" spans="1:10" ht="12.95" customHeight="1" x14ac:dyDescent="0.3">
      <c r="A48" s="62" t="s">
        <v>142</v>
      </c>
      <c r="B48" s="63" t="s">
        <v>45</v>
      </c>
      <c r="C48" s="64">
        <v>930</v>
      </c>
      <c r="D48" s="63"/>
      <c r="E48" s="65">
        <f t="shared" si="0"/>
        <v>0</v>
      </c>
      <c r="F48" s="87">
        <f>SUM(I33,I40,I47)</f>
        <v>0</v>
      </c>
      <c r="G48" s="88"/>
      <c r="H48" s="88"/>
      <c r="I48" s="88"/>
      <c r="J48" s="89"/>
    </row>
    <row r="49" spans="1:10" ht="12.95" customHeight="1" x14ac:dyDescent="0.3">
      <c r="A49" s="62" t="s">
        <v>143</v>
      </c>
      <c r="B49" s="63" t="s">
        <v>132</v>
      </c>
      <c r="C49" s="64">
        <v>800</v>
      </c>
      <c r="D49" s="63"/>
      <c r="E49" s="65">
        <f t="shared" si="0"/>
        <v>0</v>
      </c>
      <c r="F49" s="90"/>
      <c r="G49" s="91"/>
      <c r="H49" s="91"/>
      <c r="I49" s="91"/>
      <c r="J49" s="92"/>
    </row>
    <row r="50" spans="1:10" ht="12.95" customHeight="1" thickBot="1" x14ac:dyDescent="0.35">
      <c r="A50" s="83" t="s">
        <v>144</v>
      </c>
      <c r="B50" s="84" t="s">
        <v>130</v>
      </c>
      <c r="C50" s="85">
        <v>23000</v>
      </c>
      <c r="D50" s="84"/>
      <c r="E50" s="86">
        <f t="shared" si="0"/>
        <v>0</v>
      </c>
      <c r="F50" s="93"/>
      <c r="G50" s="94"/>
      <c r="H50" s="94"/>
      <c r="I50" s="94"/>
      <c r="J50" s="95"/>
    </row>
  </sheetData>
  <mergeCells count="10">
    <mergeCell ref="F41:J41"/>
    <mergeCell ref="F47:H47"/>
    <mergeCell ref="I47:J47"/>
    <mergeCell ref="F48:J50"/>
    <mergeCell ref="B1:J1"/>
    <mergeCell ref="F33:H33"/>
    <mergeCell ref="I33:J33"/>
    <mergeCell ref="F34:J34"/>
    <mergeCell ref="F40:H40"/>
    <mergeCell ref="I40:J40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opLeftCell="A3" zoomScale="85" zoomScaleNormal="85" workbookViewId="0">
      <selection activeCell="G11" sqref="G11:H11"/>
    </sheetView>
  </sheetViews>
  <sheetFormatPr defaultRowHeight="26.25" x14ac:dyDescent="0.3"/>
  <cols>
    <col min="1" max="1" width="18.5" style="37" bestFit="1" customWidth="1"/>
    <col min="2" max="2" width="7.625" style="37" customWidth="1"/>
    <col min="3" max="3" width="8.25" style="37" customWidth="1"/>
    <col min="4" max="4" width="3.375" style="37" customWidth="1"/>
    <col min="5" max="6" width="12.625" style="37" customWidth="1"/>
    <col min="7" max="7" width="9" style="37"/>
    <col min="8" max="8" width="8.5" style="37" customWidth="1"/>
    <col min="9" max="16384" width="9" style="37"/>
  </cols>
  <sheetData>
    <row r="1" spans="1:8" x14ac:dyDescent="0.3">
      <c r="A1" s="39"/>
      <c r="B1" s="39"/>
      <c r="C1" s="39"/>
      <c r="D1" s="39"/>
      <c r="E1" s="39"/>
      <c r="F1" s="39"/>
      <c r="G1" s="39"/>
      <c r="H1" s="39"/>
    </row>
    <row r="2" spans="1:8" ht="45" customHeight="1" x14ac:dyDescent="0.3">
      <c r="A2" s="52" t="s">
        <v>199</v>
      </c>
      <c r="B2" s="52"/>
      <c r="C2" s="52"/>
      <c r="D2" s="52"/>
      <c r="E2" s="52"/>
      <c r="F2" s="52"/>
      <c r="G2" s="52"/>
      <c r="H2" s="52"/>
    </row>
    <row r="3" spans="1:8" ht="45.75" customHeight="1" x14ac:dyDescent="0.3">
      <c r="A3" s="44" t="s">
        <v>226</v>
      </c>
      <c r="B3" s="44"/>
      <c r="C3" s="44"/>
      <c r="D3" s="44"/>
      <c r="E3" s="44"/>
      <c r="F3" s="44"/>
      <c r="G3" s="44"/>
      <c r="H3" s="44"/>
    </row>
    <row r="4" spans="1:8" x14ac:dyDescent="0.3">
      <c r="A4" s="38" t="s">
        <v>201</v>
      </c>
      <c r="B4" s="38"/>
      <c r="C4" s="38"/>
      <c r="D4" s="38"/>
      <c r="E4" s="38" t="s">
        <v>202</v>
      </c>
      <c r="F4" s="38"/>
      <c r="G4" s="38"/>
      <c r="H4" s="38"/>
    </row>
    <row r="5" spans="1:8" x14ac:dyDescent="0.3">
      <c r="A5" s="38"/>
      <c r="B5" s="38"/>
      <c r="C5" s="38"/>
      <c r="D5" s="38"/>
      <c r="E5" s="38"/>
      <c r="F5" s="38"/>
      <c r="G5" s="38"/>
      <c r="H5" s="38"/>
    </row>
    <row r="6" spans="1:8" x14ac:dyDescent="0.3">
      <c r="A6" s="38"/>
      <c r="B6" s="38"/>
      <c r="C6" s="38"/>
      <c r="D6" s="38"/>
      <c r="E6" s="38"/>
      <c r="F6" s="38"/>
      <c r="G6" s="38"/>
      <c r="H6" s="38"/>
    </row>
    <row r="7" spans="1:8" x14ac:dyDescent="0.3">
      <c r="A7" s="40" t="s">
        <v>203</v>
      </c>
      <c r="B7" s="41" t="s">
        <v>204</v>
      </c>
      <c r="C7" s="41"/>
      <c r="D7" s="41"/>
      <c r="E7" s="40" t="s">
        <v>10</v>
      </c>
      <c r="F7" s="40" t="s">
        <v>205</v>
      </c>
      <c r="G7" s="41" t="s">
        <v>77</v>
      </c>
      <c r="H7" s="41"/>
    </row>
    <row r="8" spans="1:8" x14ac:dyDescent="0.3">
      <c r="A8" s="47" t="s">
        <v>214</v>
      </c>
      <c r="B8" s="48" t="s">
        <v>207</v>
      </c>
      <c r="C8" s="48"/>
      <c r="D8" s="48"/>
      <c r="E8" s="47"/>
      <c r="F8" s="47"/>
      <c r="G8" s="45"/>
      <c r="H8" s="45"/>
    </row>
    <row r="9" spans="1:8" x14ac:dyDescent="0.3">
      <c r="A9" s="40"/>
      <c r="B9" s="41"/>
      <c r="C9" s="41"/>
      <c r="D9" s="41"/>
      <c r="E9" s="40"/>
      <c r="F9" s="40"/>
      <c r="G9" s="43"/>
      <c r="H9" s="43"/>
    </row>
    <row r="10" spans="1:8" x14ac:dyDescent="0.3">
      <c r="A10" s="47" t="s">
        <v>215</v>
      </c>
      <c r="B10" s="48" t="s">
        <v>207</v>
      </c>
      <c r="C10" s="48"/>
      <c r="D10" s="48"/>
      <c r="E10" s="47"/>
      <c r="F10" s="47"/>
      <c r="G10" s="45">
        <f>SUM(I33,I40,I47)</f>
        <v>0</v>
      </c>
      <c r="H10" s="45"/>
    </row>
    <row r="11" spans="1:8" x14ac:dyDescent="0.3">
      <c r="A11" s="40"/>
      <c r="B11" s="41"/>
      <c r="C11" s="41"/>
      <c r="D11" s="41"/>
      <c r="E11" s="40"/>
      <c r="F11" s="40"/>
      <c r="G11" s="43"/>
      <c r="H11" s="43"/>
    </row>
    <row r="12" spans="1:8" x14ac:dyDescent="0.3">
      <c r="A12" s="47" t="s">
        <v>216</v>
      </c>
      <c r="B12" s="48" t="s">
        <v>207</v>
      </c>
      <c r="C12" s="48"/>
      <c r="D12" s="48"/>
      <c r="E12" s="47"/>
      <c r="F12" s="47"/>
      <c r="G12" s="45">
        <f>SUM(I33,I40,I47)</f>
        <v>0</v>
      </c>
      <c r="H12" s="45"/>
    </row>
    <row r="13" spans="1:8" x14ac:dyDescent="0.3">
      <c r="A13" s="40"/>
      <c r="B13" s="41"/>
      <c r="C13" s="41"/>
      <c r="D13" s="41"/>
      <c r="E13" s="40"/>
      <c r="F13" s="40"/>
      <c r="G13" s="43"/>
      <c r="H13" s="43"/>
    </row>
    <row r="14" spans="1:8" x14ac:dyDescent="0.3">
      <c r="A14" s="47"/>
      <c r="B14" s="48"/>
      <c r="C14" s="48"/>
      <c r="D14" s="48"/>
      <c r="E14" s="47"/>
      <c r="F14" s="47"/>
      <c r="G14" s="46"/>
      <c r="H14" s="46"/>
    </row>
    <row r="15" spans="1:8" x14ac:dyDescent="0.3">
      <c r="A15" s="40"/>
      <c r="B15" s="41"/>
      <c r="C15" s="41"/>
      <c r="D15" s="41"/>
      <c r="E15" s="40"/>
      <c r="F15" s="40"/>
      <c r="G15" s="43"/>
      <c r="H15" s="43"/>
    </row>
    <row r="16" spans="1:8" x14ac:dyDescent="0.3">
      <c r="A16" s="47"/>
      <c r="B16" s="48"/>
      <c r="C16" s="48"/>
      <c r="D16" s="48"/>
      <c r="E16" s="47"/>
      <c r="F16" s="47"/>
      <c r="G16" s="46"/>
      <c r="H16" s="46"/>
    </row>
    <row r="17" spans="1:8" x14ac:dyDescent="0.3">
      <c r="A17" s="40"/>
      <c r="B17" s="41"/>
      <c r="C17" s="41"/>
      <c r="D17" s="41"/>
      <c r="E17" s="40"/>
      <c r="F17" s="40"/>
      <c r="G17" s="43"/>
      <c r="H17" s="43"/>
    </row>
    <row r="18" spans="1:8" x14ac:dyDescent="0.3">
      <c r="A18" s="47"/>
      <c r="B18" s="48"/>
      <c r="C18" s="48"/>
      <c r="D18" s="48"/>
      <c r="E18" s="47"/>
      <c r="F18" s="47"/>
      <c r="G18" s="46"/>
      <c r="H18" s="46"/>
    </row>
    <row r="19" spans="1:8" x14ac:dyDescent="0.3">
      <c r="A19" s="40"/>
      <c r="B19" s="41"/>
      <c r="C19" s="41"/>
      <c r="D19" s="41"/>
      <c r="E19" s="40"/>
      <c r="F19" s="40"/>
      <c r="G19" s="43"/>
      <c r="H19" s="43"/>
    </row>
    <row r="20" spans="1:8" x14ac:dyDescent="0.3">
      <c r="A20" s="39"/>
      <c r="B20" s="39"/>
      <c r="C20" s="39"/>
      <c r="D20" s="39"/>
      <c r="E20" s="39"/>
      <c r="F20" s="42" t="s">
        <v>208</v>
      </c>
      <c r="G20" s="45"/>
      <c r="H20" s="45"/>
    </row>
    <row r="21" spans="1:8" x14ac:dyDescent="0.3">
      <c r="A21" s="39"/>
      <c r="B21" s="39"/>
      <c r="C21" s="39"/>
      <c r="D21" s="39"/>
      <c r="E21" s="39"/>
      <c r="F21" s="49" t="s">
        <v>209</v>
      </c>
      <c r="G21" s="43"/>
      <c r="H21" s="43"/>
    </row>
    <row r="22" spans="1:8" x14ac:dyDescent="0.3">
      <c r="A22" s="39"/>
      <c r="B22" s="39"/>
      <c r="C22" s="39"/>
      <c r="D22" s="39"/>
      <c r="E22" s="39"/>
      <c r="F22" s="42" t="s">
        <v>210</v>
      </c>
      <c r="G22" s="46"/>
      <c r="H22" s="46"/>
    </row>
    <row r="23" spans="1:8" x14ac:dyDescent="0.3">
      <c r="A23" s="39"/>
      <c r="B23" s="39"/>
      <c r="C23" s="39"/>
      <c r="D23" s="39"/>
      <c r="E23" s="39"/>
      <c r="F23" s="49" t="s">
        <v>36</v>
      </c>
      <c r="G23" s="43"/>
      <c r="H23" s="43"/>
    </row>
    <row r="24" spans="1:8" x14ac:dyDescent="0.3">
      <c r="A24" s="100" t="s">
        <v>228</v>
      </c>
      <c r="B24" s="101"/>
      <c r="C24" s="101"/>
      <c r="D24" s="101"/>
      <c r="E24" s="101"/>
      <c r="F24" s="42" t="s">
        <v>211</v>
      </c>
      <c r="G24" s="46"/>
      <c r="H24" s="46"/>
    </row>
    <row r="25" spans="1:8" x14ac:dyDescent="0.3">
      <c r="A25" s="101"/>
      <c r="B25" s="101"/>
      <c r="C25" s="101"/>
      <c r="D25" s="101"/>
      <c r="E25" s="101"/>
      <c r="F25" s="51"/>
      <c r="G25" s="43"/>
      <c r="H25" s="43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</sheetData>
  <mergeCells count="40">
    <mergeCell ref="A26:H26"/>
    <mergeCell ref="A20:E23"/>
    <mergeCell ref="G20:H20"/>
    <mergeCell ref="G21:H21"/>
    <mergeCell ref="G22:H22"/>
    <mergeCell ref="G23:H23"/>
    <mergeCell ref="A24:E25"/>
    <mergeCell ref="G24:H24"/>
    <mergeCell ref="G25:H25"/>
    <mergeCell ref="B17:D17"/>
    <mergeCell ref="G17:H17"/>
    <mergeCell ref="B18:D18"/>
    <mergeCell ref="G18:H18"/>
    <mergeCell ref="B19:D19"/>
    <mergeCell ref="G19:H19"/>
    <mergeCell ref="B14:D14"/>
    <mergeCell ref="G14:H14"/>
    <mergeCell ref="B15:D15"/>
    <mergeCell ref="G15:H15"/>
    <mergeCell ref="B16:D16"/>
    <mergeCell ref="G16:H16"/>
    <mergeCell ref="B11:D11"/>
    <mergeCell ref="G11:H11"/>
    <mergeCell ref="B12:D12"/>
    <mergeCell ref="G12:H12"/>
    <mergeCell ref="B13:D13"/>
    <mergeCell ref="G13:H13"/>
    <mergeCell ref="B8:D8"/>
    <mergeCell ref="G8:H8"/>
    <mergeCell ref="B9:D9"/>
    <mergeCell ref="G9:H9"/>
    <mergeCell ref="B10:D10"/>
    <mergeCell ref="G10:H10"/>
    <mergeCell ref="A1:H1"/>
    <mergeCell ref="A2:H2"/>
    <mergeCell ref="A3:H3"/>
    <mergeCell ref="A4:D6"/>
    <mergeCell ref="E4:H6"/>
    <mergeCell ref="B7:D7"/>
    <mergeCell ref="G7:H7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workbookViewId="0">
      <selection activeCell="I7" sqref="I7"/>
    </sheetView>
  </sheetViews>
  <sheetFormatPr defaultRowHeight="16.5" x14ac:dyDescent="0.3"/>
  <cols>
    <col min="1" max="1" width="5.875" style="1" bestFit="1" customWidth="1"/>
    <col min="2" max="2" width="13" style="1" bestFit="1" customWidth="1"/>
    <col min="3" max="3" width="10.875" style="1" bestFit="1" customWidth="1"/>
    <col min="4" max="4" width="5.875" style="1" bestFit="1" customWidth="1"/>
    <col min="5" max="5" width="10.625" style="1" customWidth="1"/>
    <col min="6" max="6" width="10.875" style="1" customWidth="1"/>
    <col min="7" max="7" width="10.25" style="1" customWidth="1"/>
    <col min="8" max="16384" width="9" style="1"/>
  </cols>
  <sheetData>
    <row r="1" spans="1:8" ht="26.25" x14ac:dyDescent="0.3">
      <c r="A1" s="102" t="s">
        <v>199</v>
      </c>
      <c r="B1" s="103"/>
      <c r="C1" s="103"/>
      <c r="D1" s="103"/>
      <c r="E1" s="103"/>
      <c r="F1" s="103"/>
      <c r="G1" s="103"/>
      <c r="H1" s="104"/>
    </row>
    <row r="2" spans="1:8" ht="26.25" x14ac:dyDescent="0.3">
      <c r="A2" s="105" t="s">
        <v>200</v>
      </c>
      <c r="B2" s="106"/>
      <c r="C2" s="106"/>
      <c r="D2" s="106"/>
      <c r="E2" s="106"/>
      <c r="F2" s="106"/>
      <c r="G2" s="106"/>
      <c r="H2" s="107"/>
    </row>
    <row r="3" spans="1:8" x14ac:dyDescent="0.3">
      <c r="A3" s="9" t="s">
        <v>229</v>
      </c>
      <c r="B3" s="9" t="s">
        <v>78</v>
      </c>
      <c r="C3" s="9" t="s">
        <v>79</v>
      </c>
      <c r="D3" s="9" t="s">
        <v>230</v>
      </c>
      <c r="E3" s="9" t="s">
        <v>231</v>
      </c>
      <c r="F3" s="9" t="s">
        <v>232</v>
      </c>
      <c r="G3" s="9" t="s">
        <v>233</v>
      </c>
      <c r="H3" s="9" t="s">
        <v>81</v>
      </c>
    </row>
    <row r="4" spans="1:8" x14ac:dyDescent="0.3">
      <c r="A4" s="108" t="s">
        <v>234</v>
      </c>
      <c r="B4" s="9" t="s">
        <v>126</v>
      </c>
      <c r="C4" s="9" t="s">
        <v>246</v>
      </c>
      <c r="D4" s="9" t="s">
        <v>129</v>
      </c>
      <c r="E4" s="114">
        <v>150</v>
      </c>
      <c r="F4" s="9">
        <v>0</v>
      </c>
      <c r="G4" s="117">
        <f>E4-F4</f>
        <v>150</v>
      </c>
      <c r="H4" s="9"/>
    </row>
    <row r="5" spans="1:8" x14ac:dyDescent="0.3">
      <c r="A5" s="109"/>
      <c r="B5" s="9" t="s">
        <v>235</v>
      </c>
      <c r="C5" s="9" t="s">
        <v>247</v>
      </c>
      <c r="D5" s="9" t="s">
        <v>132</v>
      </c>
      <c r="E5" s="114">
        <v>72</v>
      </c>
      <c r="F5" s="9">
        <v>0</v>
      </c>
      <c r="G5" s="117">
        <f t="shared" ref="G5:G31" si="0">E5-F5</f>
        <v>72</v>
      </c>
      <c r="H5" s="9"/>
    </row>
    <row r="6" spans="1:8" x14ac:dyDescent="0.3">
      <c r="A6" s="109"/>
      <c r="B6" s="9" t="s">
        <v>236</v>
      </c>
      <c r="C6" s="9" t="s">
        <v>247</v>
      </c>
      <c r="D6" s="9" t="s">
        <v>132</v>
      </c>
      <c r="E6" s="114">
        <v>24</v>
      </c>
      <c r="F6" s="9">
        <v>0</v>
      </c>
      <c r="G6" s="117">
        <f t="shared" si="0"/>
        <v>24</v>
      </c>
      <c r="H6" s="9"/>
    </row>
    <row r="7" spans="1:8" x14ac:dyDescent="0.3">
      <c r="A7" s="109"/>
      <c r="B7" s="9" t="s">
        <v>237</v>
      </c>
      <c r="C7" s="9" t="s">
        <v>248</v>
      </c>
      <c r="D7" s="9" t="s">
        <v>45</v>
      </c>
      <c r="E7" s="114">
        <v>160</v>
      </c>
      <c r="F7" s="9">
        <v>0</v>
      </c>
      <c r="G7" s="117">
        <f t="shared" si="0"/>
        <v>160</v>
      </c>
      <c r="H7" s="9"/>
    </row>
    <row r="8" spans="1:8" x14ac:dyDescent="0.3">
      <c r="A8" s="109"/>
      <c r="B8" s="9" t="s">
        <v>238</v>
      </c>
      <c r="C8" s="9" t="s">
        <v>249</v>
      </c>
      <c r="D8" s="9" t="s">
        <v>74</v>
      </c>
      <c r="E8" s="114">
        <v>1</v>
      </c>
      <c r="F8" s="9">
        <v>0</v>
      </c>
      <c r="G8" s="117">
        <f t="shared" si="0"/>
        <v>1</v>
      </c>
      <c r="H8" s="9"/>
    </row>
    <row r="9" spans="1:8" x14ac:dyDescent="0.3">
      <c r="A9" s="109"/>
      <c r="B9" s="9"/>
      <c r="C9" s="9"/>
      <c r="D9" s="9"/>
      <c r="E9" s="114"/>
      <c r="F9" s="9"/>
      <c r="G9" s="117">
        <f t="shared" si="0"/>
        <v>0</v>
      </c>
      <c r="H9" s="9"/>
    </row>
    <row r="10" spans="1:8" x14ac:dyDescent="0.3">
      <c r="A10" s="109"/>
      <c r="B10" s="9"/>
      <c r="C10" s="9"/>
      <c r="D10" s="9"/>
      <c r="E10" s="114"/>
      <c r="F10" s="9"/>
      <c r="G10" s="117">
        <f t="shared" si="0"/>
        <v>0</v>
      </c>
      <c r="H10" s="9"/>
    </row>
    <row r="11" spans="1:8" x14ac:dyDescent="0.3">
      <c r="A11" s="110"/>
      <c r="B11" s="9"/>
      <c r="C11" s="9"/>
      <c r="D11" s="9"/>
      <c r="E11" s="114"/>
      <c r="F11" s="9"/>
      <c r="G11" s="117">
        <f t="shared" si="0"/>
        <v>0</v>
      </c>
      <c r="H11" s="9"/>
    </row>
    <row r="12" spans="1:8" x14ac:dyDescent="0.3">
      <c r="A12" s="111" t="s">
        <v>252</v>
      </c>
      <c r="B12" s="115" t="s">
        <v>239</v>
      </c>
      <c r="C12" s="115" t="s">
        <v>250</v>
      </c>
      <c r="D12" s="115" t="s">
        <v>132</v>
      </c>
      <c r="E12" s="116">
        <v>30</v>
      </c>
      <c r="F12" s="115">
        <v>0</v>
      </c>
      <c r="G12" s="118">
        <f t="shared" si="0"/>
        <v>30</v>
      </c>
      <c r="H12" s="115"/>
    </row>
    <row r="13" spans="1:8" x14ac:dyDescent="0.3">
      <c r="A13" s="112"/>
      <c r="B13" s="115" t="s">
        <v>108</v>
      </c>
      <c r="C13" s="115" t="s">
        <v>250</v>
      </c>
      <c r="D13" s="115" t="s">
        <v>132</v>
      </c>
      <c r="E13" s="116">
        <v>30</v>
      </c>
      <c r="F13" s="115">
        <v>0</v>
      </c>
      <c r="G13" s="118">
        <f t="shared" si="0"/>
        <v>30</v>
      </c>
      <c r="H13" s="115"/>
    </row>
    <row r="14" spans="1:8" x14ac:dyDescent="0.3">
      <c r="A14" s="112"/>
      <c r="B14" s="115" t="s">
        <v>240</v>
      </c>
      <c r="C14" s="115" t="s">
        <v>250</v>
      </c>
      <c r="D14" s="115" t="s">
        <v>132</v>
      </c>
      <c r="E14" s="116">
        <v>30</v>
      </c>
      <c r="F14" s="115">
        <v>0</v>
      </c>
      <c r="G14" s="118">
        <f t="shared" si="0"/>
        <v>30</v>
      </c>
      <c r="H14" s="115"/>
    </row>
    <row r="15" spans="1:8" x14ac:dyDescent="0.3">
      <c r="A15" s="112"/>
      <c r="B15" s="115" t="s">
        <v>241</v>
      </c>
      <c r="C15" s="115" t="s">
        <v>250</v>
      </c>
      <c r="D15" s="115" t="s">
        <v>132</v>
      </c>
      <c r="E15" s="116">
        <v>30</v>
      </c>
      <c r="F15" s="115">
        <v>0</v>
      </c>
      <c r="G15" s="118">
        <f t="shared" si="0"/>
        <v>30</v>
      </c>
      <c r="H15" s="115"/>
    </row>
    <row r="16" spans="1:8" x14ac:dyDescent="0.3">
      <c r="A16" s="112"/>
      <c r="B16" s="115" t="s">
        <v>242</v>
      </c>
      <c r="C16" s="115" t="s">
        <v>250</v>
      </c>
      <c r="D16" s="115" t="s">
        <v>132</v>
      </c>
      <c r="E16" s="116">
        <v>30</v>
      </c>
      <c r="F16" s="115">
        <v>0</v>
      </c>
      <c r="G16" s="118">
        <f t="shared" si="0"/>
        <v>30</v>
      </c>
      <c r="H16" s="115"/>
    </row>
    <row r="17" spans="1:8" x14ac:dyDescent="0.3">
      <c r="A17" s="112"/>
      <c r="B17" s="115" t="s">
        <v>84</v>
      </c>
      <c r="C17" s="115" t="s">
        <v>250</v>
      </c>
      <c r="D17" s="115" t="s">
        <v>132</v>
      </c>
      <c r="E17" s="116">
        <v>30</v>
      </c>
      <c r="F17" s="115">
        <v>0</v>
      </c>
      <c r="G17" s="118">
        <f t="shared" si="0"/>
        <v>30</v>
      </c>
      <c r="H17" s="115"/>
    </row>
    <row r="18" spans="1:8" x14ac:dyDescent="0.3">
      <c r="A18" s="112"/>
      <c r="B18" s="115" t="s">
        <v>243</v>
      </c>
      <c r="C18" s="115" t="s">
        <v>250</v>
      </c>
      <c r="D18" s="115" t="s">
        <v>132</v>
      </c>
      <c r="E18" s="116">
        <v>30</v>
      </c>
      <c r="F18" s="115">
        <v>0</v>
      </c>
      <c r="G18" s="118">
        <f t="shared" si="0"/>
        <v>30</v>
      </c>
      <c r="H18" s="115"/>
    </row>
    <row r="19" spans="1:8" x14ac:dyDescent="0.3">
      <c r="A19" s="112"/>
      <c r="B19" s="115" t="s">
        <v>244</v>
      </c>
      <c r="C19" s="115" t="s">
        <v>250</v>
      </c>
      <c r="D19" s="115" t="s">
        <v>132</v>
      </c>
      <c r="E19" s="116">
        <v>30</v>
      </c>
      <c r="F19" s="115">
        <v>0</v>
      </c>
      <c r="G19" s="118">
        <f t="shared" si="0"/>
        <v>30</v>
      </c>
      <c r="H19" s="115"/>
    </row>
    <row r="20" spans="1:8" x14ac:dyDescent="0.3">
      <c r="A20" s="112"/>
      <c r="B20" s="115" t="s">
        <v>152</v>
      </c>
      <c r="C20" s="115" t="s">
        <v>247</v>
      </c>
      <c r="D20" s="115" t="s">
        <v>45</v>
      </c>
      <c r="E20" s="116">
        <v>24</v>
      </c>
      <c r="F20" s="115">
        <v>0</v>
      </c>
      <c r="G20" s="118">
        <f t="shared" si="0"/>
        <v>24</v>
      </c>
      <c r="H20" s="115"/>
    </row>
    <row r="21" spans="1:8" x14ac:dyDescent="0.3">
      <c r="A21" s="112"/>
      <c r="B21" s="115"/>
      <c r="C21" s="115"/>
      <c r="D21" s="115"/>
      <c r="E21" s="116"/>
      <c r="F21" s="115"/>
      <c r="G21" s="118">
        <f t="shared" si="0"/>
        <v>0</v>
      </c>
      <c r="H21" s="115"/>
    </row>
    <row r="22" spans="1:8" x14ac:dyDescent="0.3">
      <c r="A22" s="112"/>
      <c r="B22" s="115"/>
      <c r="C22" s="115"/>
      <c r="D22" s="115"/>
      <c r="E22" s="116"/>
      <c r="F22" s="115"/>
      <c r="G22" s="118">
        <f t="shared" si="0"/>
        <v>0</v>
      </c>
      <c r="H22" s="115"/>
    </row>
    <row r="23" spans="1:8" x14ac:dyDescent="0.3">
      <c r="A23" s="113"/>
      <c r="B23" s="115"/>
      <c r="C23" s="115"/>
      <c r="D23" s="115"/>
      <c r="E23" s="116"/>
      <c r="F23" s="115"/>
      <c r="G23" s="118">
        <f t="shared" si="0"/>
        <v>0</v>
      </c>
      <c r="H23" s="115"/>
    </row>
    <row r="24" spans="1:8" x14ac:dyDescent="0.3">
      <c r="A24" s="108" t="s">
        <v>253</v>
      </c>
      <c r="B24" s="9" t="s">
        <v>118</v>
      </c>
      <c r="C24" s="9" t="s">
        <v>251</v>
      </c>
      <c r="D24" s="9" t="s">
        <v>129</v>
      </c>
      <c r="E24" s="114">
        <v>40</v>
      </c>
      <c r="F24" s="9">
        <v>0</v>
      </c>
      <c r="G24" s="117">
        <f t="shared" si="0"/>
        <v>40</v>
      </c>
      <c r="H24" s="9"/>
    </row>
    <row r="25" spans="1:8" x14ac:dyDescent="0.3">
      <c r="A25" s="109"/>
      <c r="B25" s="9" t="s">
        <v>245</v>
      </c>
      <c r="C25" s="9" t="s">
        <v>251</v>
      </c>
      <c r="D25" s="9" t="s">
        <v>129</v>
      </c>
      <c r="E25" s="114">
        <v>40</v>
      </c>
      <c r="F25" s="9">
        <v>0</v>
      </c>
      <c r="G25" s="117">
        <f t="shared" si="0"/>
        <v>40</v>
      </c>
      <c r="H25" s="9"/>
    </row>
    <row r="26" spans="1:8" x14ac:dyDescent="0.3">
      <c r="A26" s="109"/>
      <c r="B26" s="9" t="s">
        <v>161</v>
      </c>
      <c r="C26" s="9" t="s">
        <v>251</v>
      </c>
      <c r="D26" s="9" t="s">
        <v>129</v>
      </c>
      <c r="E26" s="114">
        <v>40</v>
      </c>
      <c r="F26" s="9">
        <v>0</v>
      </c>
      <c r="G26" s="117">
        <f t="shared" si="0"/>
        <v>40</v>
      </c>
      <c r="H26" s="9"/>
    </row>
    <row r="27" spans="1:8" x14ac:dyDescent="0.3">
      <c r="A27" s="109"/>
      <c r="B27" s="9" t="s">
        <v>178</v>
      </c>
      <c r="C27" s="9" t="s">
        <v>251</v>
      </c>
      <c r="D27" s="9" t="s">
        <v>129</v>
      </c>
      <c r="E27" s="114">
        <v>40</v>
      </c>
      <c r="F27" s="9">
        <v>0</v>
      </c>
      <c r="G27" s="117">
        <f t="shared" si="0"/>
        <v>40</v>
      </c>
      <c r="H27" s="9"/>
    </row>
    <row r="28" spans="1:8" x14ac:dyDescent="0.3">
      <c r="A28" s="109"/>
      <c r="B28" s="9" t="s">
        <v>149</v>
      </c>
      <c r="C28" s="9" t="s">
        <v>251</v>
      </c>
      <c r="D28" s="9" t="s">
        <v>129</v>
      </c>
      <c r="E28" s="114">
        <v>30</v>
      </c>
      <c r="F28" s="9">
        <v>0</v>
      </c>
      <c r="G28" s="117">
        <f t="shared" si="0"/>
        <v>30</v>
      </c>
      <c r="H28" s="9"/>
    </row>
    <row r="29" spans="1:8" x14ac:dyDescent="0.3">
      <c r="A29" s="109"/>
      <c r="B29" s="9"/>
      <c r="C29" s="9"/>
      <c r="D29" s="9"/>
      <c r="E29" s="9"/>
      <c r="F29" s="9"/>
      <c r="G29" s="117">
        <f t="shared" si="0"/>
        <v>0</v>
      </c>
      <c r="H29" s="9"/>
    </row>
    <row r="30" spans="1:8" x14ac:dyDescent="0.3">
      <c r="A30" s="109"/>
      <c r="B30" s="9"/>
      <c r="C30" s="9"/>
      <c r="D30" s="9"/>
      <c r="E30" s="9"/>
      <c r="F30" s="9"/>
      <c r="G30" s="117">
        <f t="shared" si="0"/>
        <v>0</v>
      </c>
      <c r="H30" s="9"/>
    </row>
    <row r="31" spans="1:8" x14ac:dyDescent="0.3">
      <c r="A31" s="110"/>
      <c r="B31" s="9"/>
      <c r="C31" s="9"/>
      <c r="D31" s="9"/>
      <c r="E31" s="9"/>
      <c r="F31" s="9"/>
      <c r="G31" s="117">
        <f t="shared" si="0"/>
        <v>0</v>
      </c>
      <c r="H31" s="9"/>
    </row>
  </sheetData>
  <mergeCells count="5">
    <mergeCell ref="A1:H1"/>
    <mergeCell ref="A2:H2"/>
    <mergeCell ref="A4:A11"/>
    <mergeCell ref="A12:A23"/>
    <mergeCell ref="A24:A31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workbookViewId="0">
      <selection activeCell="D17" sqref="D17"/>
    </sheetView>
  </sheetViews>
  <sheetFormatPr defaultRowHeight="16.5" x14ac:dyDescent="0.3"/>
  <cols>
    <col min="1" max="1" width="23.875" customWidth="1"/>
    <col min="3" max="3" width="11.875" customWidth="1"/>
    <col min="4" max="4" width="6.25" customWidth="1"/>
    <col min="5" max="5" width="12.5" customWidth="1"/>
    <col min="7" max="7" width="11.875" customWidth="1"/>
    <col min="8" max="8" width="6.25" customWidth="1"/>
  </cols>
  <sheetData>
    <row r="1" spans="1:8" ht="27" thickBot="1" x14ac:dyDescent="0.35">
      <c r="A1" s="29" t="s">
        <v>197</v>
      </c>
      <c r="B1" s="27"/>
      <c r="C1" s="27"/>
      <c r="D1" s="27"/>
      <c r="E1" s="27"/>
      <c r="F1" s="27"/>
      <c r="G1" s="27"/>
      <c r="H1" s="28"/>
    </row>
    <row r="2" spans="1:8" ht="17.25" thickBot="1" x14ac:dyDescent="0.35">
      <c r="A2" s="33" t="s">
        <v>78</v>
      </c>
      <c r="B2" s="34" t="s">
        <v>79</v>
      </c>
      <c r="C2" s="34" t="s">
        <v>80</v>
      </c>
      <c r="D2" s="35" t="s">
        <v>81</v>
      </c>
      <c r="E2" s="33" t="s">
        <v>78</v>
      </c>
      <c r="F2" s="34" t="s">
        <v>79</v>
      </c>
      <c r="G2" s="34" t="s">
        <v>80</v>
      </c>
      <c r="H2" s="36" t="s">
        <v>81</v>
      </c>
    </row>
    <row r="3" spans="1:8" x14ac:dyDescent="0.3">
      <c r="A3" s="24" t="s">
        <v>13</v>
      </c>
      <c r="B3" s="25" t="s">
        <v>22</v>
      </c>
      <c r="C3" s="25">
        <v>3000</v>
      </c>
      <c r="D3" s="26"/>
      <c r="E3" s="30"/>
      <c r="F3" s="31"/>
      <c r="G3" s="31"/>
      <c r="H3" s="32"/>
    </row>
    <row r="4" spans="1:8" x14ac:dyDescent="0.3">
      <c r="A4" s="19" t="s">
        <v>21</v>
      </c>
      <c r="B4" s="9" t="s">
        <v>22</v>
      </c>
      <c r="C4" s="9">
        <v>300000</v>
      </c>
      <c r="D4" s="20"/>
      <c r="E4" s="19"/>
      <c r="F4" s="9"/>
      <c r="G4" s="9"/>
      <c r="H4" s="20"/>
    </row>
    <row r="5" spans="1:8" x14ac:dyDescent="0.3">
      <c r="A5" s="19" t="s">
        <v>19</v>
      </c>
      <c r="B5" s="9" t="s">
        <v>23</v>
      </c>
      <c r="C5" s="9">
        <v>35000</v>
      </c>
      <c r="D5" s="20"/>
      <c r="E5" s="19"/>
      <c r="F5" s="9"/>
      <c r="G5" s="9"/>
      <c r="H5" s="20"/>
    </row>
    <row r="6" spans="1:8" x14ac:dyDescent="0.3">
      <c r="A6" s="19" t="s">
        <v>31</v>
      </c>
      <c r="B6" s="9" t="s">
        <v>35</v>
      </c>
      <c r="C6" s="9">
        <v>40000</v>
      </c>
      <c r="D6" s="20"/>
      <c r="E6" s="19"/>
      <c r="F6" s="9"/>
      <c r="G6" s="9"/>
      <c r="H6" s="20"/>
    </row>
    <row r="7" spans="1:8" x14ac:dyDescent="0.3">
      <c r="A7" s="19" t="s">
        <v>32</v>
      </c>
      <c r="B7" s="9">
        <v>1</v>
      </c>
      <c r="C7" s="9">
        <v>5000</v>
      </c>
      <c r="D7" s="20"/>
      <c r="E7" s="19"/>
      <c r="F7" s="9"/>
      <c r="G7" s="9"/>
      <c r="H7" s="20"/>
    </row>
    <row r="8" spans="1:8" x14ac:dyDescent="0.3">
      <c r="A8" s="19" t="s">
        <v>33</v>
      </c>
      <c r="B8" s="9" t="s">
        <v>35</v>
      </c>
      <c r="C8" s="9">
        <v>25000</v>
      </c>
      <c r="D8" s="20"/>
      <c r="E8" s="19"/>
      <c r="F8" s="9"/>
      <c r="G8" s="9"/>
      <c r="H8" s="20"/>
    </row>
    <row r="9" spans="1:8" x14ac:dyDescent="0.3">
      <c r="A9" s="19" t="s">
        <v>34</v>
      </c>
      <c r="B9" s="9"/>
      <c r="C9" s="9">
        <v>15000</v>
      </c>
      <c r="D9" s="20"/>
      <c r="E9" s="19"/>
      <c r="F9" s="9"/>
      <c r="G9" s="9"/>
      <c r="H9" s="20"/>
    </row>
    <row r="10" spans="1:8" x14ac:dyDescent="0.3">
      <c r="A10" s="19" t="s">
        <v>37</v>
      </c>
      <c r="B10" s="9" t="s">
        <v>42</v>
      </c>
      <c r="C10" s="9">
        <v>6000</v>
      </c>
      <c r="D10" s="20"/>
      <c r="E10" s="19"/>
      <c r="F10" s="9"/>
      <c r="G10" s="9"/>
      <c r="H10" s="20"/>
    </row>
    <row r="11" spans="1:8" x14ac:dyDescent="0.3">
      <c r="A11" s="19" t="s">
        <v>38</v>
      </c>
      <c r="B11" s="9" t="s">
        <v>43</v>
      </c>
      <c r="C11" s="9">
        <v>400000</v>
      </c>
      <c r="D11" s="20"/>
      <c r="E11" s="19"/>
      <c r="F11" s="9"/>
      <c r="G11" s="9"/>
      <c r="H11" s="20"/>
    </row>
    <row r="12" spans="1:8" x14ac:dyDescent="0.3">
      <c r="A12" s="19" t="s">
        <v>39</v>
      </c>
      <c r="B12" s="9" t="s">
        <v>44</v>
      </c>
      <c r="C12" s="9">
        <v>50000</v>
      </c>
      <c r="D12" s="20"/>
      <c r="E12" s="19"/>
      <c r="F12" s="9"/>
      <c r="G12" s="9"/>
      <c r="H12" s="20"/>
    </row>
    <row r="13" spans="1:8" x14ac:dyDescent="0.3">
      <c r="A13" s="19" t="s">
        <v>198</v>
      </c>
      <c r="B13" s="9" t="s">
        <v>42</v>
      </c>
      <c r="C13" s="9">
        <v>60000</v>
      </c>
      <c r="D13" s="20"/>
      <c r="E13" s="19"/>
      <c r="F13" s="9"/>
      <c r="G13" s="9"/>
      <c r="H13" s="20"/>
    </row>
    <row r="14" spans="1:8" x14ac:dyDescent="0.3">
      <c r="A14" s="19" t="s">
        <v>41</v>
      </c>
      <c r="B14" s="9" t="s">
        <v>45</v>
      </c>
      <c r="C14" s="9">
        <v>19000</v>
      </c>
      <c r="D14" s="20"/>
      <c r="E14" s="19"/>
      <c r="F14" s="9"/>
      <c r="G14" s="9"/>
      <c r="H14" s="20"/>
    </row>
    <row r="15" spans="1:8" x14ac:dyDescent="0.3">
      <c r="A15" s="19" t="s">
        <v>46</v>
      </c>
      <c r="B15" s="9">
        <v>1</v>
      </c>
      <c r="C15" s="9">
        <v>8000</v>
      </c>
      <c r="D15" s="20"/>
      <c r="E15" s="19"/>
      <c r="F15" s="9"/>
      <c r="G15" s="9"/>
      <c r="H15" s="20"/>
    </row>
    <row r="16" spans="1:8" x14ac:dyDescent="0.3">
      <c r="A16" s="19" t="s">
        <v>47</v>
      </c>
      <c r="B16" s="9">
        <v>1</v>
      </c>
      <c r="C16" s="9">
        <v>5000</v>
      </c>
      <c r="D16" s="20"/>
      <c r="E16" s="19"/>
      <c r="F16" s="9"/>
      <c r="G16" s="9"/>
      <c r="H16" s="20"/>
    </row>
    <row r="17" spans="1:8" x14ac:dyDescent="0.3">
      <c r="A17" s="19" t="s">
        <v>48</v>
      </c>
      <c r="B17" s="9">
        <v>1</v>
      </c>
      <c r="C17" s="9">
        <v>25000</v>
      </c>
      <c r="D17" s="20"/>
      <c r="E17" s="19"/>
      <c r="F17" s="9"/>
      <c r="G17" s="9"/>
      <c r="H17" s="20"/>
    </row>
    <row r="18" spans="1:8" x14ac:dyDescent="0.3">
      <c r="A18" s="19" t="s">
        <v>49</v>
      </c>
      <c r="B18" s="9">
        <v>1</v>
      </c>
      <c r="C18" s="9">
        <v>85000</v>
      </c>
      <c r="D18" s="20"/>
      <c r="E18" s="19"/>
      <c r="F18" s="9"/>
      <c r="G18" s="9"/>
      <c r="H18" s="20"/>
    </row>
    <row r="19" spans="1:8" x14ac:dyDescent="0.3">
      <c r="A19" s="19" t="s">
        <v>50</v>
      </c>
      <c r="B19" s="9">
        <v>1</v>
      </c>
      <c r="C19" s="9">
        <v>13000</v>
      </c>
      <c r="D19" s="20"/>
      <c r="E19" s="19"/>
      <c r="F19" s="9"/>
      <c r="G19" s="9"/>
      <c r="H19" s="20"/>
    </row>
    <row r="20" spans="1:8" x14ac:dyDescent="0.3">
      <c r="A20" s="19" t="s">
        <v>51</v>
      </c>
      <c r="B20" s="9">
        <v>1</v>
      </c>
      <c r="C20" s="9">
        <v>30000</v>
      </c>
      <c r="D20" s="20"/>
      <c r="E20" s="19"/>
      <c r="F20" s="9"/>
      <c r="G20" s="9"/>
      <c r="H20" s="20"/>
    </row>
    <row r="21" spans="1:8" x14ac:dyDescent="0.3">
      <c r="A21" s="19" t="s">
        <v>52</v>
      </c>
      <c r="B21" s="9">
        <v>1</v>
      </c>
      <c r="C21" s="9">
        <v>5000</v>
      </c>
      <c r="D21" s="20"/>
      <c r="E21" s="19"/>
      <c r="F21" s="9"/>
      <c r="G21" s="9"/>
      <c r="H21" s="20"/>
    </row>
    <row r="22" spans="1:8" x14ac:dyDescent="0.3">
      <c r="A22" s="19" t="s">
        <v>53</v>
      </c>
      <c r="B22" s="9">
        <v>1</v>
      </c>
      <c r="C22" s="9">
        <v>90000</v>
      </c>
      <c r="D22" s="20"/>
      <c r="E22" s="19"/>
      <c r="F22" s="9"/>
      <c r="G22" s="9"/>
      <c r="H22" s="20"/>
    </row>
    <row r="23" spans="1:8" x14ac:dyDescent="0.3">
      <c r="A23" s="19" t="s">
        <v>54</v>
      </c>
      <c r="B23" s="9">
        <v>1</v>
      </c>
      <c r="C23" s="9">
        <v>41000</v>
      </c>
      <c r="D23" s="20"/>
      <c r="E23" s="19"/>
      <c r="F23" s="9"/>
      <c r="G23" s="9"/>
      <c r="H23" s="20"/>
    </row>
    <row r="24" spans="1:8" x14ac:dyDescent="0.3">
      <c r="A24" s="19" t="s">
        <v>55</v>
      </c>
      <c r="B24" s="9">
        <v>1</v>
      </c>
      <c r="C24" s="9">
        <v>1120000</v>
      </c>
      <c r="D24" s="20"/>
      <c r="E24" s="19"/>
      <c r="F24" s="9"/>
      <c r="G24" s="9"/>
      <c r="H24" s="20"/>
    </row>
    <row r="25" spans="1:8" x14ac:dyDescent="0.3">
      <c r="A25" s="19" t="s">
        <v>56</v>
      </c>
      <c r="B25" s="9">
        <v>1</v>
      </c>
      <c r="C25" s="9">
        <v>37000</v>
      </c>
      <c r="D25" s="20"/>
      <c r="E25" s="19"/>
      <c r="F25" s="9"/>
      <c r="G25" s="9"/>
      <c r="H25" s="20"/>
    </row>
    <row r="26" spans="1:8" x14ac:dyDescent="0.3">
      <c r="A26" s="19" t="s">
        <v>57</v>
      </c>
      <c r="B26" s="9">
        <v>1</v>
      </c>
      <c r="C26" s="9">
        <v>10000</v>
      </c>
      <c r="D26" s="20"/>
      <c r="E26" s="19"/>
      <c r="F26" s="9"/>
      <c r="G26" s="9"/>
      <c r="H26" s="20"/>
    </row>
    <row r="27" spans="1:8" x14ac:dyDescent="0.3">
      <c r="A27" s="19" t="s">
        <v>58</v>
      </c>
      <c r="B27" s="9">
        <v>1</v>
      </c>
      <c r="C27" s="9">
        <v>45000</v>
      </c>
      <c r="D27" s="20"/>
      <c r="E27" s="19"/>
      <c r="F27" s="9"/>
      <c r="G27" s="9"/>
      <c r="H27" s="20"/>
    </row>
    <row r="28" spans="1:8" x14ac:dyDescent="0.3">
      <c r="A28" s="19" t="s">
        <v>59</v>
      </c>
      <c r="B28" s="9">
        <v>1</v>
      </c>
      <c r="C28" s="9">
        <v>10000</v>
      </c>
      <c r="D28" s="20"/>
      <c r="E28" s="19"/>
      <c r="F28" s="9"/>
      <c r="G28" s="9"/>
      <c r="H28" s="20"/>
    </row>
    <row r="29" spans="1:8" x14ac:dyDescent="0.3">
      <c r="A29" s="19" t="s">
        <v>60</v>
      </c>
      <c r="B29" s="9">
        <v>1</v>
      </c>
      <c r="C29" s="9">
        <v>30000</v>
      </c>
      <c r="D29" s="20"/>
      <c r="E29" s="19"/>
      <c r="F29" s="9"/>
      <c r="G29" s="9"/>
      <c r="H29" s="20"/>
    </row>
    <row r="30" spans="1:8" x14ac:dyDescent="0.3">
      <c r="A30" s="19" t="s">
        <v>61</v>
      </c>
      <c r="B30" s="9">
        <v>1</v>
      </c>
      <c r="C30" s="9">
        <v>15000</v>
      </c>
      <c r="D30" s="20"/>
      <c r="E30" s="19"/>
      <c r="F30" s="9"/>
      <c r="G30" s="9"/>
      <c r="H30" s="20"/>
    </row>
    <row r="31" spans="1:8" x14ac:dyDescent="0.3">
      <c r="A31" s="19"/>
      <c r="B31" s="9"/>
      <c r="C31" s="9"/>
      <c r="D31" s="20"/>
      <c r="E31" s="19"/>
      <c r="F31" s="9"/>
      <c r="G31" s="9"/>
      <c r="H31" s="20"/>
    </row>
    <row r="32" spans="1:8" x14ac:dyDescent="0.3">
      <c r="A32" s="19"/>
      <c r="B32" s="9"/>
      <c r="C32" s="9"/>
      <c r="D32" s="20"/>
      <c r="E32" s="19"/>
      <c r="F32" s="9"/>
      <c r="G32" s="9"/>
      <c r="H32" s="20"/>
    </row>
    <row r="33" spans="1:8" x14ac:dyDescent="0.3">
      <c r="A33" s="19"/>
      <c r="B33" s="9"/>
      <c r="C33" s="9"/>
      <c r="D33" s="20"/>
      <c r="E33" s="19"/>
      <c r="F33" s="9"/>
      <c r="G33" s="9"/>
      <c r="H33" s="20"/>
    </row>
    <row r="34" spans="1:8" x14ac:dyDescent="0.3">
      <c r="A34" s="19"/>
      <c r="B34" s="9"/>
      <c r="C34" s="9"/>
      <c r="D34" s="20"/>
      <c r="E34" s="19"/>
      <c r="F34" s="9"/>
      <c r="G34" s="9"/>
      <c r="H34" s="20"/>
    </row>
    <row r="35" spans="1:8" x14ac:dyDescent="0.3">
      <c r="A35" s="19"/>
      <c r="B35" s="9"/>
      <c r="C35" s="9"/>
      <c r="D35" s="20"/>
      <c r="E35" s="19"/>
      <c r="F35" s="9"/>
      <c r="G35" s="9"/>
      <c r="H35" s="20"/>
    </row>
    <row r="36" spans="1:8" x14ac:dyDescent="0.3">
      <c r="A36" s="19"/>
      <c r="B36" s="9"/>
      <c r="C36" s="9"/>
      <c r="D36" s="20"/>
      <c r="E36" s="19"/>
      <c r="F36" s="9"/>
      <c r="G36" s="9"/>
      <c r="H36" s="20"/>
    </row>
    <row r="37" spans="1:8" x14ac:dyDescent="0.3">
      <c r="A37" s="19"/>
      <c r="B37" s="9"/>
      <c r="C37" s="9"/>
      <c r="D37" s="20"/>
      <c r="E37" s="19"/>
      <c r="F37" s="9"/>
      <c r="G37" s="9"/>
      <c r="H37" s="20"/>
    </row>
    <row r="38" spans="1:8" x14ac:dyDescent="0.3">
      <c r="A38" s="19"/>
      <c r="B38" s="9"/>
      <c r="C38" s="9"/>
      <c r="D38" s="20"/>
      <c r="E38" s="19"/>
      <c r="F38" s="9"/>
      <c r="G38" s="9"/>
      <c r="H38" s="20"/>
    </row>
    <row r="39" spans="1:8" x14ac:dyDescent="0.3">
      <c r="A39" s="19"/>
      <c r="B39" s="9"/>
      <c r="C39" s="9"/>
      <c r="D39" s="20"/>
      <c r="E39" s="19"/>
      <c r="F39" s="9"/>
      <c r="G39" s="9"/>
      <c r="H39" s="20"/>
    </row>
    <row r="40" spans="1:8" x14ac:dyDescent="0.3">
      <c r="A40" s="19"/>
      <c r="B40" s="9"/>
      <c r="C40" s="9"/>
      <c r="D40" s="20"/>
      <c r="E40" s="19"/>
      <c r="F40" s="9"/>
      <c r="G40" s="9"/>
      <c r="H40" s="20"/>
    </row>
    <row r="41" spans="1:8" x14ac:dyDescent="0.3">
      <c r="A41" s="19"/>
      <c r="B41" s="9"/>
      <c r="C41" s="9"/>
      <c r="D41" s="20"/>
      <c r="E41" s="19"/>
      <c r="F41" s="9"/>
      <c r="G41" s="9"/>
      <c r="H41" s="20"/>
    </row>
    <row r="42" spans="1:8" x14ac:dyDescent="0.3">
      <c r="A42" s="19"/>
      <c r="B42" s="9"/>
      <c r="C42" s="9"/>
      <c r="D42" s="20"/>
      <c r="E42" s="19"/>
      <c r="F42" s="9"/>
      <c r="G42" s="9"/>
      <c r="H42" s="20"/>
    </row>
    <row r="43" spans="1:8" x14ac:dyDescent="0.3">
      <c r="A43" s="19"/>
      <c r="B43" s="9"/>
      <c r="C43" s="9"/>
      <c r="D43" s="20"/>
      <c r="E43" s="19"/>
      <c r="F43" s="9"/>
      <c r="G43" s="9"/>
      <c r="H43" s="20"/>
    </row>
    <row r="44" spans="1:8" x14ac:dyDescent="0.3">
      <c r="A44" s="19"/>
      <c r="B44" s="9"/>
      <c r="C44" s="9"/>
      <c r="D44" s="20"/>
      <c r="E44" s="19"/>
      <c r="F44" s="9"/>
      <c r="G44" s="9"/>
      <c r="H44" s="20"/>
    </row>
    <row r="45" spans="1:8" x14ac:dyDescent="0.3">
      <c r="A45" s="19"/>
      <c r="B45" s="9"/>
      <c r="C45" s="9"/>
      <c r="D45" s="20"/>
      <c r="E45" s="19"/>
      <c r="F45" s="9"/>
      <c r="G45" s="9"/>
      <c r="H45" s="20"/>
    </row>
    <row r="46" spans="1:8" x14ac:dyDescent="0.3">
      <c r="A46" s="19"/>
      <c r="B46" s="9"/>
      <c r="C46" s="9"/>
      <c r="D46" s="20"/>
      <c r="E46" s="19"/>
      <c r="F46" s="9"/>
      <c r="G46" s="9"/>
      <c r="H46" s="20"/>
    </row>
    <row r="47" spans="1:8" x14ac:dyDescent="0.3">
      <c r="A47" s="19"/>
      <c r="B47" s="9"/>
      <c r="C47" s="9"/>
      <c r="D47" s="20"/>
      <c r="E47" s="19"/>
      <c r="F47" s="9"/>
      <c r="G47" s="9"/>
      <c r="H47" s="20"/>
    </row>
    <row r="48" spans="1:8" x14ac:dyDescent="0.3">
      <c r="A48" s="19"/>
      <c r="B48" s="9"/>
      <c r="C48" s="9"/>
      <c r="D48" s="20"/>
      <c r="E48" s="19"/>
      <c r="F48" s="9"/>
      <c r="G48" s="9"/>
      <c r="H48" s="20"/>
    </row>
    <row r="49" spans="1:8" x14ac:dyDescent="0.3">
      <c r="A49" s="19"/>
      <c r="B49" s="9"/>
      <c r="C49" s="9"/>
      <c r="D49" s="20"/>
      <c r="E49" s="19"/>
      <c r="F49" s="9"/>
      <c r="G49" s="9"/>
      <c r="H49" s="20"/>
    </row>
    <row r="50" spans="1:8" ht="17.25" thickBot="1" x14ac:dyDescent="0.35">
      <c r="A50" s="21"/>
      <c r="B50" s="22"/>
      <c r="C50" s="22"/>
      <c r="D50" s="23"/>
      <c r="E50" s="21"/>
      <c r="F50" s="22"/>
      <c r="G50" s="22"/>
      <c r="H50" s="23"/>
    </row>
  </sheetData>
  <mergeCells count="1">
    <mergeCell ref="A1:H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workbookViewId="0">
      <selection activeCell="K25" sqref="K25"/>
    </sheetView>
  </sheetViews>
  <sheetFormatPr defaultRowHeight="16.5" x14ac:dyDescent="0.3"/>
  <cols>
    <col min="1" max="1" width="12.5" style="1" customWidth="1"/>
    <col min="2" max="2" width="9" style="1"/>
    <col min="3" max="3" width="11.875" style="1" customWidth="1"/>
    <col min="4" max="4" width="6.25" style="1" customWidth="1"/>
    <col min="5" max="5" width="12.5" style="1" customWidth="1"/>
    <col min="6" max="6" width="9" style="1"/>
    <col min="7" max="7" width="11.875" style="1" customWidth="1"/>
    <col min="8" max="8" width="6.25" style="1" customWidth="1"/>
    <col min="9" max="16384" width="9" style="1"/>
  </cols>
  <sheetData>
    <row r="1" spans="1:8" ht="27" thickBot="1" x14ac:dyDescent="0.35">
      <c r="A1" s="29" t="s">
        <v>185</v>
      </c>
      <c r="B1" s="27"/>
      <c r="C1" s="27"/>
      <c r="D1" s="27"/>
      <c r="E1" s="27"/>
      <c r="F1" s="27"/>
      <c r="G1" s="27"/>
      <c r="H1" s="28"/>
    </row>
    <row r="2" spans="1:8" ht="17.25" thickBot="1" x14ac:dyDescent="0.35">
      <c r="A2" s="33" t="s">
        <v>78</v>
      </c>
      <c r="B2" s="34" t="s">
        <v>79</v>
      </c>
      <c r="C2" s="34" t="s">
        <v>80</v>
      </c>
      <c r="D2" s="35" t="s">
        <v>81</v>
      </c>
      <c r="E2" s="33" t="s">
        <v>78</v>
      </c>
      <c r="F2" s="34" t="s">
        <v>79</v>
      </c>
      <c r="G2" s="34" t="s">
        <v>80</v>
      </c>
      <c r="H2" s="36" t="s">
        <v>81</v>
      </c>
    </row>
    <row r="3" spans="1:8" x14ac:dyDescent="0.3">
      <c r="A3" s="24" t="s">
        <v>82</v>
      </c>
      <c r="B3" s="25" t="s">
        <v>45</v>
      </c>
      <c r="C3" s="25">
        <v>2200</v>
      </c>
      <c r="D3" s="26"/>
      <c r="E3" s="30" t="s">
        <v>136</v>
      </c>
      <c r="F3" s="31" t="s">
        <v>129</v>
      </c>
      <c r="G3" s="31">
        <v>8500</v>
      </c>
      <c r="H3" s="32"/>
    </row>
    <row r="4" spans="1:8" x14ac:dyDescent="0.3">
      <c r="A4" s="19" t="s">
        <v>83</v>
      </c>
      <c r="B4" s="9"/>
      <c r="C4" s="9">
        <v>1100</v>
      </c>
      <c r="D4" s="20"/>
      <c r="E4" s="19" t="s">
        <v>137</v>
      </c>
      <c r="F4" s="9" t="s">
        <v>45</v>
      </c>
      <c r="G4" s="9">
        <v>1000</v>
      </c>
      <c r="H4" s="20"/>
    </row>
    <row r="5" spans="1:8" x14ac:dyDescent="0.3">
      <c r="A5" s="19" t="s">
        <v>84</v>
      </c>
      <c r="B5" s="9" t="s">
        <v>129</v>
      </c>
      <c r="C5" s="9">
        <v>780</v>
      </c>
      <c r="D5" s="20"/>
      <c r="E5" s="19" t="s">
        <v>138</v>
      </c>
      <c r="F5" s="9" t="s">
        <v>45</v>
      </c>
      <c r="G5" s="9">
        <v>780</v>
      </c>
      <c r="H5" s="20"/>
    </row>
    <row r="6" spans="1:8" x14ac:dyDescent="0.3">
      <c r="A6" s="19" t="s">
        <v>85</v>
      </c>
      <c r="B6" s="9" t="s">
        <v>130</v>
      </c>
      <c r="C6" s="9">
        <v>600</v>
      </c>
      <c r="D6" s="20"/>
      <c r="E6" s="19" t="s">
        <v>139</v>
      </c>
      <c r="F6" s="9" t="s">
        <v>45</v>
      </c>
      <c r="G6" s="9">
        <v>8000</v>
      </c>
      <c r="H6" s="20"/>
    </row>
    <row r="7" spans="1:8" x14ac:dyDescent="0.3">
      <c r="A7" s="19" t="s">
        <v>86</v>
      </c>
      <c r="B7" s="9" t="s">
        <v>45</v>
      </c>
      <c r="C7" s="9">
        <v>2300</v>
      </c>
      <c r="D7" s="20"/>
      <c r="E7" s="19" t="s">
        <v>140</v>
      </c>
      <c r="F7" s="9" t="s">
        <v>45</v>
      </c>
      <c r="G7" s="9">
        <v>6000</v>
      </c>
      <c r="H7" s="20"/>
    </row>
    <row r="8" spans="1:8" x14ac:dyDescent="0.3">
      <c r="A8" s="19" t="s">
        <v>87</v>
      </c>
      <c r="B8" s="9" t="s">
        <v>45</v>
      </c>
      <c r="C8" s="9">
        <v>1500</v>
      </c>
      <c r="D8" s="20"/>
      <c r="E8" s="19" t="s">
        <v>141</v>
      </c>
      <c r="F8" s="9" t="s">
        <v>45</v>
      </c>
      <c r="G8" s="9">
        <v>780</v>
      </c>
      <c r="H8" s="20"/>
    </row>
    <row r="9" spans="1:8" x14ac:dyDescent="0.3">
      <c r="A9" s="19" t="s">
        <v>88</v>
      </c>
      <c r="B9" s="9"/>
      <c r="C9" s="9"/>
      <c r="D9" s="20"/>
      <c r="E9" s="19" t="s">
        <v>142</v>
      </c>
      <c r="F9" s="9" t="s">
        <v>45</v>
      </c>
      <c r="G9" s="9">
        <v>930</v>
      </c>
      <c r="H9" s="20"/>
    </row>
    <row r="10" spans="1:8" x14ac:dyDescent="0.3">
      <c r="A10" s="19" t="s">
        <v>89</v>
      </c>
      <c r="B10" s="9" t="s">
        <v>130</v>
      </c>
      <c r="C10" s="9">
        <v>19000</v>
      </c>
      <c r="D10" s="20"/>
      <c r="E10" s="19" t="s">
        <v>143</v>
      </c>
      <c r="F10" s="9" t="s">
        <v>132</v>
      </c>
      <c r="G10" s="9">
        <v>800</v>
      </c>
      <c r="H10" s="20"/>
    </row>
    <row r="11" spans="1:8" x14ac:dyDescent="0.3">
      <c r="A11" s="19" t="s">
        <v>90</v>
      </c>
      <c r="B11" s="9" t="s">
        <v>131</v>
      </c>
      <c r="C11" s="9">
        <v>600</v>
      </c>
      <c r="D11" s="20"/>
      <c r="E11" s="19" t="s">
        <v>144</v>
      </c>
      <c r="F11" s="9" t="s">
        <v>130</v>
      </c>
      <c r="G11" s="9">
        <v>23000</v>
      </c>
      <c r="H11" s="20"/>
    </row>
    <row r="12" spans="1:8" x14ac:dyDescent="0.3">
      <c r="A12" s="19" t="s">
        <v>91</v>
      </c>
      <c r="B12" s="9" t="s">
        <v>45</v>
      </c>
      <c r="C12" s="9">
        <v>1100</v>
      </c>
      <c r="D12" s="20"/>
      <c r="E12" s="19" t="s">
        <v>145</v>
      </c>
      <c r="F12" s="9" t="s">
        <v>45</v>
      </c>
      <c r="G12" s="9">
        <v>3000</v>
      </c>
      <c r="H12" s="20"/>
    </row>
    <row r="13" spans="1:8" x14ac:dyDescent="0.3">
      <c r="A13" s="19" t="s">
        <v>92</v>
      </c>
      <c r="B13" s="9" t="s">
        <v>74</v>
      </c>
      <c r="C13" s="9">
        <v>3300</v>
      </c>
      <c r="D13" s="20"/>
      <c r="E13" s="19" t="s">
        <v>146</v>
      </c>
      <c r="F13" s="9" t="s">
        <v>45</v>
      </c>
      <c r="G13" s="9">
        <v>3000</v>
      </c>
      <c r="H13" s="20"/>
    </row>
    <row r="14" spans="1:8" x14ac:dyDescent="0.3">
      <c r="A14" s="19" t="s">
        <v>93</v>
      </c>
      <c r="B14" s="9" t="s">
        <v>45</v>
      </c>
      <c r="C14" s="9">
        <v>5000</v>
      </c>
      <c r="D14" s="20"/>
      <c r="E14" s="19" t="s">
        <v>147</v>
      </c>
      <c r="F14" s="9" t="s">
        <v>183</v>
      </c>
      <c r="G14" s="9">
        <v>3000</v>
      </c>
      <c r="H14" s="20"/>
    </row>
    <row r="15" spans="1:8" x14ac:dyDescent="0.3">
      <c r="A15" s="19" t="s">
        <v>94</v>
      </c>
      <c r="B15" s="9">
        <v>1</v>
      </c>
      <c r="C15" s="9">
        <v>10000</v>
      </c>
      <c r="D15" s="20"/>
      <c r="E15" s="19" t="s">
        <v>148</v>
      </c>
      <c r="F15" s="9" t="s">
        <v>45</v>
      </c>
      <c r="G15" s="9">
        <v>2600</v>
      </c>
      <c r="H15" s="20"/>
    </row>
    <row r="16" spans="1:8" x14ac:dyDescent="0.3">
      <c r="A16" s="19" t="s">
        <v>95</v>
      </c>
      <c r="B16" s="9">
        <v>1</v>
      </c>
      <c r="C16" s="9">
        <v>10000</v>
      </c>
      <c r="D16" s="20"/>
      <c r="E16" s="19" t="s">
        <v>149</v>
      </c>
      <c r="F16" s="9" t="s">
        <v>132</v>
      </c>
      <c r="G16" s="9">
        <v>4000</v>
      </c>
      <c r="H16" s="20"/>
    </row>
    <row r="17" spans="1:8" x14ac:dyDescent="0.3">
      <c r="A17" s="19" t="s">
        <v>96</v>
      </c>
      <c r="B17" s="9" t="s">
        <v>45</v>
      </c>
      <c r="C17" s="9">
        <v>16000</v>
      </c>
      <c r="D17" s="20"/>
      <c r="E17" s="19" t="s">
        <v>150</v>
      </c>
      <c r="F17" s="9" t="s">
        <v>130</v>
      </c>
      <c r="G17" s="9">
        <v>30000</v>
      </c>
      <c r="H17" s="20"/>
    </row>
    <row r="18" spans="1:8" x14ac:dyDescent="0.3">
      <c r="A18" s="19" t="s">
        <v>97</v>
      </c>
      <c r="B18" s="9" t="s">
        <v>45</v>
      </c>
      <c r="C18" s="9">
        <v>3000</v>
      </c>
      <c r="D18" s="20"/>
      <c r="E18" s="19" t="s">
        <v>151</v>
      </c>
      <c r="F18" s="9" t="s">
        <v>45</v>
      </c>
      <c r="G18" s="9">
        <v>1000</v>
      </c>
      <c r="H18" s="20"/>
    </row>
    <row r="19" spans="1:8" x14ac:dyDescent="0.3">
      <c r="A19" s="19" t="s">
        <v>98</v>
      </c>
      <c r="B19" s="9" t="s">
        <v>45</v>
      </c>
      <c r="C19" s="9">
        <v>400</v>
      </c>
      <c r="D19" s="20"/>
      <c r="E19" s="19" t="s">
        <v>152</v>
      </c>
      <c r="F19" s="9" t="s">
        <v>129</v>
      </c>
      <c r="G19" s="9">
        <v>1300</v>
      </c>
      <c r="H19" s="20"/>
    </row>
    <row r="20" spans="1:8" x14ac:dyDescent="0.3">
      <c r="A20" s="19" t="s">
        <v>99</v>
      </c>
      <c r="B20" s="9" t="s">
        <v>45</v>
      </c>
      <c r="C20" s="9">
        <v>1000</v>
      </c>
      <c r="D20" s="20"/>
      <c r="E20" s="19" t="s">
        <v>153</v>
      </c>
      <c r="F20" s="9" t="s">
        <v>45</v>
      </c>
      <c r="G20" s="9">
        <v>2000</v>
      </c>
      <c r="H20" s="20"/>
    </row>
    <row r="21" spans="1:8" x14ac:dyDescent="0.3">
      <c r="A21" s="19" t="s">
        <v>100</v>
      </c>
      <c r="B21" s="9" t="s">
        <v>132</v>
      </c>
      <c r="C21" s="9">
        <v>780</v>
      </c>
      <c r="D21" s="20"/>
      <c r="E21" s="19" t="s">
        <v>154</v>
      </c>
      <c r="F21" s="9" t="s">
        <v>45</v>
      </c>
      <c r="G21" s="9">
        <v>2400</v>
      </c>
      <c r="H21" s="20"/>
    </row>
    <row r="22" spans="1:8" x14ac:dyDescent="0.3">
      <c r="A22" s="19" t="s">
        <v>101</v>
      </c>
      <c r="B22" s="9" t="s">
        <v>132</v>
      </c>
      <c r="C22" s="9">
        <v>780</v>
      </c>
      <c r="D22" s="20"/>
      <c r="E22" s="19" t="s">
        <v>155</v>
      </c>
      <c r="F22" s="9" t="s">
        <v>45</v>
      </c>
      <c r="G22" s="9">
        <v>1050</v>
      </c>
      <c r="H22" s="20"/>
    </row>
    <row r="23" spans="1:8" x14ac:dyDescent="0.3">
      <c r="A23" s="19" t="s">
        <v>102</v>
      </c>
      <c r="B23" s="9" t="s">
        <v>132</v>
      </c>
      <c r="C23" s="9">
        <v>2050</v>
      </c>
      <c r="D23" s="20"/>
      <c r="E23" s="19" t="s">
        <v>156</v>
      </c>
      <c r="F23" s="9" t="s">
        <v>45</v>
      </c>
      <c r="G23" s="9">
        <v>14000</v>
      </c>
      <c r="H23" s="20"/>
    </row>
    <row r="24" spans="1:8" x14ac:dyDescent="0.3">
      <c r="A24" s="19" t="s">
        <v>103</v>
      </c>
      <c r="B24" s="9" t="s">
        <v>45</v>
      </c>
      <c r="C24" s="9">
        <v>300</v>
      </c>
      <c r="D24" s="20"/>
      <c r="E24" s="19" t="s">
        <v>157</v>
      </c>
      <c r="F24" s="9" t="s">
        <v>45</v>
      </c>
      <c r="G24" s="9">
        <v>1000</v>
      </c>
      <c r="H24" s="20"/>
    </row>
    <row r="25" spans="1:8" x14ac:dyDescent="0.3">
      <c r="A25" s="19" t="s">
        <v>104</v>
      </c>
      <c r="B25" s="9" t="s">
        <v>45</v>
      </c>
      <c r="C25" s="9">
        <v>450</v>
      </c>
      <c r="D25" s="20"/>
      <c r="E25" s="19" t="s">
        <v>158</v>
      </c>
      <c r="F25" s="9" t="s">
        <v>45</v>
      </c>
      <c r="G25" s="9">
        <v>1000</v>
      </c>
      <c r="H25" s="20"/>
    </row>
    <row r="26" spans="1:8" x14ac:dyDescent="0.3">
      <c r="A26" s="19" t="s">
        <v>105</v>
      </c>
      <c r="B26" s="9" t="s">
        <v>45</v>
      </c>
      <c r="C26" s="9">
        <v>500</v>
      </c>
      <c r="D26" s="20"/>
      <c r="E26" s="19" t="s">
        <v>159</v>
      </c>
      <c r="F26" s="9" t="s">
        <v>45</v>
      </c>
      <c r="G26" s="9">
        <v>1200</v>
      </c>
      <c r="H26" s="20"/>
    </row>
    <row r="27" spans="1:8" x14ac:dyDescent="0.3">
      <c r="A27" s="19" t="s">
        <v>106</v>
      </c>
      <c r="B27" s="9" t="s">
        <v>130</v>
      </c>
      <c r="C27" s="9">
        <v>6000</v>
      </c>
      <c r="D27" s="20"/>
      <c r="E27" s="19" t="s">
        <v>160</v>
      </c>
      <c r="F27" s="9" t="s">
        <v>133</v>
      </c>
      <c r="G27" s="9">
        <v>1500</v>
      </c>
      <c r="H27" s="20"/>
    </row>
    <row r="28" spans="1:8" x14ac:dyDescent="0.3">
      <c r="A28" s="19" t="s">
        <v>107</v>
      </c>
      <c r="B28" s="9" t="s">
        <v>130</v>
      </c>
      <c r="C28" s="9">
        <v>20000</v>
      </c>
      <c r="D28" s="20"/>
      <c r="E28" s="19" t="s">
        <v>161</v>
      </c>
      <c r="F28" s="9" t="s">
        <v>129</v>
      </c>
      <c r="G28" s="9">
        <v>3200</v>
      </c>
      <c r="H28" s="20"/>
    </row>
    <row r="29" spans="1:8" x14ac:dyDescent="0.3">
      <c r="A29" s="19" t="s">
        <v>108</v>
      </c>
      <c r="B29" s="9" t="s">
        <v>132</v>
      </c>
      <c r="C29" s="9">
        <v>830</v>
      </c>
      <c r="D29" s="20"/>
      <c r="E29" s="19" t="s">
        <v>162</v>
      </c>
      <c r="F29" s="9" t="s">
        <v>135</v>
      </c>
      <c r="G29" s="9">
        <v>1200</v>
      </c>
      <c r="H29" s="20"/>
    </row>
    <row r="30" spans="1:8" x14ac:dyDescent="0.3">
      <c r="A30" s="19" t="s">
        <v>109</v>
      </c>
      <c r="B30" s="9" t="s">
        <v>45</v>
      </c>
      <c r="C30" s="9">
        <v>1600</v>
      </c>
      <c r="D30" s="20"/>
      <c r="E30" s="19" t="s">
        <v>163</v>
      </c>
      <c r="F30" s="9" t="s">
        <v>45</v>
      </c>
      <c r="G30" s="9">
        <v>2000</v>
      </c>
      <c r="H30" s="20"/>
    </row>
    <row r="31" spans="1:8" x14ac:dyDescent="0.3">
      <c r="A31" s="19" t="s">
        <v>110</v>
      </c>
      <c r="B31" s="9" t="s">
        <v>129</v>
      </c>
      <c r="C31" s="9">
        <v>1200</v>
      </c>
      <c r="D31" s="20"/>
      <c r="E31" s="19" t="s">
        <v>164</v>
      </c>
      <c r="F31" s="9" t="s">
        <v>45</v>
      </c>
      <c r="G31" s="9">
        <v>400</v>
      </c>
      <c r="H31" s="20"/>
    </row>
    <row r="32" spans="1:8" x14ac:dyDescent="0.3">
      <c r="A32" s="19" t="s">
        <v>111</v>
      </c>
      <c r="B32" s="9" t="s">
        <v>133</v>
      </c>
      <c r="C32" s="9">
        <v>6000</v>
      </c>
      <c r="D32" s="20"/>
      <c r="E32" s="19" t="s">
        <v>165</v>
      </c>
      <c r="F32" s="9" t="s">
        <v>132</v>
      </c>
      <c r="G32" s="9">
        <v>780</v>
      </c>
      <c r="H32" s="20"/>
    </row>
    <row r="33" spans="1:8" x14ac:dyDescent="0.3">
      <c r="A33" s="19" t="s">
        <v>112</v>
      </c>
      <c r="B33" s="9" t="s">
        <v>131</v>
      </c>
      <c r="C33" s="9">
        <v>10000</v>
      </c>
      <c r="D33" s="20"/>
      <c r="E33" s="19" t="s">
        <v>166</v>
      </c>
      <c r="F33" s="9" t="s">
        <v>45</v>
      </c>
      <c r="G33" s="9">
        <v>4000</v>
      </c>
      <c r="H33" s="20"/>
    </row>
    <row r="34" spans="1:8" x14ac:dyDescent="0.3">
      <c r="A34" s="19" t="s">
        <v>113</v>
      </c>
      <c r="B34" s="9" t="s">
        <v>134</v>
      </c>
      <c r="C34" s="9">
        <v>300</v>
      </c>
      <c r="D34" s="20"/>
      <c r="E34" s="19" t="s">
        <v>167</v>
      </c>
      <c r="F34" s="9" t="s">
        <v>45</v>
      </c>
      <c r="G34" s="9">
        <v>5000</v>
      </c>
      <c r="H34" s="20"/>
    </row>
    <row r="35" spans="1:8" x14ac:dyDescent="0.3">
      <c r="A35" s="19" t="s">
        <v>114</v>
      </c>
      <c r="B35" s="9" t="s">
        <v>45</v>
      </c>
      <c r="C35" s="9">
        <v>5000</v>
      </c>
      <c r="D35" s="20"/>
      <c r="E35" s="19" t="s">
        <v>168</v>
      </c>
      <c r="F35" s="9" t="s">
        <v>132</v>
      </c>
      <c r="G35" s="9">
        <v>780</v>
      </c>
      <c r="H35" s="20"/>
    </row>
    <row r="36" spans="1:8" x14ac:dyDescent="0.3">
      <c r="A36" s="19" t="s">
        <v>115</v>
      </c>
      <c r="B36" s="9" t="s">
        <v>45</v>
      </c>
      <c r="C36" s="9">
        <v>800</v>
      </c>
      <c r="D36" s="20"/>
      <c r="E36" s="19" t="s">
        <v>169</v>
      </c>
      <c r="F36" s="9"/>
      <c r="G36" s="9">
        <v>21000</v>
      </c>
      <c r="H36" s="20"/>
    </row>
    <row r="37" spans="1:8" x14ac:dyDescent="0.3">
      <c r="A37" s="19" t="s">
        <v>116</v>
      </c>
      <c r="B37" s="9" t="s">
        <v>45</v>
      </c>
      <c r="C37" s="9">
        <v>1500</v>
      </c>
      <c r="D37" s="20"/>
      <c r="E37" s="19" t="s">
        <v>170</v>
      </c>
      <c r="F37" s="9" t="s">
        <v>45</v>
      </c>
      <c r="G37" s="9">
        <v>700</v>
      </c>
      <c r="H37" s="20"/>
    </row>
    <row r="38" spans="1:8" x14ac:dyDescent="0.3">
      <c r="A38" s="19" t="s">
        <v>117</v>
      </c>
      <c r="B38" s="9" t="s">
        <v>74</v>
      </c>
      <c r="C38" s="9">
        <v>2500</v>
      </c>
      <c r="D38" s="20"/>
      <c r="E38" s="19" t="s">
        <v>171</v>
      </c>
      <c r="F38" s="9" t="s">
        <v>132</v>
      </c>
      <c r="G38" s="9">
        <v>780</v>
      </c>
      <c r="H38" s="20"/>
    </row>
    <row r="39" spans="1:8" x14ac:dyDescent="0.3">
      <c r="A39" s="19" t="s">
        <v>118</v>
      </c>
      <c r="B39" s="9" t="s">
        <v>129</v>
      </c>
      <c r="C39" s="9">
        <v>1100</v>
      </c>
      <c r="D39" s="20"/>
      <c r="E39" s="19" t="s">
        <v>172</v>
      </c>
      <c r="F39" s="9" t="s">
        <v>132</v>
      </c>
      <c r="G39" s="9">
        <v>1600</v>
      </c>
      <c r="H39" s="20"/>
    </row>
    <row r="40" spans="1:8" x14ac:dyDescent="0.3">
      <c r="A40" s="19" t="s">
        <v>119</v>
      </c>
      <c r="B40" s="9" t="s">
        <v>134</v>
      </c>
      <c r="C40" s="9">
        <v>300</v>
      </c>
      <c r="D40" s="20"/>
      <c r="E40" s="19" t="s">
        <v>173</v>
      </c>
      <c r="F40" s="9" t="s">
        <v>45</v>
      </c>
      <c r="G40" s="9">
        <v>3300</v>
      </c>
      <c r="H40" s="20"/>
    </row>
    <row r="41" spans="1:8" x14ac:dyDescent="0.3">
      <c r="A41" s="19" t="s">
        <v>120</v>
      </c>
      <c r="B41" s="9" t="s">
        <v>45</v>
      </c>
      <c r="C41" s="9">
        <v>5000</v>
      </c>
      <c r="D41" s="20"/>
      <c r="E41" s="19" t="s">
        <v>174</v>
      </c>
      <c r="F41" s="9" t="s">
        <v>45</v>
      </c>
      <c r="G41" s="9">
        <v>2000</v>
      </c>
      <c r="H41" s="20"/>
    </row>
    <row r="42" spans="1:8" x14ac:dyDescent="0.3">
      <c r="A42" s="19" t="s">
        <v>121</v>
      </c>
      <c r="B42" s="9" t="s">
        <v>129</v>
      </c>
      <c r="C42" s="9">
        <v>550</v>
      </c>
      <c r="D42" s="20"/>
      <c r="E42" s="19" t="s">
        <v>175</v>
      </c>
      <c r="F42" s="9" t="s">
        <v>45</v>
      </c>
      <c r="G42" s="9">
        <v>2000</v>
      </c>
      <c r="H42" s="20"/>
    </row>
    <row r="43" spans="1:8" x14ac:dyDescent="0.3">
      <c r="A43" s="19" t="s">
        <v>122</v>
      </c>
      <c r="B43" s="9" t="s">
        <v>74</v>
      </c>
      <c r="C43" s="9">
        <v>9000</v>
      </c>
      <c r="D43" s="20"/>
      <c r="E43" s="19" t="s">
        <v>176</v>
      </c>
      <c r="F43" s="9" t="s">
        <v>45</v>
      </c>
      <c r="G43" s="9">
        <v>3000</v>
      </c>
      <c r="H43" s="20"/>
    </row>
    <row r="44" spans="1:8" x14ac:dyDescent="0.3">
      <c r="A44" s="19" t="s">
        <v>123</v>
      </c>
      <c r="B44" s="9" t="s">
        <v>45</v>
      </c>
      <c r="C44" s="9">
        <v>6000</v>
      </c>
      <c r="D44" s="20"/>
      <c r="E44" s="19" t="s">
        <v>177</v>
      </c>
      <c r="F44" s="9" t="s">
        <v>45</v>
      </c>
      <c r="G44" s="9">
        <v>1000</v>
      </c>
      <c r="H44" s="20"/>
    </row>
    <row r="45" spans="1:8" x14ac:dyDescent="0.3">
      <c r="A45" s="19" t="s">
        <v>124</v>
      </c>
      <c r="B45" s="9" t="s">
        <v>135</v>
      </c>
      <c r="C45" s="9">
        <v>4000</v>
      </c>
      <c r="D45" s="20"/>
      <c r="E45" s="19" t="s">
        <v>178</v>
      </c>
      <c r="F45" s="9" t="s">
        <v>129</v>
      </c>
      <c r="G45" s="9">
        <v>3200</v>
      </c>
      <c r="H45" s="20"/>
    </row>
    <row r="46" spans="1:8" x14ac:dyDescent="0.3">
      <c r="A46" s="19" t="s">
        <v>125</v>
      </c>
      <c r="B46" s="9" t="s">
        <v>45</v>
      </c>
      <c r="C46" s="9">
        <v>1200</v>
      </c>
      <c r="D46" s="20"/>
      <c r="E46" s="19" t="s">
        <v>179</v>
      </c>
      <c r="F46" s="9" t="s">
        <v>130</v>
      </c>
      <c r="G46" s="9">
        <v>18000</v>
      </c>
      <c r="H46" s="20"/>
    </row>
    <row r="47" spans="1:8" x14ac:dyDescent="0.3">
      <c r="A47" s="19" t="s">
        <v>126</v>
      </c>
      <c r="B47" s="9" t="s">
        <v>129</v>
      </c>
      <c r="C47" s="9">
        <v>1900</v>
      </c>
      <c r="D47" s="20"/>
      <c r="E47" s="19" t="s">
        <v>180</v>
      </c>
      <c r="F47" s="9" t="s">
        <v>45</v>
      </c>
      <c r="G47" s="9">
        <v>700</v>
      </c>
      <c r="H47" s="20"/>
    </row>
    <row r="48" spans="1:8" x14ac:dyDescent="0.3">
      <c r="A48" s="19" t="s">
        <v>127</v>
      </c>
      <c r="B48" s="9" t="s">
        <v>133</v>
      </c>
      <c r="C48" s="9">
        <v>1300</v>
      </c>
      <c r="D48" s="20"/>
      <c r="E48" s="19" t="s">
        <v>181</v>
      </c>
      <c r="F48" s="9" t="s">
        <v>45</v>
      </c>
      <c r="G48" s="9">
        <v>3000</v>
      </c>
      <c r="H48" s="20"/>
    </row>
    <row r="49" spans="1:8" x14ac:dyDescent="0.3">
      <c r="A49" s="19" t="s">
        <v>128</v>
      </c>
      <c r="B49" s="9" t="s">
        <v>135</v>
      </c>
      <c r="C49" s="9">
        <v>2700</v>
      </c>
      <c r="D49" s="20"/>
      <c r="E49" s="19" t="s">
        <v>182</v>
      </c>
      <c r="F49" s="9" t="s">
        <v>45</v>
      </c>
      <c r="G49" s="9">
        <v>24000</v>
      </c>
      <c r="H49" s="20"/>
    </row>
    <row r="50" spans="1:8" ht="17.25" thickBot="1" x14ac:dyDescent="0.35">
      <c r="A50" s="21"/>
      <c r="B50" s="22"/>
      <c r="C50" s="22"/>
      <c r="D50" s="23"/>
      <c r="E50" s="21" t="s">
        <v>184</v>
      </c>
      <c r="F50" s="22" t="s">
        <v>45</v>
      </c>
      <c r="G50" s="22">
        <v>1000</v>
      </c>
      <c r="H50" s="23"/>
    </row>
  </sheetData>
  <mergeCells count="1">
    <mergeCell ref="A1:H1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6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workbookViewId="0">
      <selection activeCell="G13" sqref="G13"/>
    </sheetView>
  </sheetViews>
  <sheetFormatPr defaultRowHeight="16.5" x14ac:dyDescent="0.3"/>
  <cols>
    <col min="1" max="1" width="16.25" customWidth="1"/>
    <col min="2" max="2" width="7.5" customWidth="1"/>
    <col min="3" max="3" width="11.875" customWidth="1"/>
    <col min="4" max="4" width="6.25" customWidth="1"/>
    <col min="5" max="5" width="16.25" customWidth="1"/>
    <col min="6" max="6" width="7.5" customWidth="1"/>
    <col min="7" max="7" width="11.875" customWidth="1"/>
    <col min="8" max="8" width="6.25" customWidth="1"/>
  </cols>
  <sheetData>
    <row r="1" spans="1:8" ht="27" thickBot="1" x14ac:dyDescent="0.35">
      <c r="A1" s="29" t="s">
        <v>186</v>
      </c>
      <c r="B1" s="27"/>
      <c r="C1" s="27"/>
      <c r="D1" s="27"/>
      <c r="E1" s="27"/>
      <c r="F1" s="27"/>
      <c r="G1" s="27"/>
      <c r="H1" s="28"/>
    </row>
    <row r="2" spans="1:8" ht="17.25" thickBot="1" x14ac:dyDescent="0.35">
      <c r="A2" s="33" t="s">
        <v>78</v>
      </c>
      <c r="B2" s="34" t="s">
        <v>79</v>
      </c>
      <c r="C2" s="34" t="s">
        <v>80</v>
      </c>
      <c r="D2" s="35" t="s">
        <v>81</v>
      </c>
      <c r="E2" s="33" t="s">
        <v>78</v>
      </c>
      <c r="F2" s="34" t="s">
        <v>79</v>
      </c>
      <c r="G2" s="34" t="s">
        <v>80</v>
      </c>
      <c r="H2" s="36" t="s">
        <v>81</v>
      </c>
    </row>
    <row r="3" spans="1:8" x14ac:dyDescent="0.3">
      <c r="A3" s="24" t="s">
        <v>64</v>
      </c>
      <c r="B3" s="25" t="s">
        <v>71</v>
      </c>
      <c r="C3" s="25">
        <v>56000</v>
      </c>
      <c r="D3" s="26"/>
      <c r="E3" s="30"/>
      <c r="F3" s="31"/>
      <c r="G3" s="31"/>
      <c r="H3" s="32"/>
    </row>
    <row r="4" spans="1:8" x14ac:dyDescent="0.3">
      <c r="A4" s="19" t="s">
        <v>65</v>
      </c>
      <c r="B4" s="9" t="s">
        <v>72</v>
      </c>
      <c r="C4" s="9">
        <v>29000</v>
      </c>
      <c r="D4" s="20"/>
      <c r="E4" s="19"/>
      <c r="F4" s="9"/>
      <c r="G4" s="9"/>
      <c r="H4" s="20"/>
    </row>
    <row r="5" spans="1:8" x14ac:dyDescent="0.3">
      <c r="A5" s="19" t="s">
        <v>66</v>
      </c>
      <c r="B5" s="9" t="s">
        <v>72</v>
      </c>
      <c r="C5" s="9">
        <v>16000</v>
      </c>
      <c r="D5" s="20"/>
      <c r="E5" s="19"/>
      <c r="F5" s="9"/>
      <c r="G5" s="9"/>
      <c r="H5" s="20"/>
    </row>
    <row r="6" spans="1:8" x14ac:dyDescent="0.3">
      <c r="A6" s="19" t="s">
        <v>67</v>
      </c>
      <c r="B6" s="9" t="s">
        <v>72</v>
      </c>
      <c r="C6" s="9">
        <v>46500</v>
      </c>
      <c r="D6" s="20"/>
      <c r="E6" s="19"/>
      <c r="F6" s="9"/>
      <c r="G6" s="9"/>
      <c r="H6" s="20"/>
    </row>
    <row r="7" spans="1:8" x14ac:dyDescent="0.3">
      <c r="A7" s="19" t="s">
        <v>68</v>
      </c>
      <c r="B7" s="9" t="s">
        <v>73</v>
      </c>
      <c r="C7" s="9">
        <v>4700</v>
      </c>
      <c r="D7" s="20"/>
      <c r="E7" s="19"/>
      <c r="F7" s="9"/>
      <c r="G7" s="9"/>
      <c r="H7" s="20"/>
    </row>
    <row r="8" spans="1:8" x14ac:dyDescent="0.3">
      <c r="A8" s="19" t="s">
        <v>69</v>
      </c>
      <c r="B8" s="9" t="s">
        <v>74</v>
      </c>
      <c r="C8" s="9">
        <v>13000</v>
      </c>
      <c r="D8" s="20"/>
      <c r="E8" s="19"/>
      <c r="F8" s="9"/>
      <c r="G8" s="9"/>
      <c r="H8" s="20"/>
    </row>
    <row r="9" spans="1:8" x14ac:dyDescent="0.3">
      <c r="A9" s="19" t="s">
        <v>187</v>
      </c>
      <c r="B9" s="9" t="s">
        <v>72</v>
      </c>
      <c r="C9" s="9">
        <v>33000</v>
      </c>
      <c r="D9" s="20"/>
      <c r="E9" s="19"/>
      <c r="F9" s="9"/>
      <c r="G9" s="9"/>
      <c r="H9" s="20"/>
    </row>
    <row r="10" spans="1:8" x14ac:dyDescent="0.3">
      <c r="A10" s="19" t="s">
        <v>188</v>
      </c>
      <c r="B10" s="9" t="s">
        <v>72</v>
      </c>
      <c r="C10" s="9">
        <v>33000</v>
      </c>
      <c r="D10" s="20"/>
      <c r="E10" s="19"/>
      <c r="F10" s="9"/>
      <c r="G10" s="9"/>
      <c r="H10" s="20"/>
    </row>
    <row r="11" spans="1:8" x14ac:dyDescent="0.3">
      <c r="A11" s="19" t="s">
        <v>189</v>
      </c>
      <c r="B11" s="9" t="s">
        <v>72</v>
      </c>
      <c r="C11" s="9">
        <v>31000</v>
      </c>
      <c r="D11" s="20"/>
      <c r="E11" s="19"/>
      <c r="F11" s="9"/>
      <c r="G11" s="9"/>
      <c r="H11" s="20"/>
    </row>
    <row r="12" spans="1:8" x14ac:dyDescent="0.3">
      <c r="A12" s="19" t="s">
        <v>190</v>
      </c>
      <c r="B12" s="9" t="s">
        <v>194</v>
      </c>
      <c r="C12" s="9">
        <v>160000</v>
      </c>
      <c r="D12" s="20"/>
      <c r="E12" s="19"/>
      <c r="F12" s="9"/>
      <c r="G12" s="9"/>
      <c r="H12" s="20"/>
    </row>
    <row r="13" spans="1:8" x14ac:dyDescent="0.3">
      <c r="A13" s="19" t="s">
        <v>191</v>
      </c>
      <c r="B13" s="9" t="s">
        <v>195</v>
      </c>
      <c r="C13" s="9">
        <v>160000</v>
      </c>
      <c r="D13" s="20"/>
      <c r="E13" s="19"/>
      <c r="F13" s="9"/>
      <c r="G13" s="9"/>
      <c r="H13" s="20"/>
    </row>
    <row r="14" spans="1:8" x14ac:dyDescent="0.3">
      <c r="A14" s="19" t="s">
        <v>192</v>
      </c>
      <c r="B14" s="9">
        <v>1</v>
      </c>
      <c r="C14" s="9">
        <v>60000</v>
      </c>
      <c r="D14" s="20"/>
      <c r="E14" s="19"/>
      <c r="F14" s="9"/>
      <c r="G14" s="9"/>
      <c r="H14" s="20"/>
    </row>
    <row r="15" spans="1:8" x14ac:dyDescent="0.3">
      <c r="A15" s="19" t="s">
        <v>193</v>
      </c>
      <c r="B15" s="9" t="s">
        <v>196</v>
      </c>
      <c r="C15" s="9">
        <v>35000</v>
      </c>
      <c r="D15" s="20"/>
      <c r="E15" s="19"/>
      <c r="F15" s="9"/>
      <c r="G15" s="9"/>
      <c r="H15" s="20"/>
    </row>
    <row r="16" spans="1:8" x14ac:dyDescent="0.3">
      <c r="A16" s="19"/>
      <c r="B16" s="9"/>
      <c r="C16" s="9"/>
      <c r="D16" s="20"/>
      <c r="E16" s="19"/>
      <c r="F16" s="9"/>
      <c r="G16" s="9"/>
      <c r="H16" s="20"/>
    </row>
    <row r="17" spans="1:8" x14ac:dyDescent="0.3">
      <c r="A17" s="19"/>
      <c r="B17" s="9"/>
      <c r="C17" s="9"/>
      <c r="D17" s="20"/>
      <c r="E17" s="19"/>
      <c r="F17" s="9"/>
      <c r="G17" s="9"/>
      <c r="H17" s="20"/>
    </row>
    <row r="18" spans="1:8" x14ac:dyDescent="0.3">
      <c r="A18" s="19"/>
      <c r="B18" s="9"/>
      <c r="C18" s="9"/>
      <c r="D18" s="20"/>
      <c r="E18" s="19"/>
      <c r="F18" s="9"/>
      <c r="G18" s="9"/>
      <c r="H18" s="20"/>
    </row>
    <row r="19" spans="1:8" x14ac:dyDescent="0.3">
      <c r="A19" s="19"/>
      <c r="B19" s="9"/>
      <c r="C19" s="9"/>
      <c r="D19" s="20"/>
      <c r="E19" s="19"/>
      <c r="F19" s="9"/>
      <c r="G19" s="9"/>
      <c r="H19" s="20"/>
    </row>
    <row r="20" spans="1:8" x14ac:dyDescent="0.3">
      <c r="A20" s="19"/>
      <c r="B20" s="9"/>
      <c r="C20" s="9"/>
      <c r="D20" s="20"/>
      <c r="E20" s="19"/>
      <c r="F20" s="9"/>
      <c r="G20" s="9"/>
      <c r="H20" s="20"/>
    </row>
    <row r="21" spans="1:8" x14ac:dyDescent="0.3">
      <c r="A21" s="19"/>
      <c r="B21" s="9"/>
      <c r="C21" s="9"/>
      <c r="D21" s="20"/>
      <c r="E21" s="19"/>
      <c r="F21" s="9"/>
      <c r="G21" s="9"/>
      <c r="H21" s="20"/>
    </row>
    <row r="22" spans="1:8" x14ac:dyDescent="0.3">
      <c r="A22" s="19"/>
      <c r="B22" s="9"/>
      <c r="C22" s="9"/>
      <c r="D22" s="20"/>
      <c r="E22" s="19"/>
      <c r="F22" s="9"/>
      <c r="G22" s="9"/>
      <c r="H22" s="20"/>
    </row>
    <row r="23" spans="1:8" x14ac:dyDescent="0.3">
      <c r="A23" s="19"/>
      <c r="B23" s="9"/>
      <c r="C23" s="9"/>
      <c r="D23" s="20"/>
      <c r="E23" s="19"/>
      <c r="F23" s="9"/>
      <c r="G23" s="9"/>
      <c r="H23" s="20"/>
    </row>
    <row r="24" spans="1:8" x14ac:dyDescent="0.3">
      <c r="A24" s="19"/>
      <c r="B24" s="9"/>
      <c r="C24" s="9"/>
      <c r="D24" s="20"/>
      <c r="E24" s="19"/>
      <c r="F24" s="9"/>
      <c r="G24" s="9"/>
      <c r="H24" s="20"/>
    </row>
    <row r="25" spans="1:8" x14ac:dyDescent="0.3">
      <c r="A25" s="19"/>
      <c r="B25" s="9"/>
      <c r="C25" s="9"/>
      <c r="D25" s="20"/>
      <c r="E25" s="19"/>
      <c r="F25" s="9"/>
      <c r="G25" s="9"/>
      <c r="H25" s="20"/>
    </row>
    <row r="26" spans="1:8" x14ac:dyDescent="0.3">
      <c r="A26" s="19"/>
      <c r="B26" s="9"/>
      <c r="C26" s="9"/>
      <c r="D26" s="20"/>
      <c r="E26" s="19"/>
      <c r="F26" s="9"/>
      <c r="G26" s="9"/>
      <c r="H26" s="20"/>
    </row>
    <row r="27" spans="1:8" x14ac:dyDescent="0.3">
      <c r="A27" s="19"/>
      <c r="B27" s="9"/>
      <c r="C27" s="9"/>
      <c r="D27" s="20"/>
      <c r="E27" s="19"/>
      <c r="F27" s="9"/>
      <c r="G27" s="9"/>
      <c r="H27" s="20"/>
    </row>
    <row r="28" spans="1:8" x14ac:dyDescent="0.3">
      <c r="A28" s="19"/>
      <c r="B28" s="9"/>
      <c r="C28" s="9"/>
      <c r="D28" s="20"/>
      <c r="E28" s="19"/>
      <c r="F28" s="9"/>
      <c r="G28" s="9"/>
      <c r="H28" s="20"/>
    </row>
    <row r="29" spans="1:8" x14ac:dyDescent="0.3">
      <c r="A29" s="19"/>
      <c r="B29" s="9"/>
      <c r="C29" s="9"/>
      <c r="D29" s="20"/>
      <c r="E29" s="19"/>
      <c r="F29" s="9"/>
      <c r="G29" s="9"/>
      <c r="H29" s="20"/>
    </row>
    <row r="30" spans="1:8" x14ac:dyDescent="0.3">
      <c r="A30" s="19"/>
      <c r="B30" s="9"/>
      <c r="C30" s="9"/>
      <c r="D30" s="20"/>
      <c r="E30" s="19"/>
      <c r="F30" s="9"/>
      <c r="G30" s="9"/>
      <c r="H30" s="20"/>
    </row>
    <row r="31" spans="1:8" x14ac:dyDescent="0.3">
      <c r="A31" s="19"/>
      <c r="B31" s="9"/>
      <c r="C31" s="9"/>
      <c r="D31" s="20"/>
      <c r="E31" s="19"/>
      <c r="F31" s="9"/>
      <c r="G31" s="9"/>
      <c r="H31" s="20"/>
    </row>
    <row r="32" spans="1:8" x14ac:dyDescent="0.3">
      <c r="A32" s="19"/>
      <c r="B32" s="9"/>
      <c r="C32" s="9"/>
      <c r="D32" s="20"/>
      <c r="E32" s="19"/>
      <c r="F32" s="9"/>
      <c r="G32" s="9"/>
      <c r="H32" s="20"/>
    </row>
    <row r="33" spans="1:8" x14ac:dyDescent="0.3">
      <c r="A33" s="19"/>
      <c r="B33" s="9"/>
      <c r="C33" s="9"/>
      <c r="D33" s="20"/>
      <c r="E33" s="19"/>
      <c r="F33" s="9"/>
      <c r="G33" s="9"/>
      <c r="H33" s="20"/>
    </row>
    <row r="34" spans="1:8" x14ac:dyDescent="0.3">
      <c r="A34" s="19"/>
      <c r="B34" s="9"/>
      <c r="C34" s="9"/>
      <c r="D34" s="20"/>
      <c r="E34" s="19"/>
      <c r="F34" s="9"/>
      <c r="G34" s="9"/>
      <c r="H34" s="20"/>
    </row>
    <row r="35" spans="1:8" x14ac:dyDescent="0.3">
      <c r="A35" s="19"/>
      <c r="B35" s="9"/>
      <c r="C35" s="9"/>
      <c r="D35" s="20"/>
      <c r="E35" s="19"/>
      <c r="F35" s="9"/>
      <c r="G35" s="9"/>
      <c r="H35" s="20"/>
    </row>
    <row r="36" spans="1:8" x14ac:dyDescent="0.3">
      <c r="A36" s="19"/>
      <c r="B36" s="9"/>
      <c r="C36" s="9"/>
      <c r="D36" s="20"/>
      <c r="E36" s="19"/>
      <c r="F36" s="9"/>
      <c r="G36" s="9"/>
      <c r="H36" s="20"/>
    </row>
    <row r="37" spans="1:8" x14ac:dyDescent="0.3">
      <c r="A37" s="19"/>
      <c r="B37" s="9"/>
      <c r="C37" s="9"/>
      <c r="D37" s="20"/>
      <c r="E37" s="19"/>
      <c r="F37" s="9"/>
      <c r="G37" s="9"/>
      <c r="H37" s="20"/>
    </row>
    <row r="38" spans="1:8" x14ac:dyDescent="0.3">
      <c r="A38" s="19"/>
      <c r="B38" s="9"/>
      <c r="C38" s="9"/>
      <c r="D38" s="20"/>
      <c r="E38" s="19"/>
      <c r="F38" s="9"/>
      <c r="G38" s="9"/>
      <c r="H38" s="20"/>
    </row>
    <row r="39" spans="1:8" x14ac:dyDescent="0.3">
      <c r="A39" s="19"/>
      <c r="B39" s="9"/>
      <c r="C39" s="9"/>
      <c r="D39" s="20"/>
      <c r="E39" s="19"/>
      <c r="F39" s="9"/>
      <c r="G39" s="9"/>
      <c r="H39" s="20"/>
    </row>
    <row r="40" spans="1:8" x14ac:dyDescent="0.3">
      <c r="A40" s="19"/>
      <c r="B40" s="9"/>
      <c r="C40" s="9"/>
      <c r="D40" s="20"/>
      <c r="E40" s="19"/>
      <c r="F40" s="9"/>
      <c r="G40" s="9"/>
      <c r="H40" s="20"/>
    </row>
    <row r="41" spans="1:8" x14ac:dyDescent="0.3">
      <c r="A41" s="19"/>
      <c r="B41" s="9"/>
      <c r="C41" s="9"/>
      <c r="D41" s="20"/>
      <c r="E41" s="19"/>
      <c r="F41" s="9"/>
      <c r="G41" s="9"/>
      <c r="H41" s="20"/>
    </row>
    <row r="42" spans="1:8" x14ac:dyDescent="0.3">
      <c r="A42" s="19"/>
      <c r="B42" s="9"/>
      <c r="C42" s="9"/>
      <c r="D42" s="20"/>
      <c r="E42" s="19"/>
      <c r="F42" s="9"/>
      <c r="G42" s="9"/>
      <c r="H42" s="20"/>
    </row>
    <row r="43" spans="1:8" x14ac:dyDescent="0.3">
      <c r="A43" s="19"/>
      <c r="B43" s="9"/>
      <c r="C43" s="9"/>
      <c r="D43" s="20"/>
      <c r="E43" s="19"/>
      <c r="F43" s="9"/>
      <c r="G43" s="9"/>
      <c r="H43" s="20"/>
    </row>
    <row r="44" spans="1:8" x14ac:dyDescent="0.3">
      <c r="A44" s="19"/>
      <c r="B44" s="9"/>
      <c r="C44" s="9"/>
      <c r="D44" s="20"/>
      <c r="E44" s="19"/>
      <c r="F44" s="9"/>
      <c r="G44" s="9"/>
      <c r="H44" s="20"/>
    </row>
    <row r="45" spans="1:8" x14ac:dyDescent="0.3">
      <c r="A45" s="19"/>
      <c r="B45" s="9"/>
      <c r="C45" s="9"/>
      <c r="D45" s="20"/>
      <c r="E45" s="19"/>
      <c r="F45" s="9"/>
      <c r="G45" s="9"/>
      <c r="H45" s="20"/>
    </row>
    <row r="46" spans="1:8" x14ac:dyDescent="0.3">
      <c r="A46" s="19"/>
      <c r="B46" s="9"/>
      <c r="C46" s="9"/>
      <c r="D46" s="20"/>
      <c r="E46" s="19"/>
      <c r="F46" s="9"/>
      <c r="G46" s="9"/>
      <c r="H46" s="20"/>
    </row>
    <row r="47" spans="1:8" x14ac:dyDescent="0.3">
      <c r="A47" s="19"/>
      <c r="B47" s="9"/>
      <c r="C47" s="9"/>
      <c r="D47" s="20"/>
      <c r="E47" s="19"/>
      <c r="F47" s="9"/>
      <c r="G47" s="9"/>
      <c r="H47" s="20"/>
    </row>
    <row r="48" spans="1:8" x14ac:dyDescent="0.3">
      <c r="A48" s="19"/>
      <c r="B48" s="9"/>
      <c r="C48" s="9"/>
      <c r="D48" s="20"/>
      <c r="E48" s="19"/>
      <c r="F48" s="9"/>
      <c r="G48" s="9"/>
      <c r="H48" s="20"/>
    </row>
    <row r="49" spans="1:8" x14ac:dyDescent="0.3">
      <c r="A49" s="19"/>
      <c r="B49" s="9"/>
      <c r="C49" s="9"/>
      <c r="D49" s="20"/>
      <c r="E49" s="19"/>
      <c r="F49" s="9"/>
      <c r="G49" s="9"/>
      <c r="H49" s="20"/>
    </row>
    <row r="50" spans="1:8" ht="17.25" thickBot="1" x14ac:dyDescent="0.35">
      <c r="A50" s="21"/>
      <c r="B50" s="22"/>
      <c r="C50" s="22"/>
      <c r="D50" s="23"/>
      <c r="E50" s="21"/>
      <c r="F50" s="22"/>
      <c r="G50" s="22"/>
      <c r="H50" s="23"/>
    </row>
  </sheetData>
  <mergeCells count="1">
    <mergeCell ref="A1:H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workbookViewId="0">
      <selection activeCell="D14" sqref="D14"/>
    </sheetView>
  </sheetViews>
  <sheetFormatPr defaultRowHeight="16.5" x14ac:dyDescent="0.3"/>
  <cols>
    <col min="1" max="1" width="12" style="1" customWidth="1"/>
    <col min="2" max="2" width="13.5" style="1" customWidth="1"/>
    <col min="3" max="3" width="22.875" style="1" customWidth="1"/>
    <col min="4" max="4" width="9" style="5"/>
    <col min="5" max="5" width="11.75" style="8" customWidth="1"/>
    <col min="6" max="6" width="9" style="8"/>
    <col min="7" max="7" width="12.875" style="6" customWidth="1"/>
    <col min="8" max="16384" width="9" style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4"/>
      <c r="I1" s="4"/>
      <c r="J1" s="4"/>
    </row>
    <row r="2" spans="1:10" x14ac:dyDescent="0.3">
      <c r="A2" s="3" t="s">
        <v>1</v>
      </c>
      <c r="B2" s="5"/>
      <c r="C2" s="1" t="s">
        <v>12</v>
      </c>
      <c r="E2" s="5"/>
      <c r="F2" s="5"/>
      <c r="G2" s="7"/>
    </row>
    <row r="3" spans="1:10" x14ac:dyDescent="0.3">
      <c r="A3" s="3" t="s">
        <v>2</v>
      </c>
      <c r="B3" s="5"/>
      <c r="C3" s="5"/>
      <c r="E3" s="5"/>
      <c r="F3" s="5"/>
      <c r="G3" s="7"/>
    </row>
    <row r="4" spans="1:10" x14ac:dyDescent="0.3">
      <c r="A4" s="3" t="s">
        <v>3</v>
      </c>
      <c r="B4" s="5"/>
      <c r="C4" s="1" t="s">
        <v>70</v>
      </c>
      <c r="E4" s="5"/>
      <c r="F4" s="5"/>
      <c r="G4" s="7"/>
    </row>
    <row r="5" spans="1:10" x14ac:dyDescent="0.3">
      <c r="A5" s="3" t="s">
        <v>4</v>
      </c>
      <c r="B5" s="5"/>
      <c r="C5" s="5"/>
      <c r="E5" s="5"/>
      <c r="F5" s="5"/>
      <c r="G5" s="7"/>
    </row>
    <row r="6" spans="1:10" x14ac:dyDescent="0.3">
      <c r="A6" s="9" t="s">
        <v>5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10" t="s">
        <v>6</v>
      </c>
    </row>
    <row r="7" spans="1:10" x14ac:dyDescent="0.3">
      <c r="A7" s="11" t="s">
        <v>13</v>
      </c>
      <c r="B7" s="11" t="s">
        <v>13</v>
      </c>
      <c r="C7" s="11" t="s">
        <v>13</v>
      </c>
      <c r="D7" s="11" t="s">
        <v>22</v>
      </c>
      <c r="E7" s="12">
        <v>3000</v>
      </c>
      <c r="F7" s="12"/>
      <c r="G7" s="13">
        <f>E7*F7</f>
        <v>0</v>
      </c>
    </row>
    <row r="8" spans="1:10" x14ac:dyDescent="0.3">
      <c r="A8" s="11" t="s">
        <v>15</v>
      </c>
      <c r="B8" s="11" t="s">
        <v>14</v>
      </c>
      <c r="C8" s="11" t="s">
        <v>20</v>
      </c>
      <c r="D8" s="11" t="s">
        <v>22</v>
      </c>
      <c r="E8" s="12">
        <v>65000</v>
      </c>
      <c r="F8" s="12"/>
      <c r="G8" s="13">
        <f t="shared" ref="G8:G10" si="0">E8*F8</f>
        <v>0</v>
      </c>
    </row>
    <row r="9" spans="1:10" x14ac:dyDescent="0.3">
      <c r="A9" s="11" t="s">
        <v>17</v>
      </c>
      <c r="B9" s="11" t="s">
        <v>16</v>
      </c>
      <c r="C9" s="11" t="s">
        <v>21</v>
      </c>
      <c r="D9" s="11" t="s">
        <v>23</v>
      </c>
      <c r="E9" s="12">
        <v>300000</v>
      </c>
      <c r="F9" s="12"/>
      <c r="G9" s="13">
        <f t="shared" si="0"/>
        <v>0</v>
      </c>
    </row>
    <row r="10" spans="1:10" x14ac:dyDescent="0.3">
      <c r="A10" s="11" t="s">
        <v>19</v>
      </c>
      <c r="B10" s="11" t="s">
        <v>18</v>
      </c>
      <c r="C10" s="11" t="s">
        <v>19</v>
      </c>
      <c r="D10" s="11" t="s">
        <v>23</v>
      </c>
      <c r="E10" s="12">
        <v>35000</v>
      </c>
      <c r="F10" s="12"/>
      <c r="G10" s="13">
        <f t="shared" si="0"/>
        <v>0</v>
      </c>
    </row>
    <row r="11" spans="1:10" x14ac:dyDescent="0.3">
      <c r="A11" s="14" t="s">
        <v>24</v>
      </c>
      <c r="B11" s="14"/>
      <c r="C11" s="14"/>
      <c r="D11" s="14"/>
      <c r="E11" s="14"/>
      <c r="F11" s="14"/>
      <c r="G11" s="13">
        <f>SUM(G7:G10)</f>
        <v>0</v>
      </c>
    </row>
    <row r="12" spans="1:10" x14ac:dyDescent="0.3">
      <c r="A12" s="16" t="s">
        <v>25</v>
      </c>
      <c r="B12" s="11" t="s">
        <v>26</v>
      </c>
      <c r="C12" s="11" t="s">
        <v>29</v>
      </c>
      <c r="D12" s="11" t="s">
        <v>35</v>
      </c>
      <c r="E12" s="12">
        <v>400000</v>
      </c>
      <c r="F12" s="12"/>
      <c r="G12" s="13">
        <f>E12*F12</f>
        <v>0</v>
      </c>
    </row>
    <row r="13" spans="1:10" x14ac:dyDescent="0.3">
      <c r="A13" s="17"/>
      <c r="B13" s="11" t="s">
        <v>27</v>
      </c>
      <c r="C13" s="11" t="s">
        <v>30</v>
      </c>
      <c r="D13" s="11">
        <v>1</v>
      </c>
      <c r="E13" s="12">
        <v>180000</v>
      </c>
      <c r="F13" s="12"/>
      <c r="G13" s="13">
        <f t="shared" ref="G13:G38" si="1">E13*F13</f>
        <v>0</v>
      </c>
    </row>
    <row r="14" spans="1:10" x14ac:dyDescent="0.3">
      <c r="A14" s="17"/>
      <c r="B14" s="15" t="s">
        <v>28</v>
      </c>
      <c r="C14" s="11" t="s">
        <v>31</v>
      </c>
      <c r="D14" s="11" t="s">
        <v>35</v>
      </c>
      <c r="E14" s="12">
        <v>40000</v>
      </c>
      <c r="F14" s="12"/>
      <c r="G14" s="13">
        <f t="shared" si="1"/>
        <v>0</v>
      </c>
    </row>
    <row r="15" spans="1:10" x14ac:dyDescent="0.3">
      <c r="A15" s="17"/>
      <c r="B15" s="15"/>
      <c r="C15" s="11" t="s">
        <v>32</v>
      </c>
      <c r="D15" s="11">
        <v>1</v>
      </c>
      <c r="E15" s="12">
        <v>5000</v>
      </c>
      <c r="F15" s="12"/>
      <c r="G15" s="13">
        <f t="shared" si="1"/>
        <v>0</v>
      </c>
    </row>
    <row r="16" spans="1:10" x14ac:dyDescent="0.3">
      <c r="A16" s="17"/>
      <c r="B16" s="15"/>
      <c r="C16" s="11" t="s">
        <v>33</v>
      </c>
      <c r="D16" s="11" t="s">
        <v>35</v>
      </c>
      <c r="E16" s="12">
        <v>25000</v>
      </c>
      <c r="F16" s="12"/>
      <c r="G16" s="13">
        <f t="shared" si="1"/>
        <v>0</v>
      </c>
    </row>
    <row r="17" spans="1:7" x14ac:dyDescent="0.3">
      <c r="A17" s="17"/>
      <c r="B17" s="15"/>
      <c r="C17" s="11" t="s">
        <v>34</v>
      </c>
      <c r="D17" s="11"/>
      <c r="E17" s="12">
        <v>15000</v>
      </c>
      <c r="F17" s="12"/>
      <c r="G17" s="13">
        <f t="shared" si="1"/>
        <v>0</v>
      </c>
    </row>
    <row r="18" spans="1:7" x14ac:dyDescent="0.3">
      <c r="A18" s="17"/>
      <c r="B18" s="15" t="s">
        <v>36</v>
      </c>
      <c r="C18" s="11" t="s">
        <v>37</v>
      </c>
      <c r="D18" s="11" t="s">
        <v>42</v>
      </c>
      <c r="E18" s="12">
        <v>6000</v>
      </c>
      <c r="F18" s="12"/>
      <c r="G18" s="13">
        <f t="shared" si="1"/>
        <v>0</v>
      </c>
    </row>
    <row r="19" spans="1:7" x14ac:dyDescent="0.3">
      <c r="A19" s="17"/>
      <c r="B19" s="15"/>
      <c r="C19" s="11" t="s">
        <v>38</v>
      </c>
      <c r="D19" s="11" t="s">
        <v>43</v>
      </c>
      <c r="E19" s="12">
        <v>400000</v>
      </c>
      <c r="F19" s="12"/>
      <c r="G19" s="13">
        <f t="shared" si="1"/>
        <v>0</v>
      </c>
    </row>
    <row r="20" spans="1:7" x14ac:dyDescent="0.3">
      <c r="A20" s="17"/>
      <c r="B20" s="15"/>
      <c r="C20" s="11" t="s">
        <v>39</v>
      </c>
      <c r="D20" s="11" t="s">
        <v>44</v>
      </c>
      <c r="E20" s="12">
        <v>50000</v>
      </c>
      <c r="F20" s="12"/>
      <c r="G20" s="13">
        <f t="shared" si="1"/>
        <v>0</v>
      </c>
    </row>
    <row r="21" spans="1:7" x14ac:dyDescent="0.3">
      <c r="A21" s="17"/>
      <c r="B21" s="15"/>
      <c r="C21" s="11" t="s">
        <v>40</v>
      </c>
      <c r="D21" s="11" t="s">
        <v>42</v>
      </c>
      <c r="E21" s="12">
        <v>60000</v>
      </c>
      <c r="F21" s="12"/>
      <c r="G21" s="13">
        <f t="shared" si="1"/>
        <v>0</v>
      </c>
    </row>
    <row r="22" spans="1:7" x14ac:dyDescent="0.3">
      <c r="A22" s="17"/>
      <c r="B22" s="15"/>
      <c r="C22" s="11" t="s">
        <v>41</v>
      </c>
      <c r="D22" s="11" t="s">
        <v>45</v>
      </c>
      <c r="E22" s="12">
        <v>19000</v>
      </c>
      <c r="F22" s="12"/>
      <c r="G22" s="13">
        <f t="shared" si="1"/>
        <v>0</v>
      </c>
    </row>
    <row r="23" spans="1:7" x14ac:dyDescent="0.3">
      <c r="A23" s="17"/>
      <c r="B23" s="11"/>
      <c r="C23" s="11" t="s">
        <v>46</v>
      </c>
      <c r="D23" s="11">
        <v>1</v>
      </c>
      <c r="E23" s="12">
        <v>8000</v>
      </c>
      <c r="F23" s="12"/>
      <c r="G23" s="13">
        <f t="shared" si="1"/>
        <v>0</v>
      </c>
    </row>
    <row r="24" spans="1:7" x14ac:dyDescent="0.3">
      <c r="A24" s="17"/>
      <c r="B24" s="11"/>
      <c r="C24" s="11" t="s">
        <v>47</v>
      </c>
      <c r="D24" s="11">
        <v>1</v>
      </c>
      <c r="E24" s="12">
        <v>5000</v>
      </c>
      <c r="F24" s="12"/>
      <c r="G24" s="13">
        <f t="shared" si="1"/>
        <v>0</v>
      </c>
    </row>
    <row r="25" spans="1:7" x14ac:dyDescent="0.3">
      <c r="A25" s="17"/>
      <c r="B25" s="11"/>
      <c r="C25" s="11" t="s">
        <v>48</v>
      </c>
      <c r="D25" s="11">
        <v>1</v>
      </c>
      <c r="E25" s="12">
        <v>25000</v>
      </c>
      <c r="F25" s="12"/>
      <c r="G25" s="13">
        <f t="shared" si="1"/>
        <v>0</v>
      </c>
    </row>
    <row r="26" spans="1:7" x14ac:dyDescent="0.3">
      <c r="A26" s="17"/>
      <c r="B26" s="11"/>
      <c r="C26" s="11" t="s">
        <v>49</v>
      </c>
      <c r="D26" s="11">
        <v>1</v>
      </c>
      <c r="E26" s="12">
        <v>85000</v>
      </c>
      <c r="F26" s="12"/>
      <c r="G26" s="13">
        <f t="shared" si="1"/>
        <v>0</v>
      </c>
    </row>
    <row r="27" spans="1:7" x14ac:dyDescent="0.3">
      <c r="A27" s="17"/>
      <c r="B27" s="11"/>
      <c r="C27" s="11" t="s">
        <v>50</v>
      </c>
      <c r="D27" s="11">
        <v>1</v>
      </c>
      <c r="E27" s="12">
        <v>13000</v>
      </c>
      <c r="F27" s="12"/>
      <c r="G27" s="13">
        <f t="shared" si="1"/>
        <v>0</v>
      </c>
    </row>
    <row r="28" spans="1:7" x14ac:dyDescent="0.3">
      <c r="A28" s="17"/>
      <c r="B28" s="11"/>
      <c r="C28" s="11" t="s">
        <v>51</v>
      </c>
      <c r="D28" s="11">
        <v>1</v>
      </c>
      <c r="E28" s="12">
        <v>30000</v>
      </c>
      <c r="F28" s="12"/>
      <c r="G28" s="13">
        <f t="shared" si="1"/>
        <v>0</v>
      </c>
    </row>
    <row r="29" spans="1:7" x14ac:dyDescent="0.3">
      <c r="A29" s="17"/>
      <c r="B29" s="11"/>
      <c r="C29" s="11" t="s">
        <v>52</v>
      </c>
      <c r="D29" s="11">
        <v>1</v>
      </c>
      <c r="E29" s="12">
        <v>5000</v>
      </c>
      <c r="F29" s="12"/>
      <c r="G29" s="13">
        <f t="shared" si="1"/>
        <v>0</v>
      </c>
    </row>
    <row r="30" spans="1:7" x14ac:dyDescent="0.3">
      <c r="A30" s="17"/>
      <c r="B30" s="11"/>
      <c r="C30" s="11" t="s">
        <v>53</v>
      </c>
      <c r="D30" s="11">
        <v>1</v>
      </c>
      <c r="E30" s="12">
        <v>90000</v>
      </c>
      <c r="F30" s="12"/>
      <c r="G30" s="13">
        <f t="shared" si="1"/>
        <v>0</v>
      </c>
    </row>
    <row r="31" spans="1:7" x14ac:dyDescent="0.3">
      <c r="A31" s="17"/>
      <c r="B31" s="11"/>
      <c r="C31" s="11" t="s">
        <v>54</v>
      </c>
      <c r="D31" s="11">
        <v>1</v>
      </c>
      <c r="E31" s="12">
        <v>41000</v>
      </c>
      <c r="F31" s="12"/>
      <c r="G31" s="13">
        <f t="shared" si="1"/>
        <v>0</v>
      </c>
    </row>
    <row r="32" spans="1:7" x14ac:dyDescent="0.3">
      <c r="A32" s="17"/>
      <c r="B32" s="11"/>
      <c r="C32" s="11" t="s">
        <v>55</v>
      </c>
      <c r="D32" s="11">
        <v>1</v>
      </c>
      <c r="E32" s="12">
        <v>120000</v>
      </c>
      <c r="F32" s="12"/>
      <c r="G32" s="13">
        <f t="shared" si="1"/>
        <v>0</v>
      </c>
    </row>
    <row r="33" spans="1:7" x14ac:dyDescent="0.3">
      <c r="A33" s="17"/>
      <c r="B33" s="11"/>
      <c r="C33" s="11" t="s">
        <v>56</v>
      </c>
      <c r="D33" s="11">
        <v>1</v>
      </c>
      <c r="E33" s="12">
        <v>37000</v>
      </c>
      <c r="F33" s="12"/>
      <c r="G33" s="13">
        <f t="shared" si="1"/>
        <v>0</v>
      </c>
    </row>
    <row r="34" spans="1:7" x14ac:dyDescent="0.3">
      <c r="A34" s="17"/>
      <c r="B34" s="11"/>
      <c r="C34" s="11" t="s">
        <v>57</v>
      </c>
      <c r="D34" s="11">
        <v>1</v>
      </c>
      <c r="E34" s="12">
        <v>10000</v>
      </c>
      <c r="F34" s="12"/>
      <c r="G34" s="13">
        <f t="shared" si="1"/>
        <v>0</v>
      </c>
    </row>
    <row r="35" spans="1:7" x14ac:dyDescent="0.3">
      <c r="A35" s="17"/>
      <c r="B35" s="11"/>
      <c r="C35" s="11" t="s">
        <v>58</v>
      </c>
      <c r="D35" s="11">
        <v>1</v>
      </c>
      <c r="E35" s="12">
        <v>45000</v>
      </c>
      <c r="F35" s="12"/>
      <c r="G35" s="13">
        <f t="shared" si="1"/>
        <v>0</v>
      </c>
    </row>
    <row r="36" spans="1:7" x14ac:dyDescent="0.3">
      <c r="A36" s="17"/>
      <c r="B36" s="11"/>
      <c r="C36" s="11" t="s">
        <v>59</v>
      </c>
      <c r="D36" s="11">
        <v>1</v>
      </c>
      <c r="E36" s="12">
        <v>10000</v>
      </c>
      <c r="F36" s="12"/>
      <c r="G36" s="13">
        <f t="shared" si="1"/>
        <v>0</v>
      </c>
    </row>
    <row r="37" spans="1:7" x14ac:dyDescent="0.3">
      <c r="A37" s="17"/>
      <c r="B37" s="11"/>
      <c r="C37" s="11" t="s">
        <v>60</v>
      </c>
      <c r="D37" s="11">
        <v>1</v>
      </c>
      <c r="E37" s="12">
        <v>30000</v>
      </c>
      <c r="F37" s="12"/>
      <c r="G37" s="13">
        <f t="shared" si="1"/>
        <v>0</v>
      </c>
    </row>
    <row r="38" spans="1:7" x14ac:dyDescent="0.3">
      <c r="A38" s="18"/>
      <c r="B38" s="11"/>
      <c r="C38" s="11" t="s">
        <v>61</v>
      </c>
      <c r="D38" s="11">
        <v>1</v>
      </c>
      <c r="E38" s="12">
        <v>15000</v>
      </c>
      <c r="F38" s="12"/>
      <c r="G38" s="13">
        <f t="shared" si="1"/>
        <v>0</v>
      </c>
    </row>
    <row r="39" spans="1:7" x14ac:dyDescent="0.3">
      <c r="A39" s="14" t="s">
        <v>24</v>
      </c>
      <c r="B39" s="14"/>
      <c r="C39" s="14"/>
      <c r="D39" s="14"/>
      <c r="E39" s="14"/>
      <c r="F39" s="14"/>
      <c r="G39" s="13">
        <f>SUM(G12:G38)</f>
        <v>0</v>
      </c>
    </row>
    <row r="40" spans="1:7" x14ac:dyDescent="0.3">
      <c r="A40" s="11" t="s">
        <v>62</v>
      </c>
      <c r="B40" s="11" t="s">
        <v>63</v>
      </c>
      <c r="C40" s="11" t="s">
        <v>64</v>
      </c>
      <c r="D40" s="11" t="s">
        <v>71</v>
      </c>
      <c r="E40" s="12">
        <v>56000</v>
      </c>
      <c r="F40" s="12"/>
      <c r="G40" s="13">
        <f>E40*F40</f>
        <v>0</v>
      </c>
    </row>
    <row r="41" spans="1:7" x14ac:dyDescent="0.3">
      <c r="A41" s="11"/>
      <c r="B41" s="11"/>
      <c r="C41" s="11" t="s">
        <v>65</v>
      </c>
      <c r="D41" s="11" t="s">
        <v>72</v>
      </c>
      <c r="E41" s="12">
        <v>29000</v>
      </c>
      <c r="F41" s="12"/>
      <c r="G41" s="13">
        <f t="shared" ref="G41:G45" si="2">E41*F41</f>
        <v>0</v>
      </c>
    </row>
    <row r="42" spans="1:7" x14ac:dyDescent="0.3">
      <c r="A42" s="11"/>
      <c r="B42" s="11"/>
      <c r="C42" s="11" t="s">
        <v>66</v>
      </c>
      <c r="D42" s="11" t="s">
        <v>72</v>
      </c>
      <c r="E42" s="12">
        <v>16000</v>
      </c>
      <c r="F42" s="12"/>
      <c r="G42" s="13">
        <f t="shared" si="2"/>
        <v>0</v>
      </c>
    </row>
    <row r="43" spans="1:7" x14ac:dyDescent="0.3">
      <c r="A43" s="11"/>
      <c r="B43" s="11"/>
      <c r="C43" s="11" t="s">
        <v>67</v>
      </c>
      <c r="D43" s="11" t="s">
        <v>72</v>
      </c>
      <c r="E43" s="12">
        <v>46500</v>
      </c>
      <c r="F43" s="12"/>
      <c r="G43" s="13">
        <f t="shared" si="2"/>
        <v>0</v>
      </c>
    </row>
    <row r="44" spans="1:7" x14ac:dyDescent="0.3">
      <c r="A44" s="9"/>
      <c r="B44" s="9"/>
      <c r="C44" s="11" t="s">
        <v>68</v>
      </c>
      <c r="D44" s="11" t="s">
        <v>73</v>
      </c>
      <c r="E44" s="12">
        <v>4700</v>
      </c>
      <c r="F44" s="12"/>
      <c r="G44" s="13">
        <f t="shared" si="2"/>
        <v>0</v>
      </c>
    </row>
    <row r="45" spans="1:7" x14ac:dyDescent="0.3">
      <c r="A45" s="9"/>
      <c r="B45" s="9"/>
      <c r="C45" s="11" t="s">
        <v>69</v>
      </c>
      <c r="D45" s="11" t="s">
        <v>74</v>
      </c>
      <c r="E45" s="12">
        <v>13000</v>
      </c>
      <c r="F45" s="12"/>
      <c r="G45" s="13">
        <f t="shared" si="2"/>
        <v>0</v>
      </c>
    </row>
  </sheetData>
  <mergeCells count="6">
    <mergeCell ref="A11:F11"/>
    <mergeCell ref="B14:B17"/>
    <mergeCell ref="B18:B22"/>
    <mergeCell ref="A39:F39"/>
    <mergeCell ref="A12:A38"/>
    <mergeCell ref="A1:G1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7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1. 매출입력</vt:lpstr>
      <vt:lpstr>2. 중간수납</vt:lpstr>
      <vt:lpstr>3. 중간후 주문</vt:lpstr>
      <vt:lpstr>4. 반 품</vt:lpstr>
      <vt:lpstr>5. 최종수납</vt:lpstr>
      <vt:lpstr>물품음료세팅</vt:lpstr>
      <vt:lpstr>장의물품list</vt:lpstr>
      <vt:lpstr>매점물품list</vt:lpstr>
      <vt:lpstr>식당물품list</vt:lpstr>
      <vt:lpstr>거래명세서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2022-11-28T06:07:46Z</cp:lastPrinted>
  <dcterms:created xsi:type="dcterms:W3CDTF">2022-11-28T04:27:45Z</dcterms:created>
  <dcterms:modified xsi:type="dcterms:W3CDTF">2022-11-28T06:07:48Z</dcterms:modified>
</cp:coreProperties>
</file>