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legen\OneDrive\Desktop\"/>
    </mc:Choice>
  </mc:AlternateContent>
  <xr:revisionPtr revIDLastSave="0" documentId="13_ncr:1_{BEC9A54C-1953-4885-95F4-31B1B94649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NK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3" l="1"/>
  <c r="I12" i="3"/>
  <c r="I9" i="3"/>
  <c r="I8" i="3"/>
  <c r="I6" i="3"/>
  <c r="I5" i="3"/>
  <c r="F17" i="3"/>
  <c r="I3" i="3" s="1"/>
  <c r="I2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F14" i="3" l="1"/>
  <c r="F19" i="3"/>
  <c r="F8" i="3"/>
  <c r="E30" i="3"/>
  <c r="E29" i="3"/>
  <c r="E28" i="3"/>
  <c r="E27" i="3"/>
  <c r="E26" i="3"/>
  <c r="E25" i="3"/>
  <c r="E24" i="3"/>
  <c r="E23" i="3"/>
  <c r="F23" i="3" s="1"/>
  <c r="E22" i="3"/>
  <c r="E21" i="3"/>
  <c r="E20" i="3"/>
  <c r="F20" i="3" s="1"/>
  <c r="E19" i="3"/>
  <c r="E18" i="3"/>
  <c r="F18" i="3" s="1"/>
  <c r="E17" i="3"/>
  <c r="F15" i="3" l="1"/>
  <c r="F10" i="3"/>
  <c r="F2" i="3"/>
  <c r="F4" i="3"/>
  <c r="F21" i="3"/>
  <c r="F5" i="3"/>
  <c r="F22" i="3"/>
  <c r="F13" i="3"/>
  <c r="F16" i="3"/>
  <c r="F6" i="3"/>
  <c r="F7" i="3"/>
  <c r="F26" i="3"/>
  <c r="F29" i="3"/>
  <c r="F30" i="3"/>
  <c r="F9" i="3"/>
  <c r="F27" i="3"/>
  <c r="F24" i="3"/>
  <c r="F3" i="3"/>
  <c r="F11" i="3"/>
  <c r="F25" i="3"/>
  <c r="F28" i="3"/>
  <c r="F12" i="3"/>
</calcChain>
</file>

<file path=xl/sharedStrings.xml><?xml version="1.0" encoding="utf-8"?>
<sst xmlns="http://schemas.openxmlformats.org/spreadsheetml/2006/main" count="46" uniqueCount="17">
  <si>
    <t>Mod. Temp</t>
  </si>
  <si>
    <t>High. Temp</t>
  </si>
  <si>
    <t>Data</t>
  </si>
  <si>
    <t>RATING</t>
  </si>
  <si>
    <t>RANK</t>
  </si>
  <si>
    <t>RANK SUM</t>
  </si>
  <si>
    <t>Mod Temp</t>
  </si>
  <si>
    <r>
      <rPr>
        <sz val="11"/>
        <color theme="1"/>
        <rFont val="Calibri"/>
        <family val="2"/>
        <charset val="204"/>
      </rPr>
      <t>µ</t>
    </r>
    <r>
      <rPr>
        <vertAlign val="subscript"/>
        <sz val="11"/>
        <color theme="1"/>
        <rFont val="Calibri"/>
        <family val="2"/>
        <charset val="204"/>
      </rPr>
      <t>W</t>
    </r>
  </si>
  <si>
    <r>
      <rPr>
        <sz val="11"/>
        <color theme="1"/>
        <rFont val="Calibri"/>
        <family val="2"/>
        <charset val="204"/>
      </rPr>
      <t>σ</t>
    </r>
    <r>
      <rPr>
        <vertAlign val="subscript"/>
        <sz val="11"/>
        <color theme="1"/>
        <rFont val="Calibri"/>
        <family val="2"/>
        <charset val="204"/>
      </rPr>
      <t>W</t>
    </r>
  </si>
  <si>
    <t>z</t>
  </si>
  <si>
    <t>p-value</t>
  </si>
  <si>
    <t>alpha</t>
  </si>
  <si>
    <t>Reject?</t>
  </si>
  <si>
    <t>High Temp</t>
  </si>
  <si>
    <t>Mod Count</t>
  </si>
  <si>
    <t>High Count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</si>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</sst>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0" xfId="0" applyFill="1"/>
    <xf numFmtId="0" fontId="3" fillId="0" borderId="0" xfId="0" applyFont="1"/>
    <xf numFmtId="0" fontId="0" fillId="5" borderId="0" xfId="0" applyFill="1"/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2" fillId="0" borderId="0" xfId="0" applyFont="1" applyBorder="1" applyAlignment="1">
      <alignment horizontal="center" vertical="top" wrapText="1"/>
    </xf>
    <xf numFmtId="0" fontId="0" fillId="0" borderId="0" xfId="0" applyFill="1"/>
    <xf numFmtId="164" fontId="0" fillId="4" borderId="0" xfId="0" applyNumberFormat="1" applyFill="1"/>
    <xf numFmtId="164" fontId="0" fillId="5" borderId="0" xfId="0" applyNumberFormat="1" applyFill="1"/>
    <xf numFmtId="164" fontId="2" fillId="2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right" vertical="top" wrapText="1"/>
    </xf>
    <xf numFmtId="164" fontId="2" fillId="3" borderId="1" xfId="0" applyNumberFormat="1" applyFont="1" applyFill="1" applyBorder="1" applyAlignment="1">
      <alignment horizontal="right" vertical="top" wrapText="1"/>
    </xf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I18" sqref="I18"/>
    </sheetView>
  </sheetViews>
  <sheetFormatPr defaultColWidth="9" defaultRowHeight="15"/>
  <cols>
    <col min="1" max="1" width="13.140625" customWidth="1"/>
    <col min="2" max="2" width="15.5703125" customWidth="1"/>
    <col min="4" max="4" width="15.5703125" customWidth="1"/>
    <col min="8" max="8" width="15.5703125" customWidth="1"/>
    <col min="9" max="9" width="13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</row>
    <row r="2" spans="1:9" ht="15" customHeight="1">
      <c r="A2" s="12">
        <v>16.5</v>
      </c>
      <c r="B2" s="13">
        <v>16.899999999999999</v>
      </c>
      <c r="D2" s="1" t="s">
        <v>6</v>
      </c>
      <c r="E2" s="8">
        <f>A2</f>
        <v>16.5</v>
      </c>
      <c r="F2" s="1">
        <f>_xlfn.RANK.AVG(E2,$E$2:$E$30,1)</f>
        <v>9</v>
      </c>
      <c r="H2" s="14" t="s">
        <v>6</v>
      </c>
      <c r="I2">
        <f>SUM(F2:F16)</f>
        <v>217.5</v>
      </c>
    </row>
    <row r="3" spans="1:9" ht="15" customHeight="1">
      <c r="A3" s="10">
        <v>17.600000000000001</v>
      </c>
      <c r="B3" s="11">
        <v>17.2</v>
      </c>
      <c r="D3" s="1" t="s">
        <v>6</v>
      </c>
      <c r="E3" s="8">
        <f t="shared" ref="E3:E16" si="0">A3</f>
        <v>17.600000000000001</v>
      </c>
      <c r="F3" s="1">
        <f t="shared" ref="F3:F30" si="1">_xlfn.RANK.AVG(E3,$E$2:$E$30,1)</f>
        <v>21</v>
      </c>
      <c r="H3" s="14" t="s">
        <v>13</v>
      </c>
      <c r="I3">
        <f>SUM(F17:F30)</f>
        <v>217.5</v>
      </c>
    </row>
    <row r="4" spans="1:9" ht="15" customHeight="1">
      <c r="A4" s="10">
        <v>16.899999999999999</v>
      </c>
      <c r="B4" s="11">
        <v>17</v>
      </c>
      <c r="D4" s="1" t="s">
        <v>6</v>
      </c>
      <c r="E4" s="8">
        <f t="shared" si="0"/>
        <v>16.899999999999999</v>
      </c>
      <c r="F4" s="1">
        <f t="shared" si="1"/>
        <v>13</v>
      </c>
    </row>
    <row r="5" spans="1:9" ht="15" customHeight="1">
      <c r="A5" s="10">
        <v>15.8</v>
      </c>
      <c r="B5" s="11">
        <v>16.100000000000001</v>
      </c>
      <c r="D5" s="1" t="s">
        <v>6</v>
      </c>
      <c r="E5" s="8">
        <f t="shared" si="0"/>
        <v>15.8</v>
      </c>
      <c r="F5" s="1">
        <f t="shared" si="1"/>
        <v>1.5</v>
      </c>
      <c r="H5" s="14" t="s">
        <v>14</v>
      </c>
      <c r="I5">
        <f>COUNT(A:A)</f>
        <v>15</v>
      </c>
    </row>
    <row r="6" spans="1:9" ht="15" customHeight="1">
      <c r="A6" s="10">
        <v>18.399999999999999</v>
      </c>
      <c r="B6" s="11">
        <v>18.2</v>
      </c>
      <c r="D6" s="1" t="s">
        <v>6</v>
      </c>
      <c r="E6" s="8">
        <f t="shared" si="0"/>
        <v>18.399999999999999</v>
      </c>
      <c r="F6" s="1">
        <f t="shared" si="1"/>
        <v>28.5</v>
      </c>
      <c r="H6" s="14" t="s">
        <v>15</v>
      </c>
      <c r="I6" s="14">
        <f>COUNT(B:B)</f>
        <v>15</v>
      </c>
    </row>
    <row r="7" spans="1:9" ht="15" customHeight="1">
      <c r="A7" s="10">
        <v>17.5</v>
      </c>
      <c r="B7" s="11">
        <v>17.7</v>
      </c>
      <c r="D7" s="1" t="s">
        <v>6</v>
      </c>
      <c r="E7" s="8">
        <f t="shared" si="0"/>
        <v>17.5</v>
      </c>
      <c r="F7" s="1">
        <f t="shared" si="1"/>
        <v>19</v>
      </c>
    </row>
    <row r="8" spans="1:9" ht="18.75" customHeight="1">
      <c r="A8" s="10">
        <v>17.600000000000001</v>
      </c>
      <c r="B8" s="11">
        <v>17.899999999999999</v>
      </c>
      <c r="D8" s="1" t="s">
        <v>6</v>
      </c>
      <c r="E8" s="8">
        <f t="shared" si="0"/>
        <v>17.600000000000001</v>
      </c>
      <c r="F8" s="1">
        <f t="shared" si="1"/>
        <v>21</v>
      </c>
      <c r="H8" s="2" t="s">
        <v>7</v>
      </c>
      <c r="I8">
        <f>(I5*(I5+I6+1))/2</f>
        <v>232.5</v>
      </c>
    </row>
    <row r="9" spans="1:9" ht="18.75" customHeight="1">
      <c r="A9" s="10">
        <v>16.100000000000001</v>
      </c>
      <c r="B9" s="11">
        <v>16</v>
      </c>
      <c r="D9" s="1" t="s">
        <v>6</v>
      </c>
      <c r="E9" s="8">
        <f t="shared" si="0"/>
        <v>16.100000000000001</v>
      </c>
      <c r="F9" s="1">
        <f t="shared" si="1"/>
        <v>5</v>
      </c>
      <c r="H9" s="2" t="s">
        <v>8</v>
      </c>
      <c r="I9">
        <f>SQRT((I5*I6*(I5+I6+1))/12)</f>
        <v>24.109126902482387</v>
      </c>
    </row>
    <row r="10" spans="1:9" ht="15" customHeight="1">
      <c r="A10" s="10">
        <v>16.8</v>
      </c>
      <c r="B10" s="11">
        <v>17.3</v>
      </c>
      <c r="D10" s="1" t="s">
        <v>6</v>
      </c>
      <c r="E10" s="8">
        <f t="shared" si="0"/>
        <v>16.8</v>
      </c>
      <c r="F10" s="1">
        <f t="shared" si="1"/>
        <v>11.5</v>
      </c>
    </row>
    <row r="11" spans="1:9" ht="15" customHeight="1">
      <c r="A11" s="10">
        <v>15.8</v>
      </c>
      <c r="B11" s="11">
        <v>16.100000000000001</v>
      </c>
      <c r="D11" s="1" t="s">
        <v>6</v>
      </c>
      <c r="E11" s="8">
        <f t="shared" si="0"/>
        <v>15.8</v>
      </c>
      <c r="F11" s="1">
        <f t="shared" si="1"/>
        <v>1.5</v>
      </c>
      <c r="H11" t="s">
        <v>9</v>
      </c>
      <c r="I11">
        <f>(I2-I8)/I9</f>
        <v>-0.62217101683825515</v>
      </c>
    </row>
    <row r="12" spans="1:9" ht="15" customHeight="1">
      <c r="A12" s="10">
        <v>16.8</v>
      </c>
      <c r="B12" s="11">
        <v>16.5</v>
      </c>
      <c r="D12" s="1" t="s">
        <v>6</v>
      </c>
      <c r="E12" s="8">
        <f t="shared" si="0"/>
        <v>16.8</v>
      </c>
      <c r="F12" s="1">
        <f t="shared" si="1"/>
        <v>11.5</v>
      </c>
      <c r="H12" t="s">
        <v>10</v>
      </c>
      <c r="I12">
        <f>_xlfn.NORM.S.DIST(I11,1)</f>
        <v>0.26691471087206975</v>
      </c>
    </row>
    <row r="13" spans="1:9" ht="15" customHeight="1">
      <c r="A13" s="10">
        <v>17.3</v>
      </c>
      <c r="B13" s="11">
        <v>17.600000000000001</v>
      </c>
      <c r="D13" s="1" t="s">
        <v>6</v>
      </c>
      <c r="E13" s="8">
        <f t="shared" si="0"/>
        <v>17.3</v>
      </c>
      <c r="F13" s="1">
        <f t="shared" si="1"/>
        <v>17.5</v>
      </c>
    </row>
    <row r="14" spans="1:9" ht="15" customHeight="1">
      <c r="A14" s="10">
        <v>18.100000000000001</v>
      </c>
      <c r="B14" s="11">
        <v>18.399999999999999</v>
      </c>
      <c r="D14" s="1" t="s">
        <v>6</v>
      </c>
      <c r="E14" s="8">
        <f t="shared" si="0"/>
        <v>18.100000000000001</v>
      </c>
      <c r="F14" s="1">
        <f t="shared" si="1"/>
        <v>26</v>
      </c>
      <c r="H14" t="s">
        <v>11</v>
      </c>
      <c r="I14">
        <v>0.05</v>
      </c>
    </row>
    <row r="15" spans="1:9" ht="15" customHeight="1">
      <c r="A15" s="10">
        <v>17.899999999999999</v>
      </c>
      <c r="B15" s="11">
        <v>17.2</v>
      </c>
      <c r="D15" s="1" t="s">
        <v>6</v>
      </c>
      <c r="E15" s="8">
        <f t="shared" si="0"/>
        <v>17.899999999999999</v>
      </c>
      <c r="F15" s="1">
        <f t="shared" si="1"/>
        <v>24.5</v>
      </c>
    </row>
    <row r="16" spans="1:9" ht="15" customHeight="1">
      <c r="A16" s="10">
        <v>16.399999999999999</v>
      </c>
      <c r="B16" s="11">
        <v>16.5</v>
      </c>
      <c r="D16" s="1" t="s">
        <v>6</v>
      </c>
      <c r="E16" s="8">
        <f t="shared" si="0"/>
        <v>16.399999999999999</v>
      </c>
      <c r="F16" s="1">
        <f t="shared" si="1"/>
        <v>7</v>
      </c>
      <c r="H16" t="s">
        <v>12</v>
      </c>
      <c r="I16" s="14" t="s">
        <v>16</v>
      </c>
    </row>
    <row r="17" spans="1:6" ht="15" customHeight="1">
      <c r="D17" s="3" t="s">
        <v>13</v>
      </c>
      <c r="E17" s="9">
        <f>B3</f>
        <v>17.2</v>
      </c>
      <c r="F17" s="15">
        <f>_xlfn.RANK.AVG(E17,$E$2:$E$30,1)</f>
        <v>15.5</v>
      </c>
    </row>
    <row r="18" spans="1:6" ht="15" customHeight="1">
      <c r="A18" s="4"/>
      <c r="B18" s="4"/>
      <c r="D18" s="3" t="s">
        <v>13</v>
      </c>
      <c r="E18" s="9">
        <f t="shared" ref="E18:E30" si="2">B4</f>
        <v>17</v>
      </c>
      <c r="F18" s="15">
        <f t="shared" si="1"/>
        <v>14</v>
      </c>
    </row>
    <row r="19" spans="1:6" ht="15" customHeight="1">
      <c r="A19" s="5"/>
      <c r="B19" s="5"/>
      <c r="D19" s="3" t="s">
        <v>13</v>
      </c>
      <c r="E19" s="9">
        <f t="shared" si="2"/>
        <v>16.100000000000001</v>
      </c>
      <c r="F19" s="15">
        <f>_xlfn.RANK.AVG(E19,$E$2:$E$30,1)</f>
        <v>5</v>
      </c>
    </row>
    <row r="20" spans="1:6" ht="15" customHeight="1">
      <c r="A20" s="4"/>
      <c r="B20" s="4"/>
      <c r="D20" s="3" t="s">
        <v>13</v>
      </c>
      <c r="E20" s="9">
        <f t="shared" si="2"/>
        <v>18.2</v>
      </c>
      <c r="F20" s="15">
        <f t="shared" si="1"/>
        <v>27</v>
      </c>
    </row>
    <row r="21" spans="1:6" ht="15" customHeight="1">
      <c r="A21" s="5"/>
      <c r="B21" s="5"/>
      <c r="D21" s="3" t="s">
        <v>13</v>
      </c>
      <c r="E21" s="9">
        <f t="shared" si="2"/>
        <v>17.7</v>
      </c>
      <c r="F21" s="15">
        <f t="shared" si="1"/>
        <v>23</v>
      </c>
    </row>
    <row r="22" spans="1:6" ht="15" customHeight="1">
      <c r="A22" s="4"/>
      <c r="B22" s="4"/>
      <c r="D22" s="3" t="s">
        <v>13</v>
      </c>
      <c r="E22" s="9">
        <f t="shared" si="2"/>
        <v>17.899999999999999</v>
      </c>
      <c r="F22" s="15">
        <f t="shared" si="1"/>
        <v>24.5</v>
      </c>
    </row>
    <row r="23" spans="1:6" ht="15" customHeight="1">
      <c r="A23" s="5"/>
      <c r="B23" s="5"/>
      <c r="D23" s="3" t="s">
        <v>13</v>
      </c>
      <c r="E23" s="9">
        <f t="shared" si="2"/>
        <v>16</v>
      </c>
      <c r="F23" s="15">
        <f t="shared" si="1"/>
        <v>3</v>
      </c>
    </row>
    <row r="24" spans="1:6" ht="15" customHeight="1">
      <c r="A24" s="4"/>
      <c r="B24" s="4"/>
      <c r="D24" s="3" t="s">
        <v>13</v>
      </c>
      <c r="E24" s="9">
        <f t="shared" si="2"/>
        <v>17.3</v>
      </c>
      <c r="F24" s="15">
        <f t="shared" si="1"/>
        <v>17.5</v>
      </c>
    </row>
    <row r="25" spans="1:6" ht="15" customHeight="1">
      <c r="A25" s="5"/>
      <c r="B25" s="5"/>
      <c r="D25" s="3" t="s">
        <v>13</v>
      </c>
      <c r="E25" s="9">
        <f t="shared" si="2"/>
        <v>16.100000000000001</v>
      </c>
      <c r="F25" s="15">
        <f t="shared" si="1"/>
        <v>5</v>
      </c>
    </row>
    <row r="26" spans="1:6" ht="15" customHeight="1">
      <c r="A26" s="4"/>
      <c r="B26" s="4"/>
      <c r="D26" s="3" t="s">
        <v>13</v>
      </c>
      <c r="E26" s="9">
        <f t="shared" si="2"/>
        <v>16.5</v>
      </c>
      <c r="F26" s="15">
        <f t="shared" si="1"/>
        <v>9</v>
      </c>
    </row>
    <row r="27" spans="1:6" ht="15" customHeight="1">
      <c r="A27" s="5"/>
      <c r="B27" s="5"/>
      <c r="D27" s="3" t="s">
        <v>13</v>
      </c>
      <c r="E27" s="9">
        <f t="shared" si="2"/>
        <v>17.600000000000001</v>
      </c>
      <c r="F27" s="15">
        <f t="shared" si="1"/>
        <v>21</v>
      </c>
    </row>
    <row r="28" spans="1:6">
      <c r="A28" s="4"/>
      <c r="B28" s="4"/>
      <c r="D28" s="3" t="s">
        <v>13</v>
      </c>
      <c r="E28" s="9">
        <f t="shared" si="2"/>
        <v>18.399999999999999</v>
      </c>
      <c r="F28" s="15">
        <f t="shared" si="1"/>
        <v>28.5</v>
      </c>
    </row>
    <row r="29" spans="1:6">
      <c r="D29" s="3" t="s">
        <v>13</v>
      </c>
      <c r="E29" s="9">
        <f t="shared" si="2"/>
        <v>17.2</v>
      </c>
      <c r="F29" s="15">
        <f t="shared" si="1"/>
        <v>15.5</v>
      </c>
    </row>
    <row r="30" spans="1:6">
      <c r="B30" s="6"/>
      <c r="D30" s="3" t="s">
        <v>13</v>
      </c>
      <c r="E30" s="9">
        <f t="shared" si="2"/>
        <v>16.5</v>
      </c>
      <c r="F30" s="15">
        <f t="shared" si="1"/>
        <v>9</v>
      </c>
    </row>
    <row r="31" spans="1:6">
      <c r="D31" s="7"/>
      <c r="E31" s="7"/>
      <c r="F31" s="7"/>
    </row>
    <row r="32" spans="1:6">
      <c r="D32" s="7"/>
      <c r="E32" s="7"/>
      <c r="F32" s="7"/>
    </row>
    <row r="33" spans="4:6">
      <c r="D33" s="7"/>
      <c r="E33" s="7"/>
      <c r="F33" s="7"/>
    </row>
    <row r="34" spans="4:6">
      <c r="D34" s="7"/>
      <c r="E34" s="7"/>
      <c r="F34" s="7"/>
    </row>
    <row r="35" spans="4:6">
      <c r="D35" s="7"/>
      <c r="E35" s="7"/>
      <c r="F35" s="7"/>
    </row>
    <row r="36" spans="4:6">
      <c r="D36" s="7"/>
      <c r="E36" s="7"/>
      <c r="F36" s="7"/>
    </row>
    <row r="37" spans="4:6">
      <c r="D37" s="7"/>
      <c r="E37" s="7"/>
      <c r="F37" s="7"/>
    </row>
    <row r="38" spans="4:6">
      <c r="D38" s="7"/>
      <c r="E38" s="7"/>
      <c r="F38" s="7"/>
    </row>
    <row r="39" spans="4:6">
      <c r="D39" s="7"/>
      <c r="E39" s="7"/>
      <c r="F39" s="7"/>
    </row>
    <row r="40" spans="4:6">
      <c r="D40" s="7"/>
      <c r="E40" s="7"/>
      <c r="F40" s="7"/>
    </row>
    <row r="41" spans="4:6">
      <c r="D41" s="7"/>
      <c r="E41" s="7"/>
      <c r="F41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ваня - хаос</cp:lastModifiedBy>
  <dcterms:created xsi:type="dcterms:W3CDTF">2019-12-03T22:09:00Z</dcterms:created>
  <dcterms:modified xsi:type="dcterms:W3CDTF">2020-04-22T13:50:50Z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1049-11.2.0.9281</vt:lpwstr>
  </property>
</Properties>
</file>