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5" i="1" l="1"/>
  <c r="O15" i="1"/>
  <c r="H15" i="1"/>
  <c r="I15" i="1"/>
  <c r="J15" i="1"/>
  <c r="F15" i="1"/>
  <c r="Q14" i="1"/>
  <c r="O14" i="1"/>
  <c r="F14" i="1"/>
  <c r="I14" i="1"/>
  <c r="H14" i="1"/>
  <c r="J14" i="1"/>
  <c r="Q19" i="1" l="1"/>
  <c r="O19" i="1"/>
  <c r="Q5" i="1"/>
  <c r="O5" i="1"/>
  <c r="O13" i="1"/>
  <c r="Q13" i="1"/>
  <c r="I5" i="1"/>
  <c r="J5" i="1"/>
  <c r="H5" i="1"/>
  <c r="F5" i="1"/>
  <c r="F13" i="1" l="1"/>
  <c r="I13" i="1"/>
  <c r="H13" i="1"/>
  <c r="J13" i="1"/>
  <c r="F12" i="1"/>
  <c r="I12" i="1"/>
  <c r="H12" i="1"/>
  <c r="J12" i="1"/>
  <c r="H19" i="1" l="1"/>
  <c r="I19" i="1"/>
  <c r="J19" i="1"/>
  <c r="F19" i="1"/>
  <c r="H18" i="1"/>
  <c r="I18" i="1"/>
  <c r="J18" i="1"/>
  <c r="F18" i="1"/>
  <c r="F17" i="1"/>
  <c r="I17" i="1"/>
  <c r="H17" i="1"/>
  <c r="J17" i="1"/>
  <c r="H16" i="1"/>
  <c r="F16" i="1"/>
  <c r="I16" i="1"/>
  <c r="J16" i="1"/>
  <c r="H11" i="1" l="1"/>
  <c r="I11" i="1"/>
  <c r="J11" i="1"/>
  <c r="F11" i="1"/>
  <c r="H22" i="1"/>
  <c r="I22" i="1"/>
  <c r="J22" i="1"/>
  <c r="F22" i="1"/>
  <c r="F10" i="1" l="1"/>
  <c r="I10" i="1"/>
  <c r="H10" i="1"/>
  <c r="J10" i="1"/>
  <c r="F9" i="1" l="1"/>
  <c r="I9" i="1"/>
  <c r="H9" i="1"/>
  <c r="J9" i="1"/>
  <c r="F21" i="1" l="1"/>
  <c r="I21" i="1"/>
  <c r="H21" i="1"/>
  <c r="J21" i="1"/>
  <c r="F3" i="1" l="1"/>
  <c r="F4" i="1"/>
  <c r="F6" i="1"/>
  <c r="F7" i="1"/>
  <c r="F8" i="1"/>
  <c r="H3" i="1"/>
  <c r="H4" i="1"/>
  <c r="H6" i="1"/>
  <c r="H7" i="1"/>
  <c r="H8" i="1"/>
  <c r="I8" i="1"/>
  <c r="J8" i="1"/>
  <c r="I7" i="1" l="1"/>
  <c r="J7" i="1"/>
  <c r="I6" i="1"/>
  <c r="J6" i="1"/>
  <c r="I4" i="1" l="1"/>
  <c r="J4" i="1"/>
  <c r="I2" i="1" l="1"/>
  <c r="J2" i="1"/>
  <c r="I3" i="1"/>
  <c r="J3" i="1"/>
</calcChain>
</file>

<file path=xl/sharedStrings.xml><?xml version="1.0" encoding="utf-8"?>
<sst xmlns="http://schemas.openxmlformats.org/spreadsheetml/2006/main" count="43" uniqueCount="25">
  <si>
    <t>新乐士 DDR5 32G 6400MHz CL32 *2 + EXPO 2 + MSI HEM Tightest</t>
    <phoneticPr fontId="1" type="noConversion"/>
  </si>
  <si>
    <t>7900X</t>
    <phoneticPr fontId="1" type="noConversion"/>
  </si>
  <si>
    <t>Avg</t>
    <phoneticPr fontId="1" type="noConversion"/>
  </si>
  <si>
    <t>Mark (ST)</t>
    <phoneticPr fontId="1" type="noConversion"/>
  </si>
  <si>
    <t>Cores</t>
    <phoneticPr fontId="1" type="noConversion"/>
  </si>
  <si>
    <t>Mark</t>
    <phoneticPr fontId="1" type="noConversion"/>
  </si>
  <si>
    <t>Memory</t>
    <phoneticPr fontId="1" type="noConversion"/>
  </si>
  <si>
    <t>Profile</t>
    <phoneticPr fontId="1" type="noConversion"/>
  </si>
  <si>
    <t>CPU</t>
  </si>
  <si>
    <t>PBO Auto</t>
    <phoneticPr fontId="1" type="noConversion"/>
  </si>
  <si>
    <t>PBO Enabled</t>
    <phoneticPr fontId="1" type="noConversion"/>
  </si>
  <si>
    <t>PBO Enhanced 2</t>
    <phoneticPr fontId="1" type="noConversion"/>
  </si>
  <si>
    <t>PBO Enhanced 4</t>
    <phoneticPr fontId="1" type="noConversion"/>
  </si>
  <si>
    <t>PBO Enhanced 3</t>
    <phoneticPr fontId="1" type="noConversion"/>
  </si>
  <si>
    <t>9900X</t>
    <phoneticPr fontId="1" type="noConversion"/>
  </si>
  <si>
    <t>Avg</t>
    <phoneticPr fontId="1" type="noConversion"/>
  </si>
  <si>
    <t>Cooling</t>
    <phoneticPr fontId="1" type="noConversion"/>
  </si>
  <si>
    <t>利民 FC140</t>
    <phoneticPr fontId="1" type="noConversion"/>
  </si>
  <si>
    <t>PBO Enhanced 3 + Perf Switch 2</t>
    <phoneticPr fontId="1" type="noConversion"/>
  </si>
  <si>
    <t>PBO Enhanced 3 + Perf Switch 1</t>
    <phoneticPr fontId="1" type="noConversion"/>
  </si>
  <si>
    <t>Tctl/Tdie</t>
    <phoneticPr fontId="1" type="noConversion"/>
  </si>
  <si>
    <t>Core VIDs</t>
    <phoneticPr fontId="1" type="noConversion"/>
  </si>
  <si>
    <t>PPT</t>
    <phoneticPr fontId="1" type="noConversion"/>
  </si>
  <si>
    <t>Package Power</t>
    <phoneticPr fontId="1" type="noConversion"/>
  </si>
  <si>
    <t>VDDCR_VDD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</si>
</sst>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%"/>
  </numFmts>
  <fonts count="3" x14ac:knownFonts="1">
    <font>
      <sz val="11"/>
      <color theme="1"/>
      <name val="微软雅黑"/>
      <family val="2"/>
      <scheme val="minor"/>
    </font>
    <font>
      <sz val="9"/>
      <name val="微软雅黑"/>
      <family val="3"/>
      <charset val="134"/>
      <scheme val="minor"/>
    </font>
    <font>
      <i/>
      <sz val="11"/>
      <color rgb="FF7F7F7F"/>
      <name val="微软雅黑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center"/>
    </xf>
  </cellStyleXfs>
  <cellXfs count="5">
    <xf numFmtId="0" fontId="0" fillId="0" borderId="0" xfId="0"/>
    <xf numFmtId="49" fontId="0" fillId="0" borderId="0" xfId="0" applyNumberFormat="1"/>
    <xf numFmtId="176" fontId="0" fillId="0" borderId="0" xfId="0" applyNumberFormat="1"/>
    <xf numFmtId="0" fontId="2" fillId="0" borderId="0" xfId="1" applyAlignment="1"/>
    <xf numFmtId="176" fontId="2" fillId="0" borderId="0" xfId="1" applyNumberFormat="1" applyAlignment="1"/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雅黑, Consolas">
      <a:majorFont>
        <a:latin typeface="Consolas"/>
        <a:ea typeface="微软雅黑"/>
        <a:cs typeface=""/>
      </a:majorFont>
      <a:minorFont>
        <a:latin typeface="Consolas"/>
        <a:ea typeface="微软雅黑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2"/>
  <sheetViews>
    <sheetView tabSelected="1" topLeftCell="C1" workbookViewId="0">
      <selection activeCell="L22" sqref="L22"/>
    </sheetView>
  </sheetViews>
  <sheetFormatPr defaultRowHeight="16.5" x14ac:dyDescent="0.3"/>
  <cols>
    <col min="1" max="1" width="6.88671875" customWidth="1"/>
    <col min="2" max="2" width="54.77734375" customWidth="1"/>
    <col min="3" max="3" width="10.6640625" customWidth="1"/>
    <col min="4" max="4" width="26.44140625" customWidth="1"/>
    <col min="5" max="5" width="9" bestFit="1" customWidth="1"/>
    <col min="6" max="6" width="7.33203125" style="2" customWidth="1"/>
    <col min="7" max="7" width="9" bestFit="1" customWidth="1"/>
    <col min="8" max="8" width="8" style="2" customWidth="1"/>
    <col min="9" max="9" width="9" bestFit="1" customWidth="1"/>
    <col min="10" max="10" width="9.21875" bestFit="1" customWidth="1"/>
    <col min="12" max="12" width="11.109375" customWidth="1"/>
    <col min="13" max="13" width="8.5546875" customWidth="1"/>
    <col min="14" max="14" width="13.21875" customWidth="1"/>
    <col min="15" max="15" width="7.44140625" style="2" customWidth="1"/>
    <col min="16" max="16" width="5.77734375" customWidth="1"/>
    <col min="17" max="17" width="6.77734375" style="2" customWidth="1"/>
  </cols>
  <sheetData>
    <row r="1" spans="1:17" x14ac:dyDescent="0.3">
      <c r="A1" s="1" t="s">
        <v>8</v>
      </c>
      <c r="B1" s="1" t="s">
        <v>6</v>
      </c>
      <c r="C1" s="1" t="s">
        <v>16</v>
      </c>
      <c r="D1" s="1" t="s">
        <v>7</v>
      </c>
      <c r="E1" t="s">
        <v>3</v>
      </c>
      <c r="G1" t="s">
        <v>5</v>
      </c>
      <c r="I1" t="s">
        <v>4</v>
      </c>
      <c r="J1" t="s">
        <v>3</v>
      </c>
      <c r="K1" t="s">
        <v>21</v>
      </c>
      <c r="L1" t="s">
        <v>24</v>
      </c>
      <c r="M1" t="s">
        <v>20</v>
      </c>
      <c r="N1" t="s">
        <v>23</v>
      </c>
      <c r="P1" t="s">
        <v>22</v>
      </c>
    </row>
    <row r="2" spans="1:17" x14ac:dyDescent="0.3">
      <c r="A2" s="1" t="s">
        <v>1</v>
      </c>
      <c r="B2" s="1" t="s">
        <v>15</v>
      </c>
      <c r="C2" s="1" t="s">
        <v>15</v>
      </c>
      <c r="D2" s="1" t="s">
        <v>2</v>
      </c>
      <c r="E2">
        <v>4251</v>
      </c>
      <c r="G2">
        <v>51639</v>
      </c>
      <c r="I2">
        <f t="shared" ref="I2:I22" si="0">G2/E2</f>
        <v>12.147494707127734</v>
      </c>
      <c r="J2">
        <f t="shared" ref="J2:J22" si="1">G2/12</f>
        <v>4303.25</v>
      </c>
    </row>
    <row r="3" spans="1:17" x14ac:dyDescent="0.3">
      <c r="A3" t="s">
        <v>1</v>
      </c>
      <c r="B3" t="s">
        <v>0</v>
      </c>
      <c r="C3" t="s">
        <v>17</v>
      </c>
      <c r="D3" t="s">
        <v>9</v>
      </c>
      <c r="E3">
        <v>4282</v>
      </c>
      <c r="F3" s="2">
        <f t="shared" ref="F3:F7" si="2">E3/$E$3</f>
        <v>1</v>
      </c>
      <c r="G3">
        <v>53299</v>
      </c>
      <c r="H3" s="2">
        <f t="shared" ref="H3:H7" si="3">G3/$G$3</f>
        <v>1</v>
      </c>
      <c r="I3">
        <f t="shared" si="0"/>
        <v>12.447220924801494</v>
      </c>
      <c r="J3">
        <f t="shared" si="1"/>
        <v>4441.583333333333</v>
      </c>
    </row>
    <row r="4" spans="1:17" x14ac:dyDescent="0.3">
      <c r="D4" t="s">
        <v>9</v>
      </c>
      <c r="E4">
        <v>4281</v>
      </c>
      <c r="F4" s="2">
        <f t="shared" si="2"/>
        <v>0.99976646426903315</v>
      </c>
      <c r="G4">
        <v>53323</v>
      </c>
      <c r="H4" s="2">
        <f t="shared" si="3"/>
        <v>1.0004502898741066</v>
      </c>
      <c r="I4">
        <f t="shared" si="0"/>
        <v>12.455734641438916</v>
      </c>
      <c r="J4">
        <f t="shared" si="1"/>
        <v>4443.583333333333</v>
      </c>
    </row>
    <row r="5" spans="1:17" x14ac:dyDescent="0.3">
      <c r="D5" t="s">
        <v>9</v>
      </c>
      <c r="E5">
        <v>4277</v>
      </c>
      <c r="F5" s="2">
        <f t="shared" si="2"/>
        <v>0.99883232134516586</v>
      </c>
      <c r="G5">
        <v>53556</v>
      </c>
      <c r="H5" s="2">
        <f t="shared" si="3"/>
        <v>1.0048218540685567</v>
      </c>
      <c r="I5">
        <f t="shared" ref="I5" si="4">G5/E5</f>
        <v>12.521861117605798</v>
      </c>
      <c r="J5">
        <f t="shared" ref="J5" si="5">G5/12</f>
        <v>4463</v>
      </c>
      <c r="K5">
        <v>1.47</v>
      </c>
      <c r="M5">
        <v>94.8</v>
      </c>
      <c r="N5">
        <v>171</v>
      </c>
      <c r="O5" s="2">
        <f>N5/$N$5</f>
        <v>1</v>
      </c>
      <c r="P5">
        <v>167.8</v>
      </c>
      <c r="Q5" s="2">
        <f>P5/$P$5</f>
        <v>1</v>
      </c>
    </row>
    <row r="6" spans="1:17" x14ac:dyDescent="0.3">
      <c r="D6" t="s">
        <v>10</v>
      </c>
      <c r="E6">
        <v>4240</v>
      </c>
      <c r="F6" s="2">
        <f t="shared" si="2"/>
        <v>0.99019149929939276</v>
      </c>
      <c r="G6">
        <v>53217</v>
      </c>
      <c r="H6" s="2">
        <f t="shared" si="3"/>
        <v>0.99846150959680291</v>
      </c>
      <c r="I6">
        <f t="shared" si="0"/>
        <v>12.551179245283018</v>
      </c>
      <c r="J6">
        <f t="shared" si="1"/>
        <v>4434.75</v>
      </c>
    </row>
    <row r="7" spans="1:17" x14ac:dyDescent="0.3">
      <c r="D7" t="s">
        <v>10</v>
      </c>
      <c r="E7">
        <v>4266</v>
      </c>
      <c r="F7" s="2">
        <f t="shared" si="2"/>
        <v>0.99626342830453063</v>
      </c>
      <c r="G7">
        <v>53171</v>
      </c>
      <c r="H7" s="2">
        <f t="shared" si="3"/>
        <v>0.99759845400476554</v>
      </c>
      <c r="I7">
        <f t="shared" si="0"/>
        <v>12.46390060947023</v>
      </c>
      <c r="J7">
        <f t="shared" si="1"/>
        <v>4430.916666666667</v>
      </c>
    </row>
    <row r="8" spans="1:17" x14ac:dyDescent="0.3">
      <c r="D8" t="s">
        <v>11</v>
      </c>
      <c r="E8">
        <v>4401</v>
      </c>
      <c r="F8" s="2">
        <f t="shared" ref="F8:F22" si="6">E8/$E$3</f>
        <v>1.0277907519850538</v>
      </c>
      <c r="G8">
        <v>54967</v>
      </c>
      <c r="H8" s="2">
        <f t="shared" ref="H8:H22" si="7">G8/$G$3</f>
        <v>1.0312951462503988</v>
      </c>
      <c r="I8">
        <f t="shared" si="0"/>
        <v>12.489661440581687</v>
      </c>
      <c r="J8">
        <f t="shared" si="1"/>
        <v>4580.583333333333</v>
      </c>
    </row>
    <row r="9" spans="1:17" x14ac:dyDescent="0.3">
      <c r="D9" t="s">
        <v>13</v>
      </c>
      <c r="E9">
        <v>4404</v>
      </c>
      <c r="F9" s="2">
        <f t="shared" si="6"/>
        <v>1.0284913591779543</v>
      </c>
      <c r="G9">
        <v>55537</v>
      </c>
      <c r="H9" s="2">
        <f t="shared" si="7"/>
        <v>1.041989530760427</v>
      </c>
      <c r="I9">
        <f t="shared" ref="I9:I19" si="8">G9/E9</f>
        <v>12.610581289736603</v>
      </c>
      <c r="J9">
        <f t="shared" ref="J9:J19" si="9">G9/12</f>
        <v>4628.083333333333</v>
      </c>
    </row>
    <row r="10" spans="1:17" x14ac:dyDescent="0.3">
      <c r="D10" t="s">
        <v>13</v>
      </c>
      <c r="E10">
        <v>4430</v>
      </c>
      <c r="F10" s="2">
        <f t="shared" si="6"/>
        <v>1.034563288183092</v>
      </c>
      <c r="G10">
        <v>55090</v>
      </c>
      <c r="H10" s="2">
        <f t="shared" si="7"/>
        <v>1.0336028818551943</v>
      </c>
      <c r="I10">
        <f t="shared" si="8"/>
        <v>12.43566591422122</v>
      </c>
      <c r="J10">
        <f t="shared" si="9"/>
        <v>4590.833333333333</v>
      </c>
    </row>
    <row r="11" spans="1:17" x14ac:dyDescent="0.3">
      <c r="D11" t="s">
        <v>13</v>
      </c>
      <c r="E11">
        <v>4422</v>
      </c>
      <c r="F11" s="2">
        <f t="shared" si="6"/>
        <v>1.0326950023353574</v>
      </c>
      <c r="G11">
        <v>54643</v>
      </c>
      <c r="H11" s="2">
        <f t="shared" si="7"/>
        <v>1.0252162329499614</v>
      </c>
      <c r="I11">
        <f t="shared" si="8"/>
        <v>12.357078245137947</v>
      </c>
      <c r="J11">
        <f t="shared" si="9"/>
        <v>4553.583333333333</v>
      </c>
    </row>
    <row r="12" spans="1:17" x14ac:dyDescent="0.3">
      <c r="D12" t="s">
        <v>13</v>
      </c>
      <c r="E12">
        <v>4447</v>
      </c>
      <c r="F12" s="2">
        <f t="shared" si="6"/>
        <v>1.0385333956095282</v>
      </c>
      <c r="G12">
        <v>55424</v>
      </c>
      <c r="H12" s="2">
        <f t="shared" si="7"/>
        <v>1.0398694159365092</v>
      </c>
      <c r="I12">
        <f t="shared" si="8"/>
        <v>12.463233640656622</v>
      </c>
      <c r="J12">
        <f t="shared" si="9"/>
        <v>4618.666666666667</v>
      </c>
    </row>
    <row r="13" spans="1:17" x14ac:dyDescent="0.3">
      <c r="D13" t="s">
        <v>13</v>
      </c>
      <c r="E13">
        <v>4426</v>
      </c>
      <c r="F13" s="2">
        <f t="shared" si="6"/>
        <v>1.0336291452592246</v>
      </c>
      <c r="G13">
        <v>55583</v>
      </c>
      <c r="H13" s="2">
        <f t="shared" si="7"/>
        <v>1.0428525863524645</v>
      </c>
      <c r="I13">
        <f t="shared" si="8"/>
        <v>12.558291911432445</v>
      </c>
      <c r="J13">
        <f t="shared" si="9"/>
        <v>4631.916666666667</v>
      </c>
      <c r="K13">
        <v>1.46</v>
      </c>
      <c r="M13">
        <v>94.8</v>
      </c>
      <c r="N13">
        <v>185</v>
      </c>
      <c r="O13" s="2">
        <f>N13/$N$5</f>
        <v>1.0818713450292399</v>
      </c>
      <c r="P13">
        <v>180.6</v>
      </c>
      <c r="Q13" s="2">
        <f>P13/$P$5</f>
        <v>1.0762812872467222</v>
      </c>
    </row>
    <row r="14" spans="1:17" x14ac:dyDescent="0.3">
      <c r="D14" t="s">
        <v>13</v>
      </c>
      <c r="E14">
        <v>4435</v>
      </c>
      <c r="F14" s="2">
        <f t="shared" si="6"/>
        <v>1.0357309668379262</v>
      </c>
      <c r="G14">
        <v>54960</v>
      </c>
      <c r="H14" s="2">
        <f t="shared" si="7"/>
        <v>1.0311638117037842</v>
      </c>
      <c r="I14">
        <f t="shared" si="8"/>
        <v>12.392333709131906</v>
      </c>
      <c r="J14">
        <f t="shared" si="9"/>
        <v>4580</v>
      </c>
      <c r="K14">
        <v>1.46</v>
      </c>
      <c r="L14">
        <v>1.4</v>
      </c>
      <c r="M14">
        <v>95.2</v>
      </c>
      <c r="N14">
        <v>173.9</v>
      </c>
      <c r="O14" s="2">
        <f>N14/$N$5</f>
        <v>1.0169590643274855</v>
      </c>
      <c r="P14">
        <v>169.7</v>
      </c>
      <c r="Q14" s="2">
        <f>P14/$P$5</f>
        <v>1.0113230035756853</v>
      </c>
    </row>
    <row r="15" spans="1:17" x14ac:dyDescent="0.3">
      <c r="D15" t="s">
        <v>13</v>
      </c>
      <c r="E15">
        <v>4438</v>
      </c>
      <c r="F15" s="2">
        <f t="shared" si="6"/>
        <v>1.0364315740308268</v>
      </c>
      <c r="G15">
        <v>55603</v>
      </c>
      <c r="H15" s="2">
        <f t="shared" si="7"/>
        <v>1.0432278279142198</v>
      </c>
      <c r="I15">
        <f t="shared" si="8"/>
        <v>12.528841820639927</v>
      </c>
      <c r="J15">
        <f t="shared" si="9"/>
        <v>4633.583333333333</v>
      </c>
      <c r="K15">
        <v>1.42</v>
      </c>
      <c r="L15">
        <v>1.407</v>
      </c>
      <c r="M15">
        <v>94.8</v>
      </c>
      <c r="N15">
        <v>186.8</v>
      </c>
      <c r="O15" s="2">
        <f>N15/$N$5</f>
        <v>1.0923976608187136</v>
      </c>
      <c r="P15">
        <v>182.3</v>
      </c>
      <c r="Q15" s="2">
        <f>P15/$P$5</f>
        <v>1.0864123957091776</v>
      </c>
    </row>
    <row r="16" spans="1:17" x14ac:dyDescent="0.3">
      <c r="D16" t="s">
        <v>19</v>
      </c>
      <c r="E16">
        <v>4443</v>
      </c>
      <c r="F16" s="2">
        <f>E16/$E$3</f>
        <v>1.037599252685661</v>
      </c>
      <c r="G16">
        <v>55508</v>
      </c>
      <c r="H16" s="2">
        <f t="shared" si="7"/>
        <v>1.0414454304958818</v>
      </c>
      <c r="I16">
        <f t="shared" si="8"/>
        <v>12.493360342111187</v>
      </c>
      <c r="J16">
        <f t="shared" si="9"/>
        <v>4625.666666666667</v>
      </c>
    </row>
    <row r="17" spans="1:17" x14ac:dyDescent="0.3">
      <c r="D17" t="s">
        <v>19</v>
      </c>
      <c r="E17">
        <v>4441</v>
      </c>
      <c r="F17" s="2">
        <f>E17/$E$3</f>
        <v>1.0371321812237273</v>
      </c>
      <c r="G17">
        <v>55416</v>
      </c>
      <c r="H17" s="2">
        <f t="shared" si="7"/>
        <v>1.0397193193118071</v>
      </c>
      <c r="I17">
        <f t="shared" si="8"/>
        <v>12.478270659761314</v>
      </c>
      <c r="J17">
        <f t="shared" si="9"/>
        <v>4618</v>
      </c>
    </row>
    <row r="18" spans="1:17" x14ac:dyDescent="0.3">
      <c r="D18" t="s">
        <v>19</v>
      </c>
      <c r="E18">
        <v>4446</v>
      </c>
      <c r="F18" s="2">
        <f>E18/$E$3</f>
        <v>1.0382998598785613</v>
      </c>
      <c r="G18">
        <v>55399</v>
      </c>
      <c r="H18" s="2">
        <f t="shared" si="7"/>
        <v>1.039400363984315</v>
      </c>
      <c r="I18">
        <f t="shared" si="8"/>
        <v>12.460413855150698</v>
      </c>
      <c r="J18">
        <f t="shared" si="9"/>
        <v>4616.583333333333</v>
      </c>
    </row>
    <row r="19" spans="1:17" x14ac:dyDescent="0.3">
      <c r="D19" t="s">
        <v>19</v>
      </c>
      <c r="E19">
        <v>4364</v>
      </c>
      <c r="F19" s="2">
        <f>E19/$E$3</f>
        <v>1.0191499299392808</v>
      </c>
      <c r="G19">
        <v>54002</v>
      </c>
      <c r="H19" s="2">
        <f t="shared" si="7"/>
        <v>1.0131897408957016</v>
      </c>
      <c r="I19">
        <f t="shared" si="8"/>
        <v>12.374427131072411</v>
      </c>
      <c r="J19">
        <f t="shared" si="9"/>
        <v>4500.166666666667</v>
      </c>
      <c r="K19">
        <v>1.48</v>
      </c>
      <c r="M19">
        <v>108.6</v>
      </c>
      <c r="N19">
        <v>209</v>
      </c>
      <c r="O19" s="2">
        <f>N19/$N$5</f>
        <v>1.2222222222222223</v>
      </c>
      <c r="P19">
        <v>204</v>
      </c>
      <c r="Q19" s="2">
        <f>P19/$P$5</f>
        <v>1.2157330154946364</v>
      </c>
    </row>
    <row r="20" spans="1:17" x14ac:dyDescent="0.3">
      <c r="D20" s="3" t="s">
        <v>18</v>
      </c>
      <c r="E20" s="3"/>
      <c r="F20" s="4"/>
      <c r="G20" s="3"/>
      <c r="H20" s="4"/>
      <c r="I20" s="3"/>
      <c r="J20" s="3"/>
    </row>
    <row r="21" spans="1:17" x14ac:dyDescent="0.3">
      <c r="D21" s="3" t="s">
        <v>12</v>
      </c>
      <c r="E21" s="3">
        <v>4460</v>
      </c>
      <c r="F21" s="4">
        <f t="shared" si="6"/>
        <v>1.0415693601120972</v>
      </c>
      <c r="G21" s="3">
        <v>55826</v>
      </c>
      <c r="H21" s="4">
        <f t="shared" si="7"/>
        <v>1.0474117713277922</v>
      </c>
      <c r="I21" s="3">
        <f t="shared" si="0"/>
        <v>12.517040358744394</v>
      </c>
      <c r="J21" s="3">
        <f t="shared" si="1"/>
        <v>4652.166666666667</v>
      </c>
    </row>
    <row r="22" spans="1:17" x14ac:dyDescent="0.3">
      <c r="A22" t="s">
        <v>14</v>
      </c>
      <c r="B22" s="1" t="s">
        <v>15</v>
      </c>
      <c r="C22" s="1" t="s">
        <v>15</v>
      </c>
      <c r="D22" t="s">
        <v>15</v>
      </c>
      <c r="E22">
        <v>4689</v>
      </c>
      <c r="F22" s="2">
        <f t="shared" si="6"/>
        <v>1.0950490425035031</v>
      </c>
      <c r="G22">
        <v>54839</v>
      </c>
      <c r="H22" s="2">
        <f t="shared" si="7"/>
        <v>1.0288936002551643</v>
      </c>
      <c r="I22">
        <f t="shared" si="0"/>
        <v>11.695244188526338</v>
      </c>
      <c r="J22">
        <f t="shared" si="1"/>
        <v>4569.916666666667</v>
      </c>
    </row>
  </sheetData>
  <phoneticPr fontId="1" type="noConversion"/>
  <conditionalFormatting sqref="G2:J2">
    <cfRule type="colorScale" priority="30">
      <colorScale>
        <cfvo type="min"/>
        <cfvo type="max"/>
        <color rgb="FF63BE7B"/>
        <color rgb="FFFFEF9C"/>
      </colorScale>
    </cfRule>
  </conditionalFormatting>
  <conditionalFormatting sqref="G2:J2">
    <cfRule type="colorScale" priority="29">
      <colorScale>
        <cfvo type="min"/>
        <cfvo type="max"/>
        <color rgb="FFFFEF9C"/>
        <color rgb="FF63BE7B"/>
      </colorScale>
    </cfRule>
  </conditionalFormatting>
  <conditionalFormatting sqref="E2:F2">
    <cfRule type="colorScale" priority="28">
      <colorScale>
        <cfvo type="min"/>
        <cfvo type="max"/>
        <color rgb="FFFFEF9C"/>
        <color rgb="FF63BE7B"/>
      </colorScale>
    </cfRule>
  </conditionalFormatting>
  <conditionalFormatting sqref="E2:F2">
    <cfRule type="colorScale" priority="27">
      <colorScale>
        <cfvo type="min"/>
        <cfvo type="max"/>
        <color rgb="FFFFEF9C"/>
        <color rgb="FF63BE7B"/>
      </colorScale>
    </cfRule>
  </conditionalFormatting>
  <conditionalFormatting sqref="J2">
    <cfRule type="colorScale" priority="26">
      <colorScale>
        <cfvo type="min"/>
        <cfvo type="max"/>
        <color rgb="FFFFEF9C"/>
        <color rgb="FF63BE7B"/>
      </colorScale>
    </cfRule>
  </conditionalFormatting>
  <conditionalFormatting sqref="G1:O1">
    <cfRule type="colorScale" priority="25">
      <colorScale>
        <cfvo type="min"/>
        <cfvo type="max"/>
        <color rgb="FF63BE7B"/>
        <color rgb="FFFFEF9C"/>
      </colorScale>
    </cfRule>
  </conditionalFormatting>
  <conditionalFormatting sqref="G1:O1">
    <cfRule type="colorScale" priority="24">
      <colorScale>
        <cfvo type="min"/>
        <cfvo type="max"/>
        <color rgb="FFFFEF9C"/>
        <color rgb="FF63BE7B"/>
      </colorScale>
    </cfRule>
  </conditionalFormatting>
  <conditionalFormatting sqref="E1:F1">
    <cfRule type="colorScale" priority="23">
      <colorScale>
        <cfvo type="min"/>
        <cfvo type="max"/>
        <color rgb="FFFFEF9C"/>
        <color rgb="FF63BE7B"/>
      </colorScale>
    </cfRule>
  </conditionalFormatting>
  <conditionalFormatting sqref="E1:F1">
    <cfRule type="colorScale" priority="22">
      <colorScale>
        <cfvo type="min"/>
        <cfvo type="max"/>
        <color rgb="FFFFEF9C"/>
        <color rgb="FF63BE7B"/>
      </colorScale>
    </cfRule>
  </conditionalFormatting>
  <conditionalFormatting sqref="J1:O1">
    <cfRule type="colorScale" priority="21">
      <colorScale>
        <cfvo type="min"/>
        <cfvo type="max"/>
        <color rgb="FFFFEF9C"/>
        <color rgb="FF63BE7B"/>
      </colorScale>
    </cfRule>
  </conditionalFormatting>
  <conditionalFormatting sqref="E2:F2">
    <cfRule type="colorScale" priority="31">
      <colorScale>
        <cfvo type="min"/>
        <cfvo type="max"/>
        <color rgb="FFFFEF9C"/>
        <color rgb="FF63BE7B"/>
      </colorScale>
    </cfRule>
  </conditionalFormatting>
  <conditionalFormatting sqref="E1:F1">
    <cfRule type="colorScale" priority="32">
      <colorScale>
        <cfvo type="min"/>
        <cfvo type="max"/>
        <color rgb="FFFFEF9C"/>
        <color rgb="FF63BE7B"/>
      </colorScale>
    </cfRule>
  </conditionalFormatting>
  <conditionalFormatting sqref="E1:F1048576">
    <cfRule type="colorScale" priority="20">
      <colorScale>
        <cfvo type="min"/>
        <cfvo type="max"/>
        <color rgb="FFFFEF9C"/>
        <color rgb="FF63BE7B"/>
      </colorScale>
    </cfRule>
  </conditionalFormatting>
  <conditionalFormatting sqref="G1:H1048576">
    <cfRule type="colorScale" priority="19">
      <colorScale>
        <cfvo type="min"/>
        <cfvo type="max"/>
        <color rgb="FFFFEF9C"/>
        <color rgb="FF63BE7B"/>
      </colorScale>
    </cfRule>
  </conditionalFormatting>
  <conditionalFormatting sqref="I1:I1048576">
    <cfRule type="colorScale" priority="18">
      <colorScale>
        <cfvo type="min"/>
        <cfvo type="max"/>
        <color rgb="FFFFEF9C"/>
        <color rgb="FF63BE7B"/>
      </colorScale>
    </cfRule>
  </conditionalFormatting>
  <conditionalFormatting sqref="K1:O1 J1:J1048576">
    <cfRule type="colorScale" priority="17">
      <colorScale>
        <cfvo type="min"/>
        <cfvo type="max"/>
        <color rgb="FFFFEF9C"/>
        <color rgb="FF63BE7B"/>
      </colorScale>
    </cfRule>
  </conditionalFormatting>
  <conditionalFormatting sqref="H1:H1048576">
    <cfRule type="colorScale" priority="16">
      <colorScale>
        <cfvo type="min"/>
        <cfvo type="max"/>
        <color rgb="FFFFEF9C"/>
        <color rgb="FF63BE7B"/>
      </colorScale>
    </cfRule>
  </conditionalFormatting>
  <conditionalFormatting sqref="F1:F1048576">
    <cfRule type="colorScale" priority="15">
      <colorScale>
        <cfvo type="min"/>
        <cfvo type="max"/>
        <color rgb="FFFFEF9C"/>
        <color rgb="FF63BE7B"/>
      </colorScale>
    </cfRule>
  </conditionalFormatting>
  <conditionalFormatting sqref="E1:E1048576">
    <cfRule type="colorScale" priority="14">
      <colorScale>
        <cfvo type="min"/>
        <cfvo type="max"/>
        <color rgb="FFFFEF9C"/>
        <color rgb="FF63BE7B"/>
      </colorScale>
    </cfRule>
  </conditionalFormatting>
  <conditionalFormatting sqref="G1:G1048576">
    <cfRule type="colorScale" priority="13">
      <colorScale>
        <cfvo type="min"/>
        <cfvo type="max"/>
        <color rgb="FFFFEF9C"/>
        <color rgb="FF63BE7B"/>
      </colorScale>
    </cfRule>
  </conditionalFormatting>
  <conditionalFormatting sqref="K1:L1048576">
    <cfRule type="colorScale" priority="10">
      <colorScale>
        <cfvo type="min"/>
        <cfvo type="max"/>
        <color rgb="FF63BE7B"/>
        <color rgb="FFFFEF9C"/>
      </colorScale>
    </cfRule>
  </conditionalFormatting>
  <conditionalFormatting sqref="M1:M1048576">
    <cfRule type="colorScale" priority="9">
      <colorScale>
        <cfvo type="min"/>
        <cfvo type="max"/>
        <color rgb="FF63BE7B"/>
        <color rgb="FFFFEF9C"/>
      </colorScale>
    </cfRule>
  </conditionalFormatting>
  <conditionalFormatting sqref="N1:O1048576">
    <cfRule type="colorScale" priority="8">
      <colorScale>
        <cfvo type="min"/>
        <cfvo type="max"/>
        <color rgb="FF63BE7B"/>
        <color rgb="FFFFEF9C"/>
      </colorScale>
    </cfRule>
  </conditionalFormatting>
  <conditionalFormatting sqref="P1:P1048576">
    <cfRule type="colorScale" priority="4">
      <colorScale>
        <cfvo type="min"/>
        <cfvo type="max"/>
        <color rgb="FF63BE7B"/>
        <color rgb="FFFFEF9C"/>
      </colorScale>
    </cfRule>
  </conditionalFormatting>
  <conditionalFormatting sqref="N1:N1048576">
    <cfRule type="colorScale" priority="6">
      <colorScale>
        <cfvo type="min"/>
        <cfvo type="max"/>
        <color rgb="FF63BE7B"/>
        <color rgb="FFFFEF9C"/>
      </colorScale>
    </cfRule>
  </conditionalFormatting>
  <conditionalFormatting sqref="O1:O1048576">
    <cfRule type="colorScale" priority="5">
      <colorScale>
        <cfvo type="min"/>
        <cfvo type="max"/>
        <color rgb="FF63BE7B"/>
        <color rgb="FFFFEF9C"/>
      </colorScale>
    </cfRule>
  </conditionalFormatting>
  <conditionalFormatting sqref="Q1:Q1048576">
    <cfRule type="colorScale" priority="3">
      <colorScale>
        <cfvo type="min"/>
        <cfvo type="max"/>
        <color rgb="FF63BE7B"/>
        <color rgb="FFFFEF9C"/>
      </colorScale>
    </cfRule>
  </conditionalFormatting>
  <conditionalFormatting sqref="K1:K1048576">
    <cfRule type="colorScale" priority="2">
      <colorScale>
        <cfvo type="min"/>
        <cfvo type="max"/>
        <color rgb="FF63BE7B"/>
        <color rgb="FFFFEF9C"/>
      </colorScale>
    </cfRule>
  </conditionalFormatting>
  <conditionalFormatting sqref="L1:L1048576">
    <cfRule type="colorScale" priority="1">
      <colorScale>
        <cfvo type="min"/>
        <cfvo type="max"/>
        <color rgb="FF63BE7B"/>
        <color rgb="FFFFEF9C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2025-02-10T21:23:40Z</dcterms:modified>
</cp:coreProperties>
</file>