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autoCompressPictures="0"/>
  <mc:AlternateContent xmlns:mc="http://schemas.openxmlformats.org/markup-compatibility/2006">
    <mc:Choice Requires="x15">
      <x15ac:absPath xmlns:x15ac="http://schemas.microsoft.com/office/spreadsheetml/2010/11/ac" url="C:\Users\Nick\Documents\Reed College\BIO 131 - Introduction to Computational Biology\"/>
    </mc:Choice>
  </mc:AlternateContent>
  <bookViews>
    <workbookView xWindow="0" yWindow="0" windowWidth="24000" windowHeight="9510" tabRatio="500" activeTab="1"/>
  </bookViews>
  <sheets>
    <sheet name="Part1" sheetId="1" r:id="rId1"/>
    <sheet name="Part2" sheetId="2" r:id="rId2"/>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47" i="2" l="1"/>
  <c r="I46" i="2"/>
  <c r="I45" i="2"/>
  <c r="C39" i="2"/>
  <c r="E38" i="2"/>
  <c r="F38" i="2"/>
  <c r="G38" i="2"/>
  <c r="H38" i="2"/>
  <c r="I38" i="2"/>
  <c r="D38" i="2"/>
  <c r="D37" i="2"/>
  <c r="E37" i="2"/>
  <c r="F37" i="2"/>
  <c r="G37" i="2"/>
  <c r="H37" i="2"/>
  <c r="I37" i="2"/>
  <c r="C31" i="2"/>
  <c r="D30" i="2"/>
  <c r="E30" i="2"/>
  <c r="F30" i="2"/>
  <c r="G30" i="2"/>
  <c r="H30" i="2"/>
  <c r="I30" i="2"/>
  <c r="D29" i="2"/>
  <c r="E29" i="2"/>
  <c r="F29" i="2"/>
  <c r="G29" i="2"/>
  <c r="H29" i="2"/>
  <c r="I29" i="2"/>
  <c r="C19" i="2"/>
  <c r="D17" i="2"/>
  <c r="C17" i="2"/>
  <c r="E17" i="2"/>
  <c r="F17" i="2"/>
  <c r="G17" i="2"/>
  <c r="H17" i="2"/>
  <c r="I17" i="2"/>
  <c r="B31" i="1"/>
  <c r="B34" i="1"/>
  <c r="B41" i="1"/>
  <c r="B40" i="1"/>
  <c r="B44" i="1"/>
  <c r="B43" i="1"/>
  <c r="B35" i="1"/>
  <c r="B32" i="1"/>
  <c r="B20" i="1"/>
  <c r="B19" i="1"/>
  <c r="B18" i="1"/>
  <c r="B17" i="1"/>
  <c r="B16" i="1"/>
  <c r="B15" i="1"/>
</calcChain>
</file>

<file path=xl/sharedStrings.xml><?xml version="1.0" encoding="utf-8"?>
<sst xmlns="http://schemas.openxmlformats.org/spreadsheetml/2006/main" count="147" uniqueCount="84">
  <si>
    <t>variable y:</t>
  </si>
  <si>
    <t>variable x:</t>
  </si>
  <si>
    <t>x+y=</t>
  </si>
  <si>
    <t>x-y=</t>
  </si>
  <si>
    <t>y-x=</t>
  </si>
  <si>
    <t>x*y=</t>
  </si>
  <si>
    <t>x/y=</t>
  </si>
  <si>
    <t>y/x=</t>
  </si>
  <si>
    <t>Enter numbers/strings in green cells</t>
  </si>
  <si>
    <t>string B:</t>
  </si>
  <si>
    <t>string A:</t>
  </si>
  <si>
    <t>A+B=</t>
  </si>
  <si>
    <t>B+A=</t>
  </si>
  <si>
    <t>What's one difference between adding strings and adding numbers?</t>
  </si>
  <si>
    <t>Answer:</t>
  </si>
  <si>
    <t>Question:</t>
  </si>
  <si>
    <t>character c:</t>
  </si>
  <si>
    <t>occur(c,B)=</t>
  </si>
  <si>
    <t>occur(c,A)=</t>
  </si>
  <si>
    <t>http://www.excelfunctions.net/ExcelFunctions.html</t>
  </si>
  <si>
    <t>What values of x and y "break" some of these functions? What functions are "broken"?</t>
  </si>
  <si>
    <t>Enter responses/text in red cells</t>
  </si>
  <si>
    <t>length(A)=</t>
  </si>
  <si>
    <t>length(B)=</t>
  </si>
  <si>
    <t>remove(A,c)=</t>
  </si>
  <si>
    <t>remove(B,c)=</t>
  </si>
  <si>
    <t>Enter formulas (starting with "=") in blue cells. These formulas should update when new numbers/strings are entered in green cells.</t>
  </si>
  <si>
    <t>Using Excel to Manipulate Numbers and Strings</t>
  </si>
  <si>
    <t>Manipulate numbers in Excel.</t>
  </si>
  <si>
    <t>Manipulate strings in Excel.</t>
  </si>
  <si>
    <t>Function #1</t>
  </si>
  <si>
    <t>Function #3</t>
  </si>
  <si>
    <t>Function #2</t>
  </si>
  <si>
    <t>Function #4</t>
  </si>
  <si>
    <t>Hamming Distance</t>
  </si>
  <si>
    <t>Use the strings below for the final submission (though the blue cells should update if you change the strings).</t>
  </si>
  <si>
    <t>Calculate Hamming distance between two strings</t>
  </si>
  <si>
    <t>The Hamming distance between two strings is the number of characters that are different.</t>
  </si>
  <si>
    <t xml:space="preserve">Write a function to calculate the Hamming distance between A and B.  </t>
  </si>
  <si>
    <t>G</t>
  </si>
  <si>
    <t>C</t>
  </si>
  <si>
    <t>T</t>
  </si>
  <si>
    <t>A</t>
  </si>
  <si>
    <t>(Optional blue cells that may be useful)</t>
  </si>
  <si>
    <t>Calculating Hamming distance of an alignment</t>
  </si>
  <si>
    <t>Shifting the strings creates an alignment where the relative positions matter.</t>
  </si>
  <si>
    <t>A character matched with nothing is 0.</t>
  </si>
  <si>
    <t>At least one character must be aligned between the two strings.</t>
  </si>
  <si>
    <t>Alignment X:</t>
  </si>
  <si>
    <t>Minimizing Hamming distance</t>
  </si>
  <si>
    <t>Write down an alignment of A and B with the smallest Hamming distance.</t>
  </si>
  <si>
    <t>Alignment Y:</t>
  </si>
  <si>
    <t>Alignment Z:</t>
  </si>
  <si>
    <t>If we were going to automate this process, how many configurations would you have to check?</t>
  </si>
  <si>
    <t>Explanation:</t>
  </si>
  <si>
    <t>Propose a new measure that accounts for the artifact above.</t>
  </si>
  <si>
    <t>Modified Hamming Distance:</t>
  </si>
  <si>
    <t>Hamming(X) =</t>
  </si>
  <si>
    <t>Write a function to calculate the Hamming distance between the two aligned strings.</t>
  </si>
  <si>
    <t>Hamming(Y) =</t>
  </si>
  <si>
    <t>Hamming(Z) =</t>
  </si>
  <si>
    <t>Estimated Time to Complete Part 1:</t>
  </si>
  <si>
    <t>Estimated Time to Complete Part 2:</t>
  </si>
  <si>
    <t>Extra questions (optional)</t>
  </si>
  <si>
    <t>Hamming(A,B) =</t>
  </si>
  <si>
    <t>Write down another alignment of A and B that also has the smallest Hamming distance.</t>
  </si>
  <si>
    <t>Why is the smallest Hamming distance of an alignment between any two strings at most one?</t>
  </si>
  <si>
    <t>Hey</t>
  </si>
  <si>
    <t>There</t>
  </si>
  <si>
    <t>e</t>
  </si>
  <si>
    <t>Nick Egan</t>
  </si>
  <si>
    <t>For the division functions, values of 0 in the denominator cause "divide by 0" errors.  Otherwise, it doesn't seem like any integer or decimal values cause issues.  Imaginary numbers or other complex numbers may cause problems, however.</t>
  </si>
  <si>
    <t>Adding numbers uses the operator "+", while adding strings uses the operator "&amp;".  The CONCATENATE function can also be used to add strings.</t>
  </si>
  <si>
    <t>20 min</t>
  </si>
  <si>
    <t>#LEN(B27)-LEN(B40)</t>
  </si>
  <si>
    <t>#LEN(B28)-LEN(B41)</t>
  </si>
  <si>
    <t>#SUBSTITUTE(B27,B29,"")</t>
  </si>
  <si>
    <t>#SUBSTITUTE(B28,B29, "")</t>
  </si>
  <si>
    <t>#B27&amp;B28</t>
  </si>
  <si>
    <t>#LEN(B27)</t>
  </si>
  <si>
    <t>Not including alignments where there is no overlap, there are 13 configurations between the two strings to check for, as there are 7 characters in each string.  There will be 1 configuration where each match in alignment length, and then 6 configurations on each side of that matched length configuration.</t>
  </si>
  <si>
    <t>15 min (+10 min for optional section)</t>
  </si>
  <si>
    <t>Even if two strings are completely different from each other, it's still possible for it to read as having a Hamming distance of only 1 if they overlap by just 1 character.</t>
  </si>
  <si>
    <t>Since the above measure means that even wholly different strings can register the same amount of Hammond distance as strings that differ by only one character, it can give false positives on especially different strings if they happen to be aligned end-to-end by one character.  This can be prevented by stating a Hammond Distance as "the number of characters that are different between two strings, aligned such that the strings are aligned to maximize the Hammond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</si>
</sst>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
      <sz val="14"/>
      <color theme="1"/>
      <name val="Calibri"/>
      <scheme val="minor"/>
    </font>
    <font>
      <b/>
      <sz val="14"/>
      <name val="Calibri"/>
      <scheme val="minor"/>
    </font>
    <font>
      <sz val="14"/>
      <color rgb="FF000000"/>
      <name val="Calibri"/>
      <scheme val="minor"/>
    </font>
    <font>
      <sz val="14"/>
      <color theme="1"/>
      <name val="Calibri"/>
      <family val="2"/>
      <scheme val="minor"/>
    </font>
    <font>
      <sz val="14"/>
      <color rgb="FF000000"/>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E6B8B7"/>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right style="thin">
        <color rgb="FF000000"/>
      </right>
      <top style="thin">
        <color auto="1"/>
      </top>
      <bottom style="thin">
        <color auto="1"/>
      </bottom>
      <diagonal/>
    </border>
  </borders>
  <cellStyleXfs count="7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0">
    <xf numFmtId="0" fontId="0" fillId="0" borderId="0" xfId="0"/>
    <xf numFmtId="0" fontId="0" fillId="0" borderId="0" xfId="0" applyAlignment="1">
      <alignment horizontal="right"/>
    </xf>
    <xf numFmtId="0" fontId="1" fillId="0" borderId="0" xfId="0" applyFont="1"/>
    <xf numFmtId="0" fontId="0" fillId="0" borderId="0" xfId="0" applyFill="1" applyBorder="1" applyAlignment="1">
      <alignment horizontal="right"/>
    </xf>
    <xf numFmtId="0" fontId="0" fillId="2" borderId="1" xfId="0" applyFill="1" applyBorder="1"/>
    <xf numFmtId="0" fontId="0" fillId="3" borderId="1" xfId="0" applyFill="1" applyBorder="1"/>
    <xf numFmtId="0" fontId="0" fillId="0" borderId="0" xfId="0" applyFill="1" applyBorder="1" applyAlignment="1">
      <alignment horizontal="left"/>
    </xf>
    <xf numFmtId="0" fontId="0" fillId="4" borderId="1" xfId="0" applyFill="1" applyBorder="1"/>
    <xf numFmtId="0" fontId="0" fillId="0" borderId="0" xfId="0" applyFill="1" applyBorder="1"/>
    <xf numFmtId="0" fontId="0" fillId="0" borderId="0" xfId="0" applyFill="1" applyBorder="1" applyAlignment="1">
      <alignment horizontal="center"/>
    </xf>
    <xf numFmtId="0" fontId="0" fillId="3" borderId="1" xfId="0" applyFill="1" applyBorder="1" applyAlignment="1">
      <alignment horizontal="right"/>
    </xf>
    <xf numFmtId="0" fontId="4" fillId="0" borderId="0" xfId="0" applyFont="1"/>
    <xf numFmtId="0" fontId="2" fillId="0" borderId="0" xfId="53"/>
    <xf numFmtId="0" fontId="0" fillId="6" borderId="0" xfId="0" applyFill="1" applyBorder="1"/>
    <xf numFmtId="0" fontId="1" fillId="0" borderId="0" xfId="0" applyFont="1" applyFill="1" applyBorder="1" applyAlignment="1">
      <alignment horizontal="left"/>
    </xf>
    <xf numFmtId="0" fontId="6" fillId="0" borderId="0" xfId="0" applyFont="1"/>
    <xf numFmtId="0" fontId="4" fillId="2" borderId="1" xfId="0" applyFont="1" applyFill="1" applyBorder="1" applyAlignment="1">
      <alignment horizontal="center"/>
    </xf>
    <xf numFmtId="0" fontId="6" fillId="3" borderId="1" xfId="0" applyFont="1" applyFill="1" applyBorder="1"/>
    <xf numFmtId="0" fontId="6" fillId="0" borderId="0" xfId="0" applyFont="1" applyFill="1" applyBorder="1"/>
    <xf numFmtId="0" fontId="6" fillId="5" borderId="13" xfId="0" applyFont="1" applyFill="1" applyBorder="1"/>
    <xf numFmtId="0" fontId="6" fillId="0" borderId="0" xfId="0" applyFont="1" applyBorder="1" applyAlignment="1">
      <alignment vertical="top"/>
    </xf>
    <xf numFmtId="0" fontId="6" fillId="0" borderId="0" xfId="0" applyFont="1" applyFill="1" applyBorder="1" applyAlignment="1"/>
    <xf numFmtId="0" fontId="6" fillId="0" borderId="0" xfId="0" applyFont="1" applyBorder="1" applyAlignment="1">
      <alignment vertical="top" wrapText="1"/>
    </xf>
    <xf numFmtId="0" fontId="0" fillId="0" borderId="0" xfId="0" applyFill="1" applyAlignment="1">
      <alignment horizontal="center"/>
    </xf>
    <xf numFmtId="0" fontId="0" fillId="0" borderId="0" xfId="0" applyFill="1"/>
    <xf numFmtId="0" fontId="7" fillId="2" borderId="1" xfId="0" applyFont="1" applyFill="1" applyBorder="1" applyAlignment="1">
      <alignment horizontal="center"/>
    </xf>
    <xf numFmtId="0" fontId="6" fillId="0" borderId="0" xfId="0" applyFont="1" applyFill="1" applyBorder="1" applyAlignment="1">
      <alignment horizontal="center"/>
    </xf>
    <xf numFmtId="0" fontId="6" fillId="0" borderId="0" xfId="0" applyFont="1" applyBorder="1"/>
    <xf numFmtId="0" fontId="6" fillId="0" borderId="10" xfId="0" applyFont="1" applyBorder="1"/>
    <xf numFmtId="0" fontId="0" fillId="0" borderId="0" xfId="0" applyFill="1" applyBorder="1" applyAlignment="1"/>
    <xf numFmtId="0" fontId="0" fillId="0" borderId="0" xfId="0" applyFill="1" applyBorder="1" applyAlignment="1">
      <alignment horizontal="right" vertical="top"/>
    </xf>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0" borderId="10" xfId="0" applyFont="1" applyFill="1" applyBorder="1" applyAlignment="1">
      <alignment horizontal="center"/>
    </xf>
    <xf numFmtId="0" fontId="0" fillId="2" borderId="2" xfId="0" applyFill="1" applyBorder="1" applyAlignment="1">
      <alignment horizontal="left"/>
    </xf>
    <xf numFmtId="0" fontId="0" fillId="2" borderId="0" xfId="0" applyFill="1" applyBorder="1" applyAlignment="1">
      <alignment horizontal="left"/>
    </xf>
    <xf numFmtId="0" fontId="0" fillId="3" borderId="2" xfId="0" applyFill="1" applyBorder="1" applyAlignment="1">
      <alignment horizontal="left"/>
    </xf>
    <xf numFmtId="0" fontId="0" fillId="3" borderId="0" xfId="0" applyFill="1" applyBorder="1" applyAlignment="1">
      <alignment horizontal="left"/>
    </xf>
    <xf numFmtId="0" fontId="0" fillId="5" borderId="2" xfId="0" applyFill="1" applyBorder="1" applyAlignment="1">
      <alignment horizontal="left"/>
    </xf>
    <xf numFmtId="0" fontId="0" fillId="5" borderId="0" xfId="0" applyFill="1" applyBorder="1" applyAlignment="1">
      <alignment horizontal="left"/>
    </xf>
    <xf numFmtId="0" fontId="0" fillId="5" borderId="0" xfId="0" applyFill="1" applyAlignment="1">
      <alignment horizont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5" fillId="7" borderId="3" xfId="0" applyFont="1" applyFill="1" applyBorder="1" applyAlignment="1">
      <alignment horizontal="center"/>
    </xf>
    <xf numFmtId="0" fontId="5" fillId="7" borderId="4" xfId="0" applyFont="1" applyFill="1" applyBorder="1" applyAlignment="1">
      <alignment horizontal="center"/>
    </xf>
    <xf numFmtId="0" fontId="5" fillId="7" borderId="14"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10" fillId="7" borderId="3" xfId="0" applyFont="1" applyFill="1" applyBorder="1" applyAlignment="1">
      <alignment horizontal="center"/>
    </xf>
    <xf numFmtId="0" fontId="8" fillId="7" borderId="4" xfId="0" applyFont="1" applyFill="1" applyBorder="1" applyAlignment="1">
      <alignment horizontal="center"/>
    </xf>
    <xf numFmtId="0" fontId="8" fillId="7" borderId="14" xfId="0" applyFont="1" applyFill="1" applyBorder="1" applyAlignment="1">
      <alignment horizontal="center"/>
    </xf>
    <xf numFmtId="0" fontId="6" fillId="0" borderId="0" xfId="0" applyFont="1" applyAlignment="1">
      <alignment horizontal="center"/>
    </xf>
    <xf numFmtId="0" fontId="6" fillId="0" borderId="12" xfId="0" applyFont="1" applyBorder="1" applyAlignment="1">
      <alignment horizontal="center"/>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5" borderId="5" xfId="0" applyFont="1" applyFill="1" applyBorder="1" applyAlignment="1">
      <alignment horizontal="left" vertical="top" wrapText="1"/>
    </xf>
    <xf numFmtId="0" fontId="9" fillId="5" borderId="3" xfId="0" applyFont="1" applyFill="1" applyBorder="1" applyAlignment="1">
      <alignment horizontal="left" vertical="top" wrapText="1"/>
    </xf>
    <xf numFmtId="0" fontId="6" fillId="0" borderId="0" xfId="0" applyFont="1" applyBorder="1" applyAlignment="1">
      <alignment horizontal="center" vertical="center"/>
    </xf>
    <xf numFmtId="0" fontId="6" fillId="0" borderId="12" xfId="0" applyFont="1" applyBorder="1" applyAlignment="1">
      <alignment horizontal="center" vertical="center"/>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xcelfunctions.net/ExcelFunctions.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functions.net/ExcelFunc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zoomScale="125" zoomScaleNormal="125" zoomScalePageLayoutView="125" workbookViewId="0">
      <pane ySplit="6" topLeftCell="A24" activePane="bottomLeft" state="frozen"/>
      <selection pane="bottomLeft" activeCell="H29" sqref="H29"/>
    </sheetView>
  </sheetViews>
  <sheetFormatPr defaultColWidth="11" defaultRowHeight="15.75" x14ac:dyDescent="0.25"/>
  <cols>
    <col min="1" max="1" width="12.375" customWidth="1"/>
    <col min="3" max="15" width="3.625" customWidth="1"/>
  </cols>
  <sheetData>
    <row r="1" spans="1:19" x14ac:dyDescent="0.25">
      <c r="A1" s="34" t="s">
        <v>8</v>
      </c>
      <c r="B1" s="35"/>
      <c r="C1" s="35"/>
      <c r="D1" s="35"/>
      <c r="E1" s="35"/>
      <c r="F1" s="35"/>
      <c r="G1" s="35"/>
      <c r="H1" s="35"/>
      <c r="I1" s="35"/>
      <c r="J1" s="35"/>
      <c r="K1" s="35"/>
      <c r="L1" s="35"/>
      <c r="M1" s="35"/>
      <c r="N1" s="35"/>
      <c r="O1" s="35"/>
      <c r="P1" s="35"/>
      <c r="Q1" s="35"/>
      <c r="R1" s="35"/>
      <c r="S1" s="35"/>
    </row>
    <row r="2" spans="1:19" x14ac:dyDescent="0.25">
      <c r="A2" s="36" t="s">
        <v>26</v>
      </c>
      <c r="B2" s="37"/>
      <c r="C2" s="37"/>
      <c r="D2" s="37"/>
      <c r="E2" s="37"/>
      <c r="F2" s="37"/>
      <c r="G2" s="37"/>
      <c r="H2" s="37"/>
      <c r="I2" s="37"/>
      <c r="J2" s="37"/>
      <c r="K2" s="37"/>
      <c r="L2" s="37"/>
      <c r="M2" s="37"/>
      <c r="N2" s="37"/>
      <c r="O2" s="37"/>
      <c r="P2" s="37"/>
      <c r="Q2" s="37"/>
      <c r="R2" s="37"/>
      <c r="S2" s="37"/>
    </row>
    <row r="3" spans="1:19" x14ac:dyDescent="0.25">
      <c r="A3" s="38" t="s">
        <v>21</v>
      </c>
      <c r="B3" s="39"/>
      <c r="C3" s="39"/>
      <c r="D3" s="39"/>
      <c r="E3" s="39"/>
      <c r="F3" s="39"/>
      <c r="G3" s="39"/>
      <c r="H3" s="39"/>
      <c r="I3" s="39"/>
      <c r="J3" s="39"/>
      <c r="K3" s="39"/>
      <c r="L3" s="39"/>
      <c r="M3" s="39"/>
      <c r="N3" s="39"/>
      <c r="O3" s="39"/>
      <c r="P3" s="39"/>
      <c r="Q3" s="39"/>
      <c r="R3" s="39"/>
      <c r="S3" s="39"/>
    </row>
    <row r="4" spans="1:19" x14ac:dyDescent="0.25">
      <c r="A4" s="12" t="s">
        <v>19</v>
      </c>
    </row>
    <row r="5" spans="1:19" x14ac:dyDescent="0.25">
      <c r="A5" s="12"/>
    </row>
    <row r="6" spans="1:19" x14ac:dyDescent="0.25">
      <c r="A6" s="40" t="s">
        <v>70</v>
      </c>
      <c r="B6" s="40"/>
    </row>
    <row r="8" spans="1:19" ht="18.75" x14ac:dyDescent="0.3">
      <c r="A8" s="11" t="s">
        <v>27</v>
      </c>
    </row>
    <row r="9" spans="1:19" ht="18.75" x14ac:dyDescent="0.3">
      <c r="A9" s="11"/>
    </row>
    <row r="10" spans="1:19" x14ac:dyDescent="0.25">
      <c r="A10" s="2" t="s">
        <v>28</v>
      </c>
    </row>
    <row r="11" spans="1:19" x14ac:dyDescent="0.25">
      <c r="A11" s="2"/>
    </row>
    <row r="12" spans="1:19" ht="15" customHeight="1" x14ac:dyDescent="0.25">
      <c r="A12" t="s">
        <v>1</v>
      </c>
      <c r="B12" s="4">
        <v>5</v>
      </c>
    </row>
    <row r="13" spans="1:19" x14ac:dyDescent="0.25">
      <c r="A13" t="s">
        <v>0</v>
      </c>
      <c r="B13" s="4">
        <v>-2</v>
      </c>
    </row>
    <row r="15" spans="1:19" x14ac:dyDescent="0.25">
      <c r="A15" s="1" t="s">
        <v>2</v>
      </c>
      <c r="B15" s="5">
        <f>B12 + B13</f>
        <v>3</v>
      </c>
    </row>
    <row r="16" spans="1:19" x14ac:dyDescent="0.25">
      <c r="A16" s="1" t="s">
        <v>3</v>
      </c>
      <c r="B16" s="5">
        <f>B12-B13</f>
        <v>7</v>
      </c>
    </row>
    <row r="17" spans="1:24" x14ac:dyDescent="0.25">
      <c r="A17" s="1" t="s">
        <v>4</v>
      </c>
      <c r="B17" s="5">
        <f>B13-B12</f>
        <v>-7</v>
      </c>
    </row>
    <row r="18" spans="1:24" x14ac:dyDescent="0.25">
      <c r="A18" s="1" t="s">
        <v>5</v>
      </c>
      <c r="B18" s="5">
        <f>B12*B13</f>
        <v>-10</v>
      </c>
    </row>
    <row r="19" spans="1:24" x14ac:dyDescent="0.25">
      <c r="A19" s="1" t="s">
        <v>6</v>
      </c>
      <c r="B19" s="5">
        <f>B12/B13</f>
        <v>-2.5</v>
      </c>
    </row>
    <row r="20" spans="1:24" x14ac:dyDescent="0.25">
      <c r="A20" s="1" t="s">
        <v>7</v>
      </c>
      <c r="B20" s="5">
        <f>B13/B12</f>
        <v>-0.4</v>
      </c>
    </row>
    <row r="22" spans="1:24" x14ac:dyDescent="0.25">
      <c r="A22" s="3" t="s">
        <v>15</v>
      </c>
      <c r="B22" s="6" t="s">
        <v>20</v>
      </c>
    </row>
    <row r="23" spans="1:24" s="24" customFormat="1" ht="43.5" customHeight="1" x14ac:dyDescent="0.25">
      <c r="A23" s="30" t="s">
        <v>14</v>
      </c>
      <c r="B23" s="56" t="s">
        <v>71</v>
      </c>
      <c r="C23" s="57"/>
      <c r="D23" s="57"/>
      <c r="E23" s="57"/>
      <c r="F23" s="57"/>
      <c r="G23" s="57"/>
      <c r="H23" s="57"/>
      <c r="I23" s="57"/>
      <c r="J23" s="57"/>
      <c r="K23" s="57"/>
      <c r="L23" s="57"/>
      <c r="M23" s="57"/>
      <c r="N23" s="57"/>
      <c r="O23" s="57"/>
      <c r="P23" s="57"/>
      <c r="Q23" s="57"/>
      <c r="R23" s="57"/>
      <c r="S23" s="58"/>
      <c r="T23" s="29"/>
      <c r="U23" s="29"/>
      <c r="V23" s="29"/>
      <c r="W23" s="29"/>
      <c r="X23" s="29"/>
    </row>
    <row r="25" spans="1:24" x14ac:dyDescent="0.25">
      <c r="A25" s="14" t="s">
        <v>29</v>
      </c>
    </row>
    <row r="27" spans="1:24" x14ac:dyDescent="0.25">
      <c r="A27" t="s">
        <v>10</v>
      </c>
      <c r="B27" s="7" t="s">
        <v>67</v>
      </c>
    </row>
    <row r="28" spans="1:24" x14ac:dyDescent="0.25">
      <c r="A28" t="s">
        <v>9</v>
      </c>
      <c r="B28" s="7" t="s">
        <v>68</v>
      </c>
    </row>
    <row r="29" spans="1:24" x14ac:dyDescent="0.25">
      <c r="A29" t="s">
        <v>16</v>
      </c>
      <c r="B29" s="7" t="s">
        <v>69</v>
      </c>
    </row>
    <row r="31" spans="1:24" x14ac:dyDescent="0.25">
      <c r="A31" s="1" t="s">
        <v>22</v>
      </c>
      <c r="B31" s="10">
        <f>LEN(B27)</f>
        <v>3</v>
      </c>
      <c r="C31" s="9"/>
      <c r="D31" s="41" t="s">
        <v>30</v>
      </c>
      <c r="E31" s="42"/>
      <c r="F31" s="42"/>
      <c r="G31" s="43"/>
      <c r="H31" s="9"/>
      <c r="I31" s="9" t="s">
        <v>79</v>
      </c>
      <c r="J31" s="9"/>
      <c r="K31" s="9"/>
      <c r="L31" s="9"/>
      <c r="M31" s="9"/>
      <c r="N31" s="9"/>
      <c r="O31" s="9"/>
    </row>
    <row r="32" spans="1:24" x14ac:dyDescent="0.25">
      <c r="A32" s="1" t="s">
        <v>23</v>
      </c>
      <c r="B32" s="5">
        <f>LEN(B28)</f>
        <v>5</v>
      </c>
      <c r="D32" s="44"/>
      <c r="E32" s="45"/>
      <c r="F32" s="45"/>
      <c r="G32" s="46"/>
    </row>
    <row r="33" spans="1:24" x14ac:dyDescent="0.25">
      <c r="A33" s="1"/>
      <c r="B33" s="13"/>
    </row>
    <row r="34" spans="1:24" x14ac:dyDescent="0.25">
      <c r="A34" s="1" t="s">
        <v>11</v>
      </c>
      <c r="B34" s="5" t="str">
        <f>B27&amp;B28</f>
        <v>HeyThere</v>
      </c>
      <c r="D34" s="50" t="s">
        <v>32</v>
      </c>
      <c r="E34" s="51"/>
      <c r="F34" s="51"/>
      <c r="G34" s="52"/>
      <c r="I34" t="s">
        <v>78</v>
      </c>
    </row>
    <row r="35" spans="1:24" x14ac:dyDescent="0.25">
      <c r="A35" s="1" t="s">
        <v>12</v>
      </c>
      <c r="B35" s="5" t="str">
        <f>B28&amp;B27</f>
        <v>ThereHey</v>
      </c>
      <c r="D35" s="53"/>
      <c r="E35" s="54"/>
      <c r="F35" s="54"/>
      <c r="G35" s="55"/>
    </row>
    <row r="36" spans="1:24" x14ac:dyDescent="0.25">
      <c r="B36" s="8"/>
    </row>
    <row r="37" spans="1:24" x14ac:dyDescent="0.25">
      <c r="A37" t="s">
        <v>15</v>
      </c>
      <c r="B37" t="s">
        <v>13</v>
      </c>
    </row>
    <row r="38" spans="1:24" s="24" customFormat="1" ht="44.1" customHeight="1" x14ac:dyDescent="0.25">
      <c r="A38" s="30" t="s">
        <v>14</v>
      </c>
      <c r="B38" s="56" t="s">
        <v>72</v>
      </c>
      <c r="C38" s="57"/>
      <c r="D38" s="57"/>
      <c r="E38" s="57"/>
      <c r="F38" s="57"/>
      <c r="G38" s="57"/>
      <c r="H38" s="57"/>
      <c r="I38" s="57"/>
      <c r="J38" s="57"/>
      <c r="K38" s="57"/>
      <c r="L38" s="57"/>
      <c r="M38" s="57"/>
      <c r="N38" s="57"/>
      <c r="O38" s="57"/>
      <c r="P38" s="57"/>
      <c r="Q38" s="57"/>
      <c r="R38" s="57"/>
      <c r="S38" s="58"/>
      <c r="T38" s="29"/>
      <c r="U38" s="29"/>
      <c r="V38" s="29"/>
      <c r="W38" s="29"/>
      <c r="X38" s="29"/>
    </row>
    <row r="39" spans="1:24" x14ac:dyDescent="0.25">
      <c r="B39" s="9"/>
      <c r="C39" s="9"/>
      <c r="D39" s="9"/>
      <c r="E39" s="9"/>
      <c r="F39" s="9"/>
      <c r="G39" s="9"/>
      <c r="H39" s="9"/>
      <c r="I39" s="9"/>
      <c r="J39" s="9"/>
      <c r="K39" s="9"/>
      <c r="L39" s="9"/>
      <c r="M39" s="9"/>
      <c r="N39" s="9"/>
      <c r="O39" s="9"/>
    </row>
    <row r="40" spans="1:24" x14ac:dyDescent="0.25">
      <c r="A40" s="1" t="s">
        <v>24</v>
      </c>
      <c r="B40" s="5" t="str">
        <f>SUBSTITUTE(B27,B29,"")</f>
        <v>Hy</v>
      </c>
      <c r="D40" s="41" t="s">
        <v>31</v>
      </c>
      <c r="E40" s="42"/>
      <c r="F40" s="42"/>
      <c r="G40" s="43"/>
      <c r="I40" t="s">
        <v>76</v>
      </c>
    </row>
    <row r="41" spans="1:24" x14ac:dyDescent="0.25">
      <c r="A41" s="1" t="s">
        <v>25</v>
      </c>
      <c r="B41" s="5" t="str">
        <f>SUBSTITUTE(B28,B29, "")</f>
        <v>Thr</v>
      </c>
      <c r="D41" s="44"/>
      <c r="E41" s="45"/>
      <c r="F41" s="45"/>
      <c r="G41" s="46"/>
      <c r="I41" t="s">
        <v>77</v>
      </c>
    </row>
    <row r="43" spans="1:24" x14ac:dyDescent="0.25">
      <c r="A43" s="1" t="s">
        <v>18</v>
      </c>
      <c r="B43" s="5">
        <f>LEN(B27)-LEN(B40)</f>
        <v>1</v>
      </c>
      <c r="D43" s="50" t="s">
        <v>33</v>
      </c>
      <c r="E43" s="51"/>
      <c r="F43" s="51"/>
      <c r="G43" s="52"/>
      <c r="I43" t="s">
        <v>74</v>
      </c>
    </row>
    <row r="44" spans="1:24" x14ac:dyDescent="0.25">
      <c r="A44" s="1" t="s">
        <v>17</v>
      </c>
      <c r="B44" s="5">
        <f>LEN(B28)-LEN(B41)</f>
        <v>2</v>
      </c>
      <c r="D44" s="53"/>
      <c r="E44" s="54"/>
      <c r="F44" s="54"/>
      <c r="G44" s="55"/>
      <c r="I44" t="s">
        <v>75</v>
      </c>
    </row>
    <row r="46" spans="1:24" x14ac:dyDescent="0.25">
      <c r="A46" t="s">
        <v>61</v>
      </c>
      <c r="D46" s="29"/>
      <c r="E46" s="47" t="s">
        <v>73</v>
      </c>
      <c r="F46" s="48"/>
      <c r="G46" s="48"/>
      <c r="H46" s="48"/>
      <c r="I46" s="48"/>
      <c r="J46" s="48"/>
      <c r="K46" s="48"/>
      <c r="L46" s="48"/>
      <c r="M46" s="48"/>
      <c r="N46" s="48"/>
      <c r="O46" s="48"/>
      <c r="P46" s="49"/>
    </row>
  </sheetData>
  <mergeCells count="11">
    <mergeCell ref="E46:P46"/>
    <mergeCell ref="D40:G41"/>
    <mergeCell ref="D34:G35"/>
    <mergeCell ref="D43:G44"/>
    <mergeCell ref="B23:S23"/>
    <mergeCell ref="B38:S38"/>
    <mergeCell ref="A1:S1"/>
    <mergeCell ref="A2:S2"/>
    <mergeCell ref="A3:S3"/>
    <mergeCell ref="A6:B6"/>
    <mergeCell ref="D31:G32"/>
  </mergeCells>
  <hyperlinks>
    <hyperlink ref="A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abSelected="1" zoomScale="125" zoomScaleNormal="125" zoomScalePageLayoutView="125" workbookViewId="0">
      <pane ySplit="6" topLeftCell="A56" activePane="bottomLeft" state="frozen"/>
      <selection pane="bottomLeft" activeCell="B58" sqref="B58:O58"/>
    </sheetView>
  </sheetViews>
  <sheetFormatPr defaultColWidth="11" defaultRowHeight="15.75" x14ac:dyDescent="0.25"/>
  <cols>
    <col min="1" max="1" width="12.875" customWidth="1"/>
    <col min="3" max="15" width="6" customWidth="1"/>
  </cols>
  <sheetData>
    <row r="1" spans="1:19" x14ac:dyDescent="0.25">
      <c r="A1" s="34" t="s">
        <v>8</v>
      </c>
      <c r="B1" s="35"/>
      <c r="C1" s="35"/>
      <c r="D1" s="35"/>
      <c r="E1" s="35"/>
      <c r="F1" s="35"/>
      <c r="G1" s="35"/>
      <c r="H1" s="35"/>
      <c r="I1" s="35"/>
      <c r="J1" s="35"/>
      <c r="K1" s="35"/>
      <c r="L1" s="35"/>
      <c r="M1" s="35"/>
      <c r="N1" s="35"/>
      <c r="O1" s="35"/>
      <c r="P1" s="35"/>
      <c r="Q1" s="29"/>
      <c r="R1" s="29"/>
      <c r="S1" s="29"/>
    </row>
    <row r="2" spans="1:19" x14ac:dyDescent="0.25">
      <c r="A2" s="36" t="s">
        <v>26</v>
      </c>
      <c r="B2" s="37"/>
      <c r="C2" s="37"/>
      <c r="D2" s="37"/>
      <c r="E2" s="37"/>
      <c r="F2" s="37"/>
      <c r="G2" s="37"/>
      <c r="H2" s="37"/>
      <c r="I2" s="37"/>
      <c r="J2" s="37"/>
      <c r="K2" s="37"/>
      <c r="L2" s="37"/>
      <c r="M2" s="37"/>
      <c r="N2" s="37"/>
      <c r="O2" s="37"/>
      <c r="P2" s="37"/>
      <c r="Q2" s="29"/>
      <c r="R2" s="29"/>
      <c r="S2" s="29"/>
    </row>
    <row r="3" spans="1:19" x14ac:dyDescent="0.25">
      <c r="A3" s="38" t="s">
        <v>21</v>
      </c>
      <c r="B3" s="39"/>
      <c r="C3" s="39"/>
      <c r="D3" s="39"/>
      <c r="E3" s="39"/>
      <c r="F3" s="39"/>
      <c r="G3" s="39"/>
      <c r="H3" s="39"/>
      <c r="I3" s="39"/>
      <c r="J3" s="39"/>
      <c r="K3" s="39"/>
      <c r="L3" s="39"/>
      <c r="M3" s="39"/>
      <c r="N3" s="39"/>
      <c r="O3" s="39"/>
      <c r="P3" s="39"/>
      <c r="Q3" s="29"/>
      <c r="R3" s="29"/>
      <c r="S3" s="29"/>
    </row>
    <row r="4" spans="1:19" x14ac:dyDescent="0.25">
      <c r="A4" s="12" t="s">
        <v>19</v>
      </c>
    </row>
    <row r="5" spans="1:19" x14ac:dyDescent="0.25">
      <c r="A5" s="12"/>
    </row>
    <row r="6" spans="1:19" x14ac:dyDescent="0.25">
      <c r="A6" s="40" t="s">
        <v>70</v>
      </c>
      <c r="B6" s="40"/>
    </row>
    <row r="7" spans="1:19" s="24" customFormat="1" x14ac:dyDescent="0.25">
      <c r="A7" s="23"/>
      <c r="B7" s="23"/>
    </row>
    <row r="8" spans="1:19" ht="18.75" x14ac:dyDescent="0.3">
      <c r="A8" s="11" t="s">
        <v>34</v>
      </c>
      <c r="B8" s="15"/>
      <c r="C8" s="15"/>
      <c r="D8" s="15"/>
      <c r="E8" s="15"/>
      <c r="F8" s="15"/>
      <c r="G8" s="15"/>
      <c r="H8" s="15"/>
      <c r="I8" s="15"/>
      <c r="J8" s="15"/>
      <c r="K8" s="15"/>
      <c r="L8" s="15"/>
      <c r="M8" s="15"/>
      <c r="N8" s="15"/>
      <c r="O8" s="15"/>
      <c r="P8" s="15"/>
      <c r="Q8" s="15"/>
      <c r="R8" s="15"/>
      <c r="S8" s="15"/>
    </row>
    <row r="9" spans="1:19" ht="18.75" x14ac:dyDescent="0.3">
      <c r="A9" s="15" t="s">
        <v>35</v>
      </c>
      <c r="B9" s="15"/>
      <c r="C9" s="15"/>
      <c r="D9" s="15"/>
      <c r="E9" s="15"/>
      <c r="F9" s="15"/>
      <c r="G9" s="15"/>
      <c r="H9" s="15"/>
      <c r="I9" s="15"/>
      <c r="J9" s="15"/>
      <c r="K9" s="15"/>
      <c r="L9" s="15"/>
      <c r="M9" s="15"/>
      <c r="N9" s="15"/>
      <c r="O9" s="15"/>
      <c r="P9" s="15"/>
      <c r="Q9" s="15"/>
      <c r="R9" s="15"/>
      <c r="S9" s="15"/>
    </row>
    <row r="10" spans="1:19" ht="18.75" x14ac:dyDescent="0.3">
      <c r="A10" s="15"/>
      <c r="B10" s="15"/>
      <c r="C10" s="15"/>
      <c r="D10" s="15"/>
      <c r="E10" s="15"/>
      <c r="F10" s="15"/>
      <c r="G10" s="15"/>
      <c r="H10" s="15"/>
      <c r="I10" s="15"/>
      <c r="J10" s="15"/>
      <c r="K10" s="15"/>
      <c r="L10" s="15"/>
      <c r="M10" s="15"/>
      <c r="N10" s="15"/>
      <c r="O10" s="15"/>
      <c r="P10" s="15"/>
      <c r="Q10" s="15"/>
      <c r="R10" s="15"/>
      <c r="S10" s="15"/>
    </row>
    <row r="11" spans="1:19" ht="18.75" x14ac:dyDescent="0.3">
      <c r="A11" s="11" t="s">
        <v>36</v>
      </c>
      <c r="B11" s="15"/>
      <c r="C11" s="15"/>
      <c r="D11" s="15"/>
      <c r="E11" s="15"/>
      <c r="F11" s="15"/>
      <c r="G11" s="15"/>
      <c r="H11" s="15"/>
      <c r="I11" s="15"/>
      <c r="J11" s="15"/>
      <c r="K11" s="15"/>
      <c r="L11" s="15"/>
      <c r="M11" s="15"/>
      <c r="N11" s="15"/>
      <c r="O11" s="15"/>
      <c r="P11" s="15"/>
      <c r="Q11" s="15"/>
      <c r="R11" s="15"/>
      <c r="S11" s="15"/>
    </row>
    <row r="12" spans="1:19" ht="18.75" x14ac:dyDescent="0.3">
      <c r="A12" s="15" t="s">
        <v>37</v>
      </c>
      <c r="B12" s="15"/>
      <c r="C12" s="15"/>
      <c r="D12" s="15"/>
      <c r="E12" s="15"/>
      <c r="F12" s="15"/>
      <c r="G12" s="15"/>
      <c r="H12" s="15"/>
      <c r="I12" s="15"/>
      <c r="J12" s="15"/>
      <c r="K12" s="15"/>
      <c r="L12" s="15"/>
      <c r="M12" s="15"/>
      <c r="N12" s="15"/>
      <c r="O12" s="15"/>
      <c r="P12" s="15"/>
      <c r="Q12" s="15"/>
      <c r="R12" s="15"/>
      <c r="S12" s="15"/>
    </row>
    <row r="13" spans="1:19" ht="18.75" x14ac:dyDescent="0.3">
      <c r="A13" s="15" t="s">
        <v>38</v>
      </c>
      <c r="B13" s="15"/>
      <c r="C13" s="15"/>
      <c r="D13" s="15"/>
      <c r="E13" s="15"/>
      <c r="F13" s="15"/>
      <c r="G13" s="15"/>
      <c r="H13" s="15"/>
      <c r="I13" s="15"/>
      <c r="J13" s="15"/>
      <c r="K13" s="15"/>
      <c r="L13" s="15"/>
      <c r="M13" s="15"/>
      <c r="N13" s="15"/>
      <c r="O13" s="15"/>
      <c r="P13" s="15"/>
      <c r="Q13" s="15"/>
      <c r="R13" s="15"/>
      <c r="S13" s="15"/>
    </row>
    <row r="14" spans="1:19" ht="18.75" x14ac:dyDescent="0.3">
      <c r="A14" s="15"/>
      <c r="B14" s="15"/>
      <c r="C14" s="15"/>
      <c r="D14" s="15"/>
      <c r="E14" s="15"/>
      <c r="F14" s="15"/>
      <c r="G14" s="15"/>
      <c r="H14" s="15"/>
      <c r="I14" s="15"/>
      <c r="J14" s="15"/>
      <c r="K14" s="15"/>
      <c r="L14" s="15"/>
      <c r="M14" s="15"/>
      <c r="N14" s="15"/>
      <c r="O14" s="15"/>
      <c r="P14" s="15"/>
      <c r="Q14" s="15"/>
      <c r="R14" s="15"/>
      <c r="S14" s="15"/>
    </row>
    <row r="15" spans="1:19" ht="18.75" x14ac:dyDescent="0.3">
      <c r="A15" s="15"/>
      <c r="B15" s="15" t="s">
        <v>10</v>
      </c>
      <c r="C15" s="16" t="s">
        <v>39</v>
      </c>
      <c r="D15" s="16" t="s">
        <v>40</v>
      </c>
      <c r="E15" s="16" t="s">
        <v>41</v>
      </c>
      <c r="F15" s="16" t="s">
        <v>41</v>
      </c>
      <c r="G15" s="16" t="s">
        <v>42</v>
      </c>
      <c r="H15" s="16" t="s">
        <v>40</v>
      </c>
      <c r="I15" s="16" t="s">
        <v>42</v>
      </c>
      <c r="J15" s="15"/>
      <c r="K15" s="15"/>
      <c r="L15" s="15"/>
      <c r="M15" s="15"/>
      <c r="N15" s="15"/>
      <c r="O15" s="15"/>
      <c r="P15" s="15"/>
      <c r="Q15" s="15"/>
      <c r="R15" s="15"/>
      <c r="S15" s="15"/>
    </row>
    <row r="16" spans="1:19" ht="18.75" x14ac:dyDescent="0.3">
      <c r="A16" s="15"/>
      <c r="B16" s="15" t="s">
        <v>9</v>
      </c>
      <c r="C16" s="16" t="s">
        <v>39</v>
      </c>
      <c r="D16" s="16" t="s">
        <v>41</v>
      </c>
      <c r="E16" s="16" t="s">
        <v>40</v>
      </c>
      <c r="F16" s="16" t="s">
        <v>41</v>
      </c>
      <c r="G16" s="16" t="s">
        <v>41</v>
      </c>
      <c r="H16" s="16" t="s">
        <v>42</v>
      </c>
      <c r="I16" s="16" t="s">
        <v>40</v>
      </c>
      <c r="J16" s="15"/>
      <c r="K16" s="15"/>
      <c r="L16" s="15"/>
      <c r="M16" s="15"/>
      <c r="N16" s="15"/>
      <c r="O16" s="15"/>
      <c r="P16" s="15"/>
      <c r="Q16" s="15"/>
      <c r="R16" s="15"/>
      <c r="S16" s="15"/>
    </row>
    <row r="17" spans="1:19" ht="18.75" x14ac:dyDescent="0.3">
      <c r="A17" s="15"/>
      <c r="B17" s="15"/>
      <c r="C17" s="17" t="b">
        <f>EXACT(C15,C16)</f>
        <v>1</v>
      </c>
      <c r="D17" s="17" t="b">
        <f>EXACT(D15,D16)</f>
        <v>0</v>
      </c>
      <c r="E17" s="17" t="b">
        <f t="shared" ref="E17:I17" si="0">EXACT(E15,E16)</f>
        <v>0</v>
      </c>
      <c r="F17" s="17" t="b">
        <f t="shared" si="0"/>
        <v>1</v>
      </c>
      <c r="G17" s="17" t="b">
        <f t="shared" si="0"/>
        <v>0</v>
      </c>
      <c r="H17" s="17" t="b">
        <f t="shared" si="0"/>
        <v>0</v>
      </c>
      <c r="I17" s="17" t="b">
        <f t="shared" si="0"/>
        <v>0</v>
      </c>
      <c r="J17" s="15" t="s">
        <v>43</v>
      </c>
      <c r="K17" s="15"/>
      <c r="L17" s="15"/>
      <c r="M17" s="15"/>
      <c r="N17" s="15"/>
      <c r="O17" s="15"/>
      <c r="P17" s="15"/>
      <c r="Q17" s="15"/>
      <c r="R17" s="15"/>
      <c r="S17" s="15"/>
    </row>
    <row r="18" spans="1:19" ht="18.75" x14ac:dyDescent="0.3">
      <c r="A18" s="15"/>
      <c r="B18" s="15"/>
      <c r="C18" s="18"/>
      <c r="D18" s="18"/>
      <c r="E18" s="18"/>
      <c r="F18" s="18"/>
      <c r="G18" s="18"/>
      <c r="H18" s="18"/>
      <c r="I18" s="18"/>
      <c r="J18" s="15"/>
      <c r="K18" s="15"/>
      <c r="L18" s="15"/>
      <c r="M18" s="15"/>
      <c r="N18" s="15"/>
      <c r="O18" s="15"/>
      <c r="P18" s="15"/>
      <c r="Q18" s="15"/>
      <c r="R18" s="15"/>
      <c r="S18" s="15"/>
    </row>
    <row r="19" spans="1:19" ht="18.75" x14ac:dyDescent="0.3">
      <c r="A19" s="62" t="s">
        <v>64</v>
      </c>
      <c r="B19" s="63"/>
      <c r="C19" s="17">
        <f>SUM(IF(C17,0,1),IF(D17,0,1),IF(E17,0,1),IF(F17,0,1),IF(G17,0,1),IF(H17,0,1),IF(I17,0,1))</f>
        <v>5</v>
      </c>
      <c r="D19" s="15"/>
      <c r="E19" s="15"/>
      <c r="F19" s="15"/>
      <c r="G19" s="15"/>
      <c r="H19" s="15"/>
      <c r="I19" s="15"/>
      <c r="J19" s="15"/>
      <c r="K19" s="15"/>
      <c r="L19" s="15"/>
      <c r="M19" s="15"/>
      <c r="N19" s="15"/>
      <c r="O19" s="15"/>
      <c r="P19" s="15"/>
      <c r="Q19" s="15"/>
      <c r="R19" s="15"/>
      <c r="S19" s="15"/>
    </row>
    <row r="20" spans="1:19" ht="18.75" x14ac:dyDescent="0.3">
      <c r="A20" s="15"/>
      <c r="B20" s="15"/>
      <c r="C20" s="15"/>
      <c r="D20" s="15"/>
      <c r="E20" s="15"/>
      <c r="F20" s="15"/>
      <c r="G20" s="15"/>
      <c r="H20" s="15"/>
      <c r="I20" s="15"/>
      <c r="J20" s="15"/>
      <c r="K20" s="15"/>
      <c r="L20" s="15"/>
      <c r="M20" s="15"/>
      <c r="N20" s="15"/>
      <c r="O20" s="15"/>
      <c r="P20" s="15"/>
      <c r="Q20" s="15"/>
      <c r="R20" s="15"/>
      <c r="S20" s="15"/>
    </row>
    <row r="21" spans="1:19" ht="18.75" x14ac:dyDescent="0.3">
      <c r="A21" s="11" t="s">
        <v>44</v>
      </c>
      <c r="B21" s="15"/>
      <c r="C21" s="15"/>
      <c r="D21" s="15"/>
      <c r="E21" s="15"/>
      <c r="F21" s="15"/>
      <c r="G21" s="15"/>
      <c r="H21" s="15"/>
      <c r="I21" s="15"/>
      <c r="J21" s="15"/>
      <c r="K21" s="15"/>
      <c r="L21" s="15"/>
      <c r="M21" s="15"/>
      <c r="N21" s="15"/>
      <c r="O21" s="15"/>
      <c r="P21" s="15"/>
      <c r="Q21" s="15"/>
      <c r="R21" s="15"/>
      <c r="S21" s="15"/>
    </row>
    <row r="22" spans="1:19" ht="18.75" x14ac:dyDescent="0.3">
      <c r="A22" s="15" t="s">
        <v>45</v>
      </c>
      <c r="B22" s="15"/>
      <c r="C22" s="15"/>
      <c r="D22" s="15"/>
      <c r="E22" s="15"/>
      <c r="F22" s="15"/>
      <c r="G22" s="15"/>
      <c r="H22" s="15"/>
      <c r="I22" s="15"/>
      <c r="J22" s="15"/>
      <c r="K22" s="15"/>
      <c r="L22" s="15"/>
      <c r="M22" s="15"/>
      <c r="N22" s="15"/>
      <c r="O22" s="15"/>
      <c r="P22" s="15"/>
      <c r="Q22" s="15"/>
      <c r="R22" s="15"/>
      <c r="S22" s="15"/>
    </row>
    <row r="23" spans="1:19" ht="18.75" x14ac:dyDescent="0.3">
      <c r="A23" s="15" t="s">
        <v>46</v>
      </c>
      <c r="B23" s="15"/>
      <c r="C23" s="15"/>
      <c r="D23" s="15"/>
      <c r="E23" s="15"/>
      <c r="F23" s="15"/>
      <c r="G23" s="15"/>
      <c r="H23" s="15"/>
      <c r="I23" s="15"/>
      <c r="J23" s="15"/>
      <c r="K23" s="15"/>
      <c r="L23" s="15"/>
      <c r="M23" s="15"/>
      <c r="N23" s="15"/>
      <c r="O23" s="15"/>
      <c r="P23" s="15"/>
      <c r="Q23" s="15"/>
      <c r="R23" s="15"/>
      <c r="S23" s="15"/>
    </row>
    <row r="24" spans="1:19" ht="18.75" x14ac:dyDescent="0.3">
      <c r="A24" s="15" t="s">
        <v>47</v>
      </c>
      <c r="B24" s="15"/>
      <c r="C24" s="15"/>
      <c r="D24" s="15"/>
      <c r="E24" s="15"/>
      <c r="F24" s="15"/>
      <c r="G24" s="15"/>
      <c r="H24" s="15"/>
      <c r="I24" s="15"/>
      <c r="J24" s="15"/>
      <c r="K24" s="15"/>
      <c r="L24" s="15"/>
      <c r="M24" s="15"/>
      <c r="N24" s="15"/>
      <c r="O24" s="15"/>
      <c r="P24" s="15"/>
      <c r="Q24" s="15"/>
      <c r="R24" s="15"/>
      <c r="S24" s="15"/>
    </row>
    <row r="25" spans="1:19" ht="18.75" x14ac:dyDescent="0.3">
      <c r="A25" s="15" t="s">
        <v>58</v>
      </c>
      <c r="B25" s="15"/>
      <c r="C25" s="15"/>
      <c r="D25" s="15"/>
      <c r="E25" s="15"/>
      <c r="F25" s="15"/>
      <c r="G25" s="15"/>
      <c r="H25" s="15"/>
      <c r="I25" s="15"/>
      <c r="J25" s="15"/>
      <c r="K25" s="15"/>
      <c r="L25" s="15"/>
      <c r="M25" s="15"/>
      <c r="N25" s="15"/>
      <c r="O25" s="15"/>
      <c r="P25" s="15"/>
      <c r="Q25" s="15"/>
      <c r="R25" s="15"/>
      <c r="S25" s="15"/>
    </row>
    <row r="26" spans="1:19" ht="18.75" x14ac:dyDescent="0.3">
      <c r="A26" s="15"/>
      <c r="B26" s="15"/>
      <c r="C26" s="15"/>
      <c r="D26" s="15"/>
      <c r="E26" s="15"/>
      <c r="F26" s="15"/>
      <c r="G26" s="15"/>
      <c r="H26" s="15"/>
      <c r="I26" s="15"/>
      <c r="J26" s="15"/>
      <c r="K26" s="15"/>
      <c r="L26" s="15"/>
      <c r="M26" s="15"/>
      <c r="N26" s="15"/>
      <c r="O26" s="15"/>
      <c r="P26" s="15"/>
      <c r="Q26" s="15"/>
      <c r="R26" s="15"/>
      <c r="S26" s="15"/>
    </row>
    <row r="27" spans="1:19" ht="18.75" x14ac:dyDescent="0.3">
      <c r="A27" s="68" t="s">
        <v>48</v>
      </c>
      <c r="B27" s="69"/>
      <c r="C27" s="16" t="s">
        <v>39</v>
      </c>
      <c r="D27" s="16" t="s">
        <v>40</v>
      </c>
      <c r="E27" s="16" t="s">
        <v>41</v>
      </c>
      <c r="F27" s="16" t="s">
        <v>41</v>
      </c>
      <c r="G27" s="16" t="s">
        <v>42</v>
      </c>
      <c r="H27" s="16" t="s">
        <v>40</v>
      </c>
      <c r="I27" s="16" t="s">
        <v>42</v>
      </c>
      <c r="J27" s="25"/>
      <c r="K27" s="25"/>
      <c r="L27" s="25"/>
      <c r="M27" s="25"/>
      <c r="N27" s="25"/>
      <c r="O27" s="25"/>
      <c r="P27" s="15"/>
      <c r="Q27" s="15"/>
      <c r="R27" s="15"/>
      <c r="S27" s="15"/>
    </row>
    <row r="28" spans="1:19" ht="18.75" x14ac:dyDescent="0.3">
      <c r="A28" s="68"/>
      <c r="B28" s="69"/>
      <c r="C28" s="16"/>
      <c r="D28" s="16" t="s">
        <v>39</v>
      </c>
      <c r="E28" s="16" t="s">
        <v>41</v>
      </c>
      <c r="F28" s="16" t="s">
        <v>40</v>
      </c>
      <c r="G28" s="16" t="s">
        <v>41</v>
      </c>
      <c r="H28" s="16" t="s">
        <v>41</v>
      </c>
      <c r="I28" s="16" t="s">
        <v>42</v>
      </c>
      <c r="J28" s="16" t="s">
        <v>40</v>
      </c>
      <c r="K28" s="25"/>
      <c r="L28" s="25"/>
      <c r="M28" s="25"/>
      <c r="N28" s="25"/>
      <c r="O28" s="25"/>
      <c r="P28" s="15"/>
      <c r="Q28" s="15"/>
      <c r="R28" s="15"/>
      <c r="S28" s="15"/>
    </row>
    <row r="29" spans="1:19" ht="18.75" x14ac:dyDescent="0.3">
      <c r="A29" s="15"/>
      <c r="B29" s="15"/>
      <c r="C29" s="17"/>
      <c r="D29" s="17" t="b">
        <f t="shared" ref="D29:I29" si="1">EXACT(D27,D28)</f>
        <v>0</v>
      </c>
      <c r="E29" s="17" t="b">
        <f t="shared" si="1"/>
        <v>1</v>
      </c>
      <c r="F29" s="17" t="b">
        <f t="shared" si="1"/>
        <v>0</v>
      </c>
      <c r="G29" s="17" t="b">
        <f t="shared" si="1"/>
        <v>0</v>
      </c>
      <c r="H29" s="17" t="b">
        <f t="shared" si="1"/>
        <v>0</v>
      </c>
      <c r="I29" s="17" t="b">
        <f t="shared" si="1"/>
        <v>1</v>
      </c>
      <c r="J29" s="17"/>
      <c r="K29" s="17"/>
      <c r="L29" s="17"/>
      <c r="M29" s="17"/>
      <c r="N29" s="17"/>
      <c r="O29" s="17"/>
      <c r="P29" s="15"/>
      <c r="Q29" s="15"/>
      <c r="R29" s="15"/>
      <c r="S29" s="15"/>
    </row>
    <row r="30" spans="1:19" ht="18.75" x14ac:dyDescent="0.3">
      <c r="A30" s="15"/>
      <c r="B30" s="15"/>
      <c r="C30" s="18"/>
      <c r="D30" s="18">
        <f t="shared" ref="D30:I30" si="2">IF(D29,0,1)</f>
        <v>1</v>
      </c>
      <c r="E30" s="18">
        <f t="shared" si="2"/>
        <v>0</v>
      </c>
      <c r="F30" s="18">
        <f t="shared" si="2"/>
        <v>1</v>
      </c>
      <c r="G30" s="18">
        <f t="shared" si="2"/>
        <v>1</v>
      </c>
      <c r="H30" s="18">
        <f t="shared" si="2"/>
        <v>1</v>
      </c>
      <c r="I30" s="18">
        <f t="shared" si="2"/>
        <v>0</v>
      </c>
      <c r="J30" s="18"/>
      <c r="K30" s="15"/>
      <c r="L30" s="15"/>
      <c r="M30" s="15"/>
      <c r="N30" s="15"/>
      <c r="O30" s="15"/>
      <c r="P30" s="15"/>
      <c r="Q30" s="15"/>
      <c r="R30" s="15"/>
      <c r="S30" s="15"/>
    </row>
    <row r="31" spans="1:19" ht="18.75" x14ac:dyDescent="0.3">
      <c r="A31" s="62" t="s">
        <v>57</v>
      </c>
      <c r="B31" s="63"/>
      <c r="C31" s="17">
        <f>SUM(C30:J30)</f>
        <v>4</v>
      </c>
      <c r="D31" s="15"/>
      <c r="E31" s="15"/>
      <c r="F31" s="15"/>
      <c r="G31" s="15"/>
      <c r="H31" s="15"/>
      <c r="I31" s="15"/>
      <c r="J31" s="15"/>
      <c r="K31" s="15"/>
      <c r="L31" s="15"/>
      <c r="M31" s="15"/>
      <c r="N31" s="15"/>
      <c r="O31" s="15"/>
      <c r="P31" s="15"/>
      <c r="Q31" s="15"/>
      <c r="R31" s="15"/>
      <c r="S31" s="15"/>
    </row>
    <row r="32" spans="1:19" ht="18.75" x14ac:dyDescent="0.3">
      <c r="A32" s="15"/>
      <c r="B32" s="15"/>
      <c r="C32" s="15"/>
      <c r="D32" s="15"/>
      <c r="E32" s="15"/>
      <c r="F32" s="15"/>
      <c r="G32" s="15"/>
      <c r="H32" s="15"/>
      <c r="I32" s="15"/>
      <c r="J32" s="15"/>
      <c r="K32" s="15"/>
      <c r="L32" s="15"/>
      <c r="M32" s="15"/>
      <c r="N32" s="15"/>
      <c r="O32" s="15"/>
      <c r="P32" s="15"/>
      <c r="Q32" s="15"/>
      <c r="R32" s="15"/>
      <c r="S32" s="15"/>
    </row>
    <row r="33" spans="1:19" ht="18.75" x14ac:dyDescent="0.3">
      <c r="A33" s="11" t="s">
        <v>49</v>
      </c>
      <c r="B33" s="15"/>
      <c r="C33" s="15"/>
      <c r="D33" s="15"/>
      <c r="E33" s="15"/>
      <c r="F33" s="15"/>
      <c r="G33" s="15"/>
      <c r="H33" s="15"/>
      <c r="I33" s="15"/>
      <c r="J33" s="15"/>
      <c r="K33" s="15"/>
      <c r="L33" s="15"/>
      <c r="M33" s="15"/>
      <c r="N33" s="15"/>
      <c r="O33" s="15"/>
      <c r="P33" s="15"/>
      <c r="Q33" s="15"/>
      <c r="R33" s="15"/>
      <c r="S33" s="15"/>
    </row>
    <row r="34" spans="1:19" ht="18.75" x14ac:dyDescent="0.3">
      <c r="A34" s="15" t="s">
        <v>50</v>
      </c>
      <c r="B34" s="15"/>
      <c r="C34" s="15"/>
      <c r="D34" s="15"/>
      <c r="E34" s="15"/>
      <c r="F34" s="15"/>
      <c r="G34" s="15"/>
      <c r="H34" s="15"/>
      <c r="I34" s="15"/>
      <c r="J34" s="15"/>
      <c r="K34" s="15"/>
      <c r="L34" s="15"/>
      <c r="M34" s="15"/>
      <c r="N34" s="15"/>
      <c r="O34" s="15"/>
      <c r="P34" s="15"/>
      <c r="Q34" s="15"/>
      <c r="R34" s="15"/>
      <c r="S34" s="15"/>
    </row>
    <row r="35" spans="1:19" ht="18.75" x14ac:dyDescent="0.3">
      <c r="A35" s="68" t="s">
        <v>51</v>
      </c>
      <c r="B35" s="69"/>
      <c r="C35" s="16"/>
      <c r="D35" s="16" t="s">
        <v>39</v>
      </c>
      <c r="E35" s="16" t="s">
        <v>40</v>
      </c>
      <c r="F35" s="16" t="s">
        <v>41</v>
      </c>
      <c r="G35" s="16" t="s">
        <v>41</v>
      </c>
      <c r="H35" s="16" t="s">
        <v>42</v>
      </c>
      <c r="I35" s="16" t="s">
        <v>40</v>
      </c>
      <c r="J35" s="16" t="s">
        <v>42</v>
      </c>
      <c r="K35" s="16"/>
      <c r="L35" s="31"/>
      <c r="M35" s="31"/>
      <c r="N35" s="31"/>
      <c r="O35" s="31"/>
      <c r="P35" s="15"/>
      <c r="Q35" s="15"/>
      <c r="R35" s="15"/>
      <c r="S35" s="15"/>
    </row>
    <row r="36" spans="1:19" ht="18.75" x14ac:dyDescent="0.3">
      <c r="A36" s="68"/>
      <c r="B36" s="69"/>
      <c r="C36" s="16" t="s">
        <v>39</v>
      </c>
      <c r="D36" s="16" t="s">
        <v>41</v>
      </c>
      <c r="E36" s="16" t="s">
        <v>40</v>
      </c>
      <c r="F36" s="16" t="s">
        <v>41</v>
      </c>
      <c r="G36" s="16" t="s">
        <v>41</v>
      </c>
      <c r="H36" s="16" t="s">
        <v>42</v>
      </c>
      <c r="I36" s="16" t="s">
        <v>40</v>
      </c>
      <c r="J36" s="31"/>
      <c r="K36" s="31"/>
      <c r="L36" s="31"/>
      <c r="M36" s="31"/>
      <c r="N36" s="31"/>
      <c r="O36" s="31"/>
      <c r="P36" s="15"/>
      <c r="Q36" s="15"/>
      <c r="R36" s="15"/>
      <c r="S36" s="15"/>
    </row>
    <row r="37" spans="1:19" ht="18.75" x14ac:dyDescent="0.3">
      <c r="A37" s="15"/>
      <c r="B37" s="15"/>
      <c r="C37" s="32"/>
      <c r="D37" s="32" t="b">
        <f t="shared" ref="D37:I37" si="3">EXACT(D35,D36)</f>
        <v>0</v>
      </c>
      <c r="E37" s="32" t="b">
        <f t="shared" si="3"/>
        <v>1</v>
      </c>
      <c r="F37" s="32" t="b">
        <f t="shared" si="3"/>
        <v>1</v>
      </c>
      <c r="G37" s="32" t="b">
        <f t="shared" si="3"/>
        <v>1</v>
      </c>
      <c r="H37" s="32" t="b">
        <f t="shared" si="3"/>
        <v>1</v>
      </c>
      <c r="I37" s="32" t="b">
        <f t="shared" si="3"/>
        <v>1</v>
      </c>
      <c r="J37" s="32"/>
      <c r="K37" s="32"/>
      <c r="L37" s="32"/>
      <c r="M37" s="32"/>
      <c r="N37" s="32"/>
      <c r="O37" s="32"/>
      <c r="P37" s="15"/>
      <c r="Q37" s="15"/>
      <c r="R37" s="15"/>
      <c r="S37" s="15"/>
    </row>
    <row r="38" spans="1:19" ht="18.75" x14ac:dyDescent="0.3">
      <c r="A38" s="15"/>
      <c r="B38" s="15"/>
      <c r="C38" s="18"/>
      <c r="D38" s="18">
        <f>IF(D37,0,1)</f>
        <v>1</v>
      </c>
      <c r="E38" s="18">
        <f t="shared" ref="E38:I38" si="4">IF(E37,0,1)</f>
        <v>0</v>
      </c>
      <c r="F38" s="18">
        <f t="shared" si="4"/>
        <v>0</v>
      </c>
      <c r="G38" s="18">
        <f t="shared" si="4"/>
        <v>0</v>
      </c>
      <c r="H38" s="18">
        <f t="shared" si="4"/>
        <v>0</v>
      </c>
      <c r="I38" s="18">
        <f t="shared" si="4"/>
        <v>0</v>
      </c>
      <c r="J38" s="18"/>
      <c r="K38" s="18"/>
      <c r="L38" s="18"/>
      <c r="M38" s="18"/>
      <c r="N38" s="18"/>
      <c r="O38" s="18"/>
      <c r="P38" s="15"/>
      <c r="Q38" s="15"/>
      <c r="R38" s="15"/>
      <c r="S38" s="15"/>
    </row>
    <row r="39" spans="1:19" ht="18.75" x14ac:dyDescent="0.3">
      <c r="A39" s="62" t="s">
        <v>59</v>
      </c>
      <c r="B39" s="63"/>
      <c r="C39" s="17">
        <f>SUM(D38:I38)</f>
        <v>1</v>
      </c>
      <c r="D39" s="15"/>
      <c r="E39" s="15"/>
      <c r="F39" s="15"/>
      <c r="G39" s="15"/>
      <c r="H39" s="15"/>
      <c r="I39" s="15"/>
      <c r="J39" s="15"/>
      <c r="K39" s="15"/>
      <c r="L39" s="15"/>
      <c r="M39" s="15"/>
      <c r="N39" s="15"/>
      <c r="O39" s="15"/>
      <c r="P39" s="15"/>
      <c r="Q39" s="15"/>
      <c r="R39" s="15"/>
      <c r="S39" s="15"/>
    </row>
    <row r="40" spans="1:19" ht="18.75" x14ac:dyDescent="0.3">
      <c r="A40" s="15"/>
      <c r="B40" s="15"/>
      <c r="C40" s="15"/>
      <c r="D40" s="15"/>
      <c r="E40" s="15"/>
      <c r="F40" s="15"/>
      <c r="G40" s="15"/>
      <c r="H40" s="15"/>
      <c r="I40" s="15"/>
      <c r="J40" s="15"/>
      <c r="K40" s="15"/>
      <c r="L40" s="15"/>
      <c r="M40" s="15"/>
      <c r="N40" s="15"/>
      <c r="O40" s="15"/>
      <c r="P40" s="15"/>
      <c r="Q40" s="15"/>
      <c r="R40" s="15"/>
      <c r="S40" s="15"/>
    </row>
    <row r="41" spans="1:19" ht="18.75" x14ac:dyDescent="0.3">
      <c r="A41" s="15" t="s">
        <v>65</v>
      </c>
      <c r="B41" s="27"/>
      <c r="C41" s="27"/>
      <c r="D41" s="27"/>
      <c r="E41" s="27"/>
      <c r="F41" s="15"/>
      <c r="G41" s="15"/>
      <c r="H41" s="15"/>
      <c r="I41" s="15"/>
      <c r="J41" s="15"/>
      <c r="K41" s="15"/>
      <c r="L41" s="15"/>
      <c r="M41" s="15"/>
      <c r="N41" s="15"/>
      <c r="O41" s="15"/>
      <c r="P41" s="15"/>
      <c r="Q41" s="15"/>
      <c r="R41" s="15"/>
      <c r="S41" s="15"/>
    </row>
    <row r="42" spans="1:19" ht="18.75" x14ac:dyDescent="0.3">
      <c r="A42" s="15"/>
      <c r="B42" s="26"/>
      <c r="C42" s="33"/>
      <c r="D42" s="33"/>
      <c r="E42" s="33"/>
      <c r="F42" s="28"/>
      <c r="G42" s="15"/>
      <c r="H42" s="15"/>
      <c r="I42" s="15"/>
      <c r="J42" s="15"/>
      <c r="K42" s="15"/>
      <c r="L42" s="15"/>
      <c r="M42" s="15"/>
      <c r="N42" s="15"/>
      <c r="O42" s="15"/>
      <c r="P42" s="15"/>
      <c r="Q42" s="15"/>
      <c r="R42" s="15"/>
      <c r="S42" s="15"/>
    </row>
    <row r="43" spans="1:19" ht="18.75" x14ac:dyDescent="0.3">
      <c r="A43" s="68" t="s">
        <v>52</v>
      </c>
      <c r="B43" s="69"/>
      <c r="C43" s="16" t="s">
        <v>39</v>
      </c>
      <c r="D43" s="16" t="s">
        <v>40</v>
      </c>
      <c r="E43" s="16" t="s">
        <v>41</v>
      </c>
      <c r="F43" s="16" t="s">
        <v>41</v>
      </c>
      <c r="G43" s="16" t="s">
        <v>42</v>
      </c>
      <c r="H43" s="16" t="s">
        <v>40</v>
      </c>
      <c r="I43" s="16" t="s">
        <v>42</v>
      </c>
      <c r="J43" s="16"/>
      <c r="K43" s="16"/>
      <c r="L43" s="16"/>
      <c r="M43" s="16"/>
      <c r="N43" s="16"/>
      <c r="O43" s="31"/>
      <c r="P43" s="15"/>
      <c r="Q43" s="15"/>
      <c r="R43" s="15"/>
      <c r="S43" s="15"/>
    </row>
    <row r="44" spans="1:19" ht="18.75" x14ac:dyDescent="0.3">
      <c r="A44" s="68"/>
      <c r="B44" s="69"/>
      <c r="C44" s="16"/>
      <c r="D44" s="16"/>
      <c r="E44" s="16"/>
      <c r="F44" s="16"/>
      <c r="G44" s="16"/>
      <c r="H44" s="16"/>
      <c r="I44" s="16" t="s">
        <v>39</v>
      </c>
      <c r="J44" s="16" t="s">
        <v>41</v>
      </c>
      <c r="K44" s="16" t="s">
        <v>40</v>
      </c>
      <c r="L44" s="16" t="s">
        <v>41</v>
      </c>
      <c r="M44" s="16" t="s">
        <v>41</v>
      </c>
      <c r="N44" s="16" t="s">
        <v>42</v>
      </c>
      <c r="O44" s="16" t="s">
        <v>40</v>
      </c>
      <c r="P44" s="15"/>
      <c r="Q44" s="15"/>
      <c r="R44" s="15"/>
      <c r="S44" s="15"/>
    </row>
    <row r="45" spans="1:19" ht="18.75" x14ac:dyDescent="0.3">
      <c r="A45" s="15"/>
      <c r="B45" s="15"/>
      <c r="C45" s="32"/>
      <c r="D45" s="32"/>
      <c r="E45" s="32"/>
      <c r="F45" s="32"/>
      <c r="G45" s="32"/>
      <c r="H45" s="32"/>
      <c r="I45" s="32" t="b">
        <f>EXACT(I43,I44)</f>
        <v>0</v>
      </c>
      <c r="J45" s="32"/>
      <c r="K45" s="32"/>
      <c r="L45" s="32"/>
      <c r="M45" s="32"/>
      <c r="N45" s="32"/>
      <c r="O45" s="32"/>
      <c r="P45" s="15"/>
      <c r="Q45" s="15"/>
      <c r="R45" s="15"/>
      <c r="S45" s="15"/>
    </row>
    <row r="46" spans="1:19" ht="18.75" x14ac:dyDescent="0.3">
      <c r="A46" s="15"/>
      <c r="B46" s="15"/>
      <c r="C46" s="18"/>
      <c r="D46" s="18"/>
      <c r="E46" s="18"/>
      <c r="F46" s="18"/>
      <c r="G46" s="18"/>
      <c r="H46" s="18"/>
      <c r="I46" s="18">
        <f>IF(I45,0,1)</f>
        <v>1</v>
      </c>
      <c r="J46" s="18"/>
      <c r="K46" s="18"/>
      <c r="L46" s="18"/>
      <c r="M46" s="18"/>
      <c r="N46" s="18"/>
      <c r="O46" s="18"/>
      <c r="P46" s="15"/>
      <c r="Q46" s="15"/>
      <c r="R46" s="15"/>
      <c r="S46" s="15"/>
    </row>
    <row r="47" spans="1:19" ht="18.75" x14ac:dyDescent="0.3">
      <c r="A47" s="62" t="s">
        <v>60</v>
      </c>
      <c r="B47" s="63"/>
      <c r="C47" s="17">
        <f>SUM(I46)</f>
        <v>1</v>
      </c>
      <c r="D47" s="15"/>
      <c r="E47" s="15"/>
      <c r="F47" s="15"/>
      <c r="G47" s="15"/>
      <c r="H47" s="15"/>
      <c r="I47" s="15"/>
      <c r="J47" s="15"/>
      <c r="K47" s="15"/>
      <c r="L47" s="15"/>
      <c r="M47" s="15"/>
      <c r="N47" s="15"/>
      <c r="O47" s="15"/>
      <c r="P47" s="15"/>
      <c r="Q47" s="15"/>
      <c r="R47" s="15"/>
      <c r="S47" s="15"/>
    </row>
    <row r="48" spans="1:19" ht="18.75" x14ac:dyDescent="0.3">
      <c r="A48" s="15"/>
      <c r="B48" s="15"/>
      <c r="C48" s="15"/>
      <c r="D48" s="15"/>
      <c r="E48" s="15"/>
      <c r="F48" s="15"/>
      <c r="G48" s="15"/>
      <c r="H48" s="15"/>
      <c r="I48" s="15"/>
      <c r="J48" s="15"/>
      <c r="K48" s="15"/>
      <c r="L48" s="15"/>
      <c r="M48" s="15"/>
      <c r="N48" s="15"/>
      <c r="O48" s="15"/>
      <c r="P48" s="15"/>
      <c r="Q48" s="15"/>
      <c r="R48" s="15"/>
      <c r="S48" s="15"/>
    </row>
    <row r="49" spans="1:19" ht="18.75" x14ac:dyDescent="0.3">
      <c r="A49" s="11" t="s">
        <v>63</v>
      </c>
      <c r="B49" s="15"/>
      <c r="C49" s="15"/>
      <c r="D49" s="15"/>
      <c r="E49" s="15"/>
      <c r="F49" s="15"/>
      <c r="G49" s="15"/>
      <c r="H49" s="15"/>
      <c r="I49" s="15"/>
      <c r="J49" s="15"/>
      <c r="K49" s="15"/>
      <c r="L49" s="15"/>
      <c r="M49" s="15"/>
      <c r="N49" s="15"/>
      <c r="O49" s="15"/>
      <c r="P49" s="15"/>
      <c r="Q49" s="15"/>
      <c r="R49" s="15"/>
      <c r="S49" s="15"/>
    </row>
    <row r="50" spans="1:19" ht="18.75" x14ac:dyDescent="0.3">
      <c r="A50" s="15" t="s">
        <v>53</v>
      </c>
      <c r="B50" s="15"/>
      <c r="C50" s="15"/>
      <c r="D50" s="15"/>
      <c r="E50" s="15"/>
      <c r="F50" s="15"/>
      <c r="G50" s="15"/>
      <c r="H50" s="15"/>
      <c r="I50" s="15"/>
      <c r="J50" s="15"/>
      <c r="K50" s="15"/>
      <c r="L50" s="15"/>
      <c r="M50" s="15"/>
      <c r="N50" s="15"/>
      <c r="O50" s="15"/>
      <c r="P50" s="15"/>
      <c r="Q50" s="15"/>
      <c r="R50" s="15"/>
      <c r="S50" s="15"/>
    </row>
    <row r="51" spans="1:19" ht="18.75" x14ac:dyDescent="0.3">
      <c r="A51" s="15" t="s">
        <v>14</v>
      </c>
      <c r="B51" s="19">
        <v>13</v>
      </c>
      <c r="C51" s="15"/>
      <c r="D51" s="15"/>
      <c r="E51" s="15"/>
      <c r="F51" s="15"/>
      <c r="G51" s="15"/>
      <c r="H51" s="15"/>
      <c r="I51" s="15"/>
      <c r="J51" s="15"/>
      <c r="K51" s="15"/>
      <c r="L51" s="15"/>
      <c r="M51" s="15"/>
      <c r="N51" s="15"/>
      <c r="O51" s="15"/>
      <c r="P51" s="15"/>
      <c r="Q51" s="15"/>
      <c r="R51" s="15"/>
      <c r="S51" s="15"/>
    </row>
    <row r="52" spans="1:19" ht="83.25" customHeight="1" x14ac:dyDescent="0.3">
      <c r="A52" s="20" t="s">
        <v>54</v>
      </c>
      <c r="B52" s="64" t="s">
        <v>80</v>
      </c>
      <c r="C52" s="65"/>
      <c r="D52" s="65"/>
      <c r="E52" s="65"/>
      <c r="F52" s="65"/>
      <c r="G52" s="65"/>
      <c r="H52" s="65"/>
      <c r="I52" s="65"/>
      <c r="J52" s="65"/>
      <c r="K52" s="65"/>
      <c r="L52" s="65"/>
      <c r="M52" s="65"/>
      <c r="N52" s="65"/>
      <c r="O52" s="66"/>
      <c r="P52" s="21"/>
      <c r="Q52" s="21"/>
      <c r="R52" s="21"/>
      <c r="S52" s="21"/>
    </row>
    <row r="53" spans="1:19" ht="18.75" customHeight="1" x14ac:dyDescent="0.3">
      <c r="A53" s="11"/>
      <c r="B53" s="15"/>
      <c r="C53" s="15"/>
      <c r="D53" s="15"/>
      <c r="E53" s="15"/>
      <c r="F53" s="15"/>
      <c r="G53" s="15"/>
      <c r="H53" s="15"/>
      <c r="I53" s="15"/>
      <c r="J53" s="15"/>
      <c r="K53" s="15"/>
      <c r="L53" s="15"/>
      <c r="M53" s="15"/>
      <c r="N53" s="15"/>
      <c r="O53" s="15"/>
      <c r="P53" s="15"/>
      <c r="Q53" s="15"/>
      <c r="R53" s="15"/>
      <c r="S53" s="15"/>
    </row>
    <row r="54" spans="1:19" ht="18.75" customHeight="1" x14ac:dyDescent="0.3">
      <c r="A54" s="15" t="s">
        <v>66</v>
      </c>
      <c r="B54" s="15"/>
      <c r="C54" s="15"/>
      <c r="D54" s="15"/>
      <c r="E54" s="15"/>
      <c r="F54" s="15"/>
      <c r="G54" s="15"/>
      <c r="H54" s="15"/>
      <c r="I54" s="15"/>
      <c r="J54" s="15"/>
      <c r="K54" s="15"/>
      <c r="L54" s="15"/>
      <c r="M54" s="15"/>
      <c r="N54" s="15"/>
      <c r="O54" s="15"/>
      <c r="P54" s="15"/>
      <c r="Q54" s="15"/>
      <c r="R54" s="15"/>
      <c r="S54" s="15"/>
    </row>
    <row r="55" spans="1:19" ht="81.75" customHeight="1" x14ac:dyDescent="0.3">
      <c r="A55" s="20" t="s">
        <v>54</v>
      </c>
      <c r="B55" s="64" t="s">
        <v>82</v>
      </c>
      <c r="C55" s="65"/>
      <c r="D55" s="65"/>
      <c r="E55" s="65"/>
      <c r="F55" s="65"/>
      <c r="G55" s="65"/>
      <c r="H55" s="65"/>
      <c r="I55" s="65"/>
      <c r="J55" s="65"/>
      <c r="K55" s="65"/>
      <c r="L55" s="65"/>
      <c r="M55" s="65"/>
      <c r="N55" s="65"/>
      <c r="O55" s="66"/>
      <c r="P55" s="21"/>
      <c r="Q55" s="21"/>
      <c r="R55" s="21"/>
      <c r="S55" s="21"/>
    </row>
    <row r="56" spans="1:19" ht="18.75" x14ac:dyDescent="0.3">
      <c r="A56" s="15"/>
      <c r="B56" s="15"/>
      <c r="C56" s="15"/>
      <c r="D56" s="15"/>
      <c r="E56" s="15"/>
      <c r="F56" s="15"/>
      <c r="G56" s="15"/>
      <c r="H56" s="15"/>
      <c r="I56" s="15"/>
      <c r="J56" s="15"/>
      <c r="K56" s="15"/>
      <c r="L56" s="15"/>
      <c r="M56" s="15"/>
      <c r="N56" s="15"/>
      <c r="O56" s="15"/>
      <c r="P56" s="15"/>
      <c r="Q56" s="15"/>
      <c r="R56" s="15"/>
      <c r="S56" s="15"/>
    </row>
    <row r="57" spans="1:19" ht="18.75" x14ac:dyDescent="0.3">
      <c r="A57" s="15" t="s">
        <v>55</v>
      </c>
      <c r="B57" s="15"/>
      <c r="C57" s="15"/>
      <c r="D57" s="15"/>
      <c r="E57" s="15"/>
      <c r="F57" s="15"/>
      <c r="G57" s="15"/>
      <c r="H57" s="15"/>
      <c r="I57" s="15"/>
      <c r="J57" s="15"/>
      <c r="K57" s="15"/>
      <c r="L57" s="15"/>
      <c r="M57" s="15"/>
      <c r="N57" s="15"/>
      <c r="O57" s="15"/>
      <c r="P57" s="15"/>
      <c r="Q57" s="15"/>
      <c r="R57" s="15"/>
      <c r="S57" s="15"/>
    </row>
    <row r="58" spans="1:19" ht="111.75" customHeight="1" x14ac:dyDescent="0.3">
      <c r="A58" s="22" t="s">
        <v>56</v>
      </c>
      <c r="B58" s="67" t="s">
        <v>83</v>
      </c>
      <c r="C58" s="65"/>
      <c r="D58" s="65"/>
      <c r="E58" s="65"/>
      <c r="F58" s="65"/>
      <c r="G58" s="65"/>
      <c r="H58" s="65"/>
      <c r="I58" s="65"/>
      <c r="J58" s="65"/>
      <c r="K58" s="65"/>
      <c r="L58" s="65"/>
      <c r="M58" s="65"/>
      <c r="N58" s="65"/>
      <c r="O58" s="66"/>
      <c r="P58" s="21"/>
      <c r="Q58" s="21"/>
      <c r="R58" s="21"/>
      <c r="S58" s="21"/>
    </row>
    <row r="59" spans="1:19" ht="18.75" x14ac:dyDescent="0.3">
      <c r="A59" s="15"/>
      <c r="B59" s="15"/>
      <c r="C59" s="15"/>
      <c r="D59" s="15"/>
      <c r="E59" s="15"/>
      <c r="F59" s="15"/>
      <c r="G59" s="15"/>
      <c r="H59" s="15"/>
      <c r="I59" s="15"/>
      <c r="J59" s="15"/>
      <c r="K59" s="15"/>
      <c r="L59" s="15"/>
      <c r="M59" s="15"/>
      <c r="N59" s="15"/>
      <c r="O59" s="15"/>
      <c r="P59" s="15"/>
      <c r="Q59" s="15"/>
      <c r="R59" s="15"/>
      <c r="S59" s="15"/>
    </row>
    <row r="60" spans="1:19" ht="18.75" x14ac:dyDescent="0.3">
      <c r="A60" s="15" t="s">
        <v>62</v>
      </c>
      <c r="B60" s="15"/>
      <c r="C60" s="15"/>
      <c r="D60" s="21"/>
      <c r="E60" s="59" t="s">
        <v>81</v>
      </c>
      <c r="F60" s="60"/>
      <c r="G60" s="60"/>
      <c r="H60" s="60"/>
      <c r="I60" s="60"/>
      <c r="J60" s="60"/>
      <c r="K60" s="60"/>
      <c r="L60" s="60"/>
      <c r="M60" s="60"/>
      <c r="N60" s="60"/>
      <c r="O60" s="60"/>
      <c r="P60" s="61"/>
      <c r="Q60" s="15"/>
      <c r="R60" s="15"/>
      <c r="S60" s="15"/>
    </row>
  </sheetData>
  <mergeCells count="15">
    <mergeCell ref="E60:P60"/>
    <mergeCell ref="A19:B19"/>
    <mergeCell ref="B52:O52"/>
    <mergeCell ref="A1:P1"/>
    <mergeCell ref="A2:P2"/>
    <mergeCell ref="A3:P3"/>
    <mergeCell ref="B58:O58"/>
    <mergeCell ref="A6:B6"/>
    <mergeCell ref="B55:O55"/>
    <mergeCell ref="A27:B28"/>
    <mergeCell ref="A31:B31"/>
    <mergeCell ref="A35:B36"/>
    <mergeCell ref="A39:B39"/>
    <mergeCell ref="A43:B44"/>
    <mergeCell ref="A47:B47"/>
  </mergeCells>
  <hyperlinks>
    <hyperlink ref="A4"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Nick</cp:lastModifiedBy>
  <dcterms:created xsi:type="dcterms:W3CDTF">2015-08-16T15:57:42Z</dcterms:created>
  <dcterms:modified xsi:type="dcterms:W3CDTF">2017-01-25T00:22:51Z</dcterms:modified>
</cp:coreProperties>
</file>