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980" yWindow="0" windowWidth="25360" windowHeight="14820" tabRatio="500"/>
  </bookViews>
  <sheets>
    <sheet name="Influence de T°C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B9" i="2"/>
  <c r="B10" i="2"/>
  <c r="B11" i="2"/>
  <c r="B8" i="2"/>
  <c r="D9" i="2"/>
  <c r="E9" i="2"/>
  <c r="D10" i="2"/>
  <c r="E10" i="2"/>
  <c r="D11" i="2"/>
  <c r="E11" i="2"/>
  <c r="D8" i="2"/>
  <c r="E8" i="2"/>
</calcChain>
</file>

<file path=xl/sharedStrings.xml><?xml version="1.0" encoding="utf-8"?>
<sst xmlns="http://schemas.openxmlformats.org/spreadsheetml/2006/main" count="14" uniqueCount="14">
  <si>
    <t>Influence de la température</t>
  </si>
  <si>
    <t>Conductivité molaire ionique</t>
  </si>
  <si>
    <t>Pb2+</t>
  </si>
  <si>
    <t>I-</t>
  </si>
  <si>
    <t xml:space="preserve">Température </t>
  </si>
  <si>
    <t>Conductivité (S/m)</t>
  </si>
  <si>
    <r>
      <t>λ</t>
    </r>
    <r>
      <rPr>
        <vertAlign val="subscript"/>
        <sz val="12"/>
        <color rgb="FF000000"/>
        <rFont val="Arial"/>
      </rPr>
      <t>0</t>
    </r>
    <r>
      <rPr>
        <sz val="12"/>
        <color rgb="FF000000"/>
        <rFont val="Arial"/>
      </rPr>
      <t>(S.m</t>
    </r>
    <r>
      <rPr>
        <vertAlign val="superscript"/>
        <sz val="12"/>
        <color rgb="FF000000"/>
        <rFont val="Arial"/>
      </rPr>
      <t>2</t>
    </r>
    <r>
      <rPr>
        <sz val="12"/>
        <color rgb="FF000000"/>
        <rFont val="Arial"/>
      </rPr>
      <t>.mol</t>
    </r>
    <r>
      <rPr>
        <vertAlign val="superscript"/>
        <sz val="12"/>
        <color rgb="FF000000"/>
        <rFont val="Arial"/>
      </rPr>
      <t>-1</t>
    </r>
    <r>
      <rPr>
        <sz val="12"/>
        <color rgb="FF000000"/>
        <rFont val="Arial"/>
      </rPr>
      <t>)</t>
    </r>
  </si>
  <si>
    <t>Solubilité s (mol/m3)</t>
  </si>
  <si>
    <t>Constante de solubilité Ks</t>
  </si>
  <si>
    <t>1/T en K-1</t>
  </si>
  <si>
    <t>ln(Ks)</t>
  </si>
  <si>
    <t>∆</t>
  </si>
  <si>
    <t>∆rH° (kJ.K-1.mol-1)</t>
  </si>
  <si>
    <t xml:space="preserve">-∆rH°/R = -8417,4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</si>
</sst>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vertAlign val="subscript"/>
      <sz val="12"/>
      <color rgb="FF000000"/>
      <name val="Arial"/>
    </font>
    <font>
      <vertAlign val="superscript"/>
      <sz val="12"/>
      <color rgb="FF000000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1" xfId="0" applyBorder="1"/>
    <xf numFmtId="11" fontId="0" fillId="0" borderId="1" xfId="0" applyNumberFormat="1" applyFon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8" fillId="0" borderId="2" xfId="0" applyFont="1" applyBorder="1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'Influence de T°C'!$F$7</c:f>
              <c:strCache>
                <c:ptCount val="1"/>
                <c:pt idx="0">
                  <c:v>ln(Ks)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08568662862096"/>
                  <c:y val="-0.000888188976377952"/>
                </c:manualLayout>
              </c:layout>
              <c:numFmt formatCode="General" sourceLinked="0"/>
            </c:trendlineLbl>
          </c:trendline>
          <c:xVal>
            <c:numRef>
              <c:f>'Influence de T°C'!$B$8:$B$11</c:f>
              <c:numCache>
                <c:formatCode>General</c:formatCode>
                <c:ptCount val="4"/>
                <c:pt idx="0">
                  <c:v>0.00341296928327645</c:v>
                </c:pt>
                <c:pt idx="1">
                  <c:v>0.0033003300330033</c:v>
                </c:pt>
                <c:pt idx="2">
                  <c:v>0.00319488817891374</c:v>
                </c:pt>
                <c:pt idx="3">
                  <c:v>0.00309597523219814</c:v>
                </c:pt>
              </c:numCache>
            </c:numRef>
          </c:xVal>
          <c:yVal>
            <c:numRef>
              <c:f>'Influence de T°C'!$F$8:$F$11</c:f>
              <c:numCache>
                <c:formatCode>General</c:formatCode>
                <c:ptCount val="4"/>
                <c:pt idx="0">
                  <c:v>-12.44020522012059</c:v>
                </c:pt>
                <c:pt idx="1">
                  <c:v>-11.5996051506434</c:v>
                </c:pt>
                <c:pt idx="2">
                  <c:v>-10.61180612656815</c:v>
                </c:pt>
                <c:pt idx="3">
                  <c:v>-9.80349562071299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68104"/>
        <c:axId val="-2117194056"/>
      </c:scatterChart>
      <c:valAx>
        <c:axId val="213806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1/T (K-1)</a:t>
                </a:r>
              </a:p>
            </c:rich>
          </c:tx>
          <c:layout>
            <c:manualLayout>
              <c:xMode val="edge"/>
              <c:yMode val="edge"/>
              <c:x val="0.822579932095644"/>
              <c:y val="0.150476190476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17194056"/>
        <c:crosses val="autoZero"/>
        <c:crossBetween val="midCat"/>
      </c:valAx>
      <c:valAx>
        <c:axId val="-2117194056"/>
        <c:scaling>
          <c:orientation val="minMax"/>
          <c:max val="-8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ln(Ks)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068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927100</xdr:colOff>
      <xdr:row>12</xdr:row>
      <xdr:rowOff>50800</xdr:rowOff>
    </xdr:from>
    <xdr:to>
      <xdr:col>9</xdr:col>
      <xdr:colOff>723900</xdr:colOff>
      <xdr:row>29</xdr:row>
      <xdr:rowOff>146050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3" sqref="D3"/>
    </sheetView>
  </sheetViews>
  <sheetFormatPr baseColWidth="10" defaultRowHeight="15" x14ac:dyDescent="0"/>
  <cols>
    <col min="1" max="1" width="25.1640625" customWidth="1"/>
    <col min="2" max="2" width="19.83203125" customWidth="1"/>
    <col min="3" max="3" width="19.1640625" customWidth="1"/>
    <col min="4" max="4" width="23.33203125" customWidth="1"/>
    <col min="5" max="5" width="22.5" customWidth="1"/>
    <col min="7" max="7" width="15.1640625" customWidth="1"/>
  </cols>
  <sheetData>
    <row r="1" spans="1:6">
      <c r="A1" s="4" t="s">
        <v>0</v>
      </c>
    </row>
    <row r="3" spans="1:6">
      <c r="A3" s="1" t="s">
        <v>1</v>
      </c>
      <c r="B3" s="2" t="s">
        <v>2</v>
      </c>
      <c r="C3" s="2" t="s">
        <v>3</v>
      </c>
    </row>
    <row r="4" spans="1:6">
      <c r="A4" s="3" t="s">
        <v>6</v>
      </c>
      <c r="B4" s="6">
        <v>1.4200000000000001E-2</v>
      </c>
      <c r="C4" s="6">
        <v>7.6800000000000002E-3</v>
      </c>
    </row>
    <row r="7" spans="1:6">
      <c r="A7" s="5" t="s">
        <v>4</v>
      </c>
      <c r="B7" s="5" t="s">
        <v>9</v>
      </c>
      <c r="C7" s="5" t="s">
        <v>5</v>
      </c>
      <c r="D7" s="5" t="s">
        <v>7</v>
      </c>
      <c r="E7" s="9" t="s">
        <v>8</v>
      </c>
      <c r="F7" s="10" t="s">
        <v>10</v>
      </c>
    </row>
    <row r="8" spans="1:6">
      <c r="A8" s="7">
        <v>20</v>
      </c>
      <c r="B8" s="5">
        <f>1/(A8+273)</f>
        <v>3.4129692832764505E-3</v>
      </c>
      <c r="C8" s="8">
        <v>4.3600000000000003E-4</v>
      </c>
      <c r="D8" s="8">
        <f>C8/(2*($B$4+$C$4))</f>
        <v>9.963436928702012E-3</v>
      </c>
      <c r="E8" s="8">
        <f>4*D8^3</f>
        <v>3.9562845419057792E-6</v>
      </c>
      <c r="F8" s="5">
        <f>LN(E8)</f>
        <v>-12.440205220120594</v>
      </c>
    </row>
    <row r="9" spans="1:6">
      <c r="A9" s="7">
        <v>30</v>
      </c>
      <c r="B9" s="5">
        <f t="shared" ref="B9:B11" si="0">1/(A9+273)</f>
        <v>3.3003300330033004E-3</v>
      </c>
      <c r="C9" s="8">
        <v>5.7700000000000004E-4</v>
      </c>
      <c r="D9" s="8">
        <f t="shared" ref="D9:D11" si="1">C9/(2*($B$4+$C$4))</f>
        <v>1.3185557586837295E-2</v>
      </c>
      <c r="E9" s="8">
        <f t="shared" ref="E9:E11" si="2">4*D9^3</f>
        <v>9.1697076747109759E-6</v>
      </c>
      <c r="F9" s="5">
        <f>LN(E9)</f>
        <v>-11.599605150643399</v>
      </c>
    </row>
    <row r="10" spans="1:6">
      <c r="A10" s="7">
        <v>40</v>
      </c>
      <c r="B10" s="5">
        <f t="shared" si="0"/>
        <v>3.1948881789137379E-3</v>
      </c>
      <c r="C10" s="8">
        <v>8.0199999999999998E-4</v>
      </c>
      <c r="D10" s="8">
        <f t="shared" si="1"/>
        <v>1.8327239488117E-2</v>
      </c>
      <c r="E10" s="8">
        <f t="shared" si="2"/>
        <v>2.4623577807892656E-5</v>
      </c>
      <c r="F10" s="5">
        <f>LN(E10)</f>
        <v>-10.611806126568155</v>
      </c>
    </row>
    <row r="11" spans="1:6">
      <c r="A11" s="7">
        <v>50</v>
      </c>
      <c r="B11" s="5">
        <f t="shared" si="0"/>
        <v>3.0959752321981426E-3</v>
      </c>
      <c r="C11" s="8">
        <v>1.0499999999999999E-3</v>
      </c>
      <c r="D11" s="8">
        <f t="shared" si="1"/>
        <v>2.3994515539305299E-2</v>
      </c>
      <c r="E11" s="8">
        <f t="shared" si="2"/>
        <v>5.5258100069859373E-5</v>
      </c>
      <c r="F11" s="5">
        <f>LN(E11)</f>
        <v>-9.8034956207129902</v>
      </c>
    </row>
    <row r="14" spans="1:6">
      <c r="A14" s="11" t="s">
        <v>13</v>
      </c>
      <c r="B14" s="11"/>
    </row>
    <row r="15" spans="1:6">
      <c r="A15" s="12" t="s">
        <v>12</v>
      </c>
      <c r="B15" s="13">
        <v>69.982263599999996</v>
      </c>
    </row>
    <row r="34" spans="1:1">
      <c r="A34" t="s">
        <v>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Influence de T°C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2020-04-12T16:29:04Z</dcterms:created>
  <dcterms:modified xsi:type="dcterms:W3CDTF">2020-06-17T13:32:57Z</dcterms:modified>
</cp:coreProperties>
</file>