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23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9" i="1"/>
  <c r="C12" i="1"/>
  <c r="C14" i="1"/>
  <c r="D14" i="1"/>
  <c r="D15" i="1"/>
  <c r="C15" i="1"/>
  <c r="C9" i="1"/>
  <c r="C16" i="1"/>
  <c r="D16" i="1"/>
</calcChain>
</file>

<file path=xl/sharedStrings.xml><?xml version="1.0" encoding="utf-8"?>
<sst xmlns="http://schemas.openxmlformats.org/spreadsheetml/2006/main" count="23" uniqueCount="21">
  <si>
    <t>Détermination masse voumique du cuivre</t>
  </si>
  <si>
    <t>Grandeur mesurée</t>
  </si>
  <si>
    <t>balance</t>
  </si>
  <si>
    <t>Incertitudes</t>
  </si>
  <si>
    <t>Valeur</t>
  </si>
  <si>
    <t>Méthode</t>
  </si>
  <si>
    <t>Masse volumique de l'eau à 26°C</t>
  </si>
  <si>
    <t>Fiole jaugée</t>
  </si>
  <si>
    <t>masse fiole (g)</t>
  </si>
  <si>
    <t>Volume fiole (mL)</t>
  </si>
  <si>
    <t>masse fiole + cuivre (g)</t>
  </si>
  <si>
    <t>masse cuivre (g)</t>
  </si>
  <si>
    <t>masse fiole +cuivre +eau (g)</t>
  </si>
  <si>
    <t>masse eau (g)</t>
  </si>
  <si>
    <t>Volume cuivre (mL)</t>
  </si>
  <si>
    <t>Masse volumique du cuivre (g/mL)</t>
  </si>
  <si>
    <t>Volume d'eau (mL)</t>
  </si>
  <si>
    <t>Première étape</t>
  </si>
  <si>
    <t>Deuxième étape</t>
  </si>
  <si>
    <t>Troisième étape</t>
  </si>
  <si>
    <t>Exploitation des 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</si>
</sst>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BFFFF"/>
        <bgColor indexed="64"/>
      </patternFill>
    </fill>
    <fill>
      <patternFill patternType="solid">
        <fgColor rgb="FFE9B3F4"/>
        <bgColor indexed="64"/>
      </patternFill>
    </fill>
    <fill>
      <patternFill patternType="solid">
        <fgColor rgb="FFB0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2" fillId="0" borderId="1" xfId="0" applyFont="1" applyBorder="1"/>
    <xf numFmtId="11" fontId="0" fillId="0" borderId="1" xfId="0" applyNumberForma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18" sqref="H18"/>
    </sheetView>
  </sheetViews>
  <sheetFormatPr baseColWidth="10" defaultRowHeight="15" x14ac:dyDescent="0"/>
  <cols>
    <col min="1" max="1" width="30.83203125" customWidth="1"/>
    <col min="2" max="2" width="12" customWidth="1"/>
  </cols>
  <sheetData>
    <row r="1" spans="1:4">
      <c r="A1" s="4" t="s">
        <v>0</v>
      </c>
      <c r="B1" s="4"/>
      <c r="C1" s="4"/>
    </row>
    <row r="3" spans="1:4">
      <c r="A3" s="7" t="s">
        <v>1</v>
      </c>
      <c r="B3" s="7" t="s">
        <v>5</v>
      </c>
      <c r="C3" s="7" t="s">
        <v>4</v>
      </c>
      <c r="D3" s="7" t="s">
        <v>3</v>
      </c>
    </row>
    <row r="4" spans="1:4">
      <c r="A4" s="10" t="s">
        <v>17</v>
      </c>
      <c r="B4" s="10"/>
      <c r="C4" s="10"/>
      <c r="D4" s="10"/>
    </row>
    <row r="5" spans="1:4">
      <c r="A5" s="3" t="s">
        <v>8</v>
      </c>
      <c r="B5" s="3" t="s">
        <v>2</v>
      </c>
      <c r="C5" s="3">
        <v>400</v>
      </c>
      <c r="D5" s="3">
        <v>0.01</v>
      </c>
    </row>
    <row r="6" spans="1:4">
      <c r="A6" s="3" t="s">
        <v>9</v>
      </c>
      <c r="B6" s="3" t="s">
        <v>7</v>
      </c>
      <c r="C6" s="8">
        <v>50</v>
      </c>
      <c r="D6" s="3">
        <v>0.06</v>
      </c>
    </row>
    <row r="7" spans="1:4">
      <c r="A7" s="10" t="s">
        <v>18</v>
      </c>
      <c r="B7" s="10"/>
      <c r="C7" s="10"/>
      <c r="D7" s="10"/>
    </row>
    <row r="8" spans="1:4">
      <c r="A8" s="3" t="s">
        <v>10</v>
      </c>
      <c r="B8" s="3" t="s">
        <v>2</v>
      </c>
      <c r="C8" s="3">
        <v>432</v>
      </c>
      <c r="D8" s="3">
        <v>0.01</v>
      </c>
    </row>
    <row r="9" spans="1:4">
      <c r="A9" s="2" t="s">
        <v>11</v>
      </c>
      <c r="B9" s="2"/>
      <c r="C9" s="11">
        <f>C8-C5</f>
        <v>32</v>
      </c>
      <c r="D9" s="11">
        <f>SQRT(D8^2+D5^2)</f>
        <v>1.4142135623730951E-2</v>
      </c>
    </row>
    <row r="10" spans="1:4">
      <c r="A10" s="10" t="s">
        <v>19</v>
      </c>
      <c r="B10" s="10"/>
      <c r="C10" s="10"/>
      <c r="D10" s="10"/>
    </row>
    <row r="11" spans="1:4">
      <c r="A11" s="3" t="s">
        <v>12</v>
      </c>
      <c r="B11" s="3" t="s">
        <v>2</v>
      </c>
      <c r="C11" s="3">
        <v>475</v>
      </c>
      <c r="D11" s="3">
        <v>0.01</v>
      </c>
    </row>
    <row r="12" spans="1:4">
      <c r="A12" s="11" t="s">
        <v>13</v>
      </c>
      <c r="B12" s="11"/>
      <c r="C12" s="11">
        <f>C11-C8</f>
        <v>43</v>
      </c>
      <c r="D12" s="11">
        <f>SQRT(D11^2+D8^2)</f>
        <v>1.4142135623730951E-2</v>
      </c>
    </row>
    <row r="13" spans="1:4">
      <c r="A13" s="10" t="s">
        <v>20</v>
      </c>
      <c r="B13" s="9"/>
      <c r="C13" s="9"/>
      <c r="D13" s="9"/>
    </row>
    <row r="14" spans="1:4">
      <c r="A14" s="3" t="s">
        <v>16</v>
      </c>
      <c r="B14" s="3"/>
      <c r="C14" s="3">
        <f>C12/C19</f>
        <v>43.138690891215255</v>
      </c>
      <c r="D14" s="3">
        <f>C14*D12/C12</f>
        <v>1.4187749237529608E-2</v>
      </c>
    </row>
    <row r="15" spans="1:4">
      <c r="A15" s="5" t="s">
        <v>14</v>
      </c>
      <c r="B15" s="5"/>
      <c r="C15" s="6">
        <f>C6-C12/C19</f>
        <v>6.8613091087847451</v>
      </c>
      <c r="D15" s="3">
        <f>SQRT(D6^2+D14^2)</f>
        <v>6.1654620495361273E-2</v>
      </c>
    </row>
    <row r="16" spans="1:4">
      <c r="A16" s="5" t="s">
        <v>15</v>
      </c>
      <c r="B16" s="5"/>
      <c r="C16" s="5">
        <f>C9/C15</f>
        <v>4.6638330226267488</v>
      </c>
      <c r="D16" s="3">
        <f>C16*SQRT((D15/C15)^2+(D9/C9)^2)</f>
        <v>4.1959108657024478E-2</v>
      </c>
    </row>
    <row r="19" spans="1:3">
      <c r="A19" s="1" t="s">
        <v>6</v>
      </c>
      <c r="B19" s="1"/>
      <c r="C19">
        <v>0.99678500000000003</v>
      </c>
    </row>
  </sheetData>
  <mergeCells count="5">
    <mergeCell ref="A1:C1"/>
    <mergeCell ref="A4:D4"/>
    <mergeCell ref="A7:D7"/>
    <mergeCell ref="A10:D10"/>
    <mergeCell ref="A13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2020-04-25T08:41:45Z</dcterms:created>
  <dcterms:modified xsi:type="dcterms:W3CDTF">2020-04-25T09:06:37Z</dcterms:modified>
</cp:coreProperties>
</file>