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atiaschappet/Desktop/"/>
    </mc:Choice>
  </mc:AlternateContent>
  <xr:revisionPtr revIDLastSave="0" documentId="13_ncr:1_{EB508AA8-D2D6-DF45-9B3F-AB81AC7509F1}" xr6:coauthVersionLast="47" xr6:coauthVersionMax="47" xr10:uidLastSave="{00000000-0000-0000-0000-000000000000}"/>
  <bookViews>
    <workbookView xWindow="0" yWindow="760" windowWidth="29400" windowHeight="16580" activeTab="8" xr2:uid="{00000000-000D-0000-FFFF-FFFF00000000}"/>
  </bookViews>
  <sheets>
    <sheet name="BEER" sheetId="1" r:id="rId1"/>
    <sheet name="BEER ON TAP" sheetId="2" r:id="rId2"/>
    <sheet name="CIDER" sheetId="3" r:id="rId3"/>
    <sheet name="CIGARRETTES" sheetId="4" r:id="rId4"/>
    <sheet name="RTDS" sheetId="5" r:id="rId5"/>
    <sheet name="SNACKS" sheetId="6" r:id="rId6"/>
    <sheet name="SOFT" sheetId="7" r:id="rId7"/>
    <sheet name="SPIRITS" sheetId="8" r:id="rId8"/>
    <sheet name="WINE" sheetId="9" r:id="rId9"/>
  </sheets>
  <definedNames>
    <definedName name="_xlnm._FilterDatabase" localSheetId="0" hidden="1">BEER!$A$2:$I$413</definedName>
    <definedName name="_xlnm._FilterDatabase" localSheetId="2" hidden="1">CIDER!$A$2:$I$85</definedName>
    <definedName name="_xlnm._FilterDatabase" localSheetId="4" hidden="1">RTDS!$A$2:$I$619</definedName>
    <definedName name="_xlnm._FilterDatabase" localSheetId="6" hidden="1">SOFT!$A$2:$G$37</definedName>
    <definedName name="_xlnm._FilterDatabase" localSheetId="7" hidden="1">SPIRITS!$A$2:$I$309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3" i="9" l="1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7" i="9"/>
  <c r="G198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309" i="8"/>
  <c r="H309" i="8"/>
  <c r="G308" i="8"/>
  <c r="H308" i="8"/>
  <c r="G307" i="8"/>
  <c r="H307" i="8"/>
  <c r="G306" i="8"/>
  <c r="F306" i="8"/>
  <c r="H305" i="8"/>
  <c r="G305" i="8"/>
  <c r="G304" i="8"/>
  <c r="H304" i="8"/>
  <c r="G303" i="8"/>
  <c r="H303" i="8"/>
  <c r="G302" i="8"/>
  <c r="H302" i="8"/>
  <c r="G301" i="8"/>
  <c r="H301" i="8"/>
  <c r="H300" i="8"/>
  <c r="G300" i="8"/>
  <c r="G299" i="8"/>
  <c r="H299" i="8"/>
  <c r="G298" i="8"/>
  <c r="H298" i="8"/>
  <c r="G297" i="8"/>
  <c r="H297" i="8"/>
  <c r="G296" i="8"/>
  <c r="H296" i="8"/>
  <c r="H295" i="8"/>
  <c r="G295" i="8"/>
  <c r="G294" i="8"/>
  <c r="H294" i="8"/>
  <c r="H293" i="8"/>
  <c r="G293" i="8"/>
  <c r="G292" i="8"/>
  <c r="H292" i="8"/>
  <c r="G291" i="8"/>
  <c r="H291" i="8"/>
  <c r="H290" i="8"/>
  <c r="G290" i="8"/>
  <c r="G289" i="8"/>
  <c r="H289" i="8"/>
  <c r="H288" i="8"/>
  <c r="G288" i="8"/>
  <c r="G287" i="8"/>
  <c r="H287" i="8"/>
  <c r="G286" i="8"/>
  <c r="H286" i="8"/>
  <c r="H285" i="8"/>
  <c r="G285" i="8"/>
  <c r="G284" i="8"/>
  <c r="H284" i="8"/>
  <c r="G283" i="8"/>
  <c r="H283" i="8"/>
  <c r="H282" i="8"/>
  <c r="G282" i="8"/>
  <c r="G281" i="8"/>
  <c r="H281" i="8"/>
  <c r="H280" i="8"/>
  <c r="G280" i="8"/>
  <c r="G279" i="8"/>
  <c r="H279" i="8"/>
  <c r="F278" i="8"/>
  <c r="G278" i="8"/>
  <c r="G277" i="8"/>
  <c r="H277" i="8"/>
  <c r="G276" i="8"/>
  <c r="H276" i="8"/>
  <c r="H275" i="8"/>
  <c r="G275" i="8"/>
  <c r="G274" i="8"/>
  <c r="H274" i="8"/>
  <c r="H273" i="8"/>
  <c r="G273" i="8"/>
  <c r="F272" i="8"/>
  <c r="G272" i="8"/>
  <c r="G271" i="8"/>
  <c r="G270" i="8"/>
  <c r="G269" i="8"/>
  <c r="H269" i="8"/>
  <c r="H268" i="8"/>
  <c r="G268" i="8"/>
  <c r="G267" i="8"/>
  <c r="F267" i="8"/>
  <c r="G266" i="8"/>
  <c r="H266" i="8"/>
  <c r="H265" i="8"/>
  <c r="G265" i="8"/>
  <c r="G264" i="8"/>
  <c r="G263" i="8"/>
  <c r="H263" i="8"/>
  <c r="G262" i="8"/>
  <c r="F262" i="8"/>
  <c r="G261" i="8"/>
  <c r="H261" i="8"/>
  <c r="H260" i="8"/>
  <c r="G260" i="8"/>
  <c r="G259" i="8"/>
  <c r="H259" i="8"/>
  <c r="G258" i="8"/>
  <c r="H258" i="8"/>
  <c r="G257" i="8"/>
  <c r="H257" i="8"/>
  <c r="H256" i="8"/>
  <c r="G256" i="8"/>
  <c r="H255" i="8"/>
  <c r="G255" i="8"/>
  <c r="G254" i="8"/>
  <c r="H254" i="8"/>
  <c r="G253" i="8"/>
  <c r="H253" i="8"/>
  <c r="G252" i="8"/>
  <c r="H252" i="8"/>
  <c r="G251" i="8"/>
  <c r="H251" i="8"/>
  <c r="H250" i="8"/>
  <c r="G250" i="8"/>
  <c r="G249" i="8"/>
  <c r="H249" i="8"/>
  <c r="F248" i="8"/>
  <c r="G248" i="8"/>
  <c r="G247" i="8"/>
  <c r="G246" i="8"/>
  <c r="H246" i="8"/>
  <c r="H245" i="8"/>
  <c r="G245" i="8"/>
  <c r="G244" i="8"/>
  <c r="H244" i="8"/>
  <c r="H243" i="8"/>
  <c r="G243" i="8"/>
  <c r="G242" i="8"/>
  <c r="H242" i="8"/>
  <c r="H241" i="8"/>
  <c r="G241" i="8"/>
  <c r="H240" i="8"/>
  <c r="G240" i="8"/>
  <c r="G239" i="8"/>
  <c r="H239" i="8"/>
  <c r="G238" i="8"/>
  <c r="H238" i="8"/>
  <c r="G237" i="8"/>
  <c r="H237" i="8"/>
  <c r="G236" i="8"/>
  <c r="H236" i="8"/>
  <c r="H235" i="8"/>
  <c r="G235" i="8"/>
  <c r="G234" i="8"/>
  <c r="H234" i="8"/>
  <c r="G233" i="8"/>
  <c r="H233" i="8"/>
  <c r="H232" i="8"/>
  <c r="G232" i="8"/>
  <c r="G231" i="8"/>
  <c r="H231" i="8"/>
  <c r="H230" i="8"/>
  <c r="G230" i="8"/>
  <c r="G229" i="8"/>
  <c r="H229" i="8"/>
  <c r="H228" i="8"/>
  <c r="G228" i="8"/>
  <c r="G227" i="8"/>
  <c r="H227" i="8"/>
  <c r="G226" i="8"/>
  <c r="H226" i="8"/>
  <c r="H225" i="8"/>
  <c r="G225" i="8"/>
  <c r="G224" i="8"/>
  <c r="H224" i="8"/>
  <c r="G223" i="8"/>
  <c r="H221" i="8"/>
  <c r="F223" i="8"/>
  <c r="G222" i="8"/>
  <c r="H222" i="8"/>
  <c r="G221" i="8"/>
  <c r="H220" i="8"/>
  <c r="G220" i="8"/>
  <c r="G219" i="8"/>
  <c r="H219" i="8"/>
  <c r="G218" i="8"/>
  <c r="F218" i="8"/>
  <c r="G217" i="8"/>
  <c r="G216" i="8"/>
  <c r="H215" i="8"/>
  <c r="F216" i="8"/>
  <c r="G215" i="8"/>
  <c r="G214" i="8"/>
  <c r="H214" i="8"/>
  <c r="H213" i="8"/>
  <c r="G213" i="8"/>
  <c r="G212" i="8"/>
  <c r="H212" i="8"/>
  <c r="G211" i="8"/>
  <c r="H211" i="8"/>
  <c r="H210" i="8"/>
  <c r="G210" i="8"/>
  <c r="F209" i="8"/>
  <c r="G209" i="8"/>
  <c r="G208" i="8"/>
  <c r="H208" i="8"/>
  <c r="H207" i="8"/>
  <c r="G207" i="8"/>
  <c r="G206" i="8"/>
  <c r="H206" i="8"/>
  <c r="H205" i="8"/>
  <c r="G205" i="8"/>
  <c r="F204" i="8"/>
  <c r="G204" i="8"/>
  <c r="G203" i="8"/>
  <c r="H203" i="8"/>
  <c r="G202" i="8"/>
  <c r="H202" i="8"/>
  <c r="G201" i="8"/>
  <c r="H200" i="8"/>
  <c r="F201" i="8"/>
  <c r="G200" i="8"/>
  <c r="G199" i="8"/>
  <c r="H199" i="8"/>
  <c r="F198" i="8"/>
  <c r="G198" i="8"/>
  <c r="H193" i="8"/>
  <c r="F197" i="8"/>
  <c r="G197" i="8"/>
  <c r="H196" i="8"/>
  <c r="G196" i="8"/>
  <c r="H195" i="8"/>
  <c r="G195" i="8"/>
  <c r="G194" i="8"/>
  <c r="H194" i="8"/>
  <c r="G193" i="8"/>
  <c r="F192" i="8"/>
  <c r="G192" i="8"/>
  <c r="G191" i="8"/>
  <c r="H191" i="8"/>
  <c r="H190" i="8"/>
  <c r="G190" i="8"/>
  <c r="G189" i="8"/>
  <c r="H189" i="8"/>
  <c r="G188" i="8"/>
  <c r="H188" i="8"/>
  <c r="G187" i="8"/>
  <c r="H187" i="8"/>
  <c r="F186" i="8"/>
  <c r="G186" i="8"/>
  <c r="H185" i="8"/>
  <c r="G185" i="8"/>
  <c r="F184" i="8"/>
  <c r="G184" i="8"/>
  <c r="G183" i="8"/>
  <c r="G182" i="8"/>
  <c r="G181" i="8"/>
  <c r="H181" i="8"/>
  <c r="H180" i="8"/>
  <c r="G180" i="8"/>
  <c r="F179" i="8"/>
  <c r="G179" i="8"/>
  <c r="H177" i="8"/>
  <c r="G178" i="8"/>
  <c r="H178" i="8"/>
  <c r="G177" i="8"/>
  <c r="G175" i="8"/>
  <c r="H175" i="8"/>
  <c r="G174" i="8"/>
  <c r="F174" i="8"/>
  <c r="F173" i="8"/>
  <c r="G173" i="8"/>
  <c r="H172" i="8"/>
  <c r="G172" i="8"/>
  <c r="H171" i="8"/>
  <c r="G171" i="8"/>
  <c r="G170" i="8"/>
  <c r="H169" i="8"/>
  <c r="F170" i="8"/>
  <c r="G169" i="8"/>
  <c r="F168" i="8"/>
  <c r="G168" i="8"/>
  <c r="G167" i="8"/>
  <c r="G166" i="8"/>
  <c r="F166" i="8"/>
  <c r="H165" i="8"/>
  <c r="G165" i="8"/>
  <c r="H164" i="8"/>
  <c r="G164" i="8"/>
  <c r="G163" i="8"/>
  <c r="H163" i="8"/>
  <c r="H162" i="8"/>
  <c r="G162" i="8"/>
  <c r="G161" i="8"/>
  <c r="H161" i="8"/>
  <c r="G160" i="8"/>
  <c r="H160" i="8"/>
  <c r="H159" i="8"/>
  <c r="G159" i="8"/>
  <c r="G158" i="8"/>
  <c r="H158" i="8"/>
  <c r="G157" i="8"/>
  <c r="H157" i="8"/>
  <c r="F156" i="8"/>
  <c r="G156" i="8"/>
  <c r="G155" i="8"/>
  <c r="G154" i="8"/>
  <c r="F154" i="8"/>
  <c r="G153" i="8"/>
  <c r="H153" i="8"/>
  <c r="G152" i="8"/>
  <c r="H152" i="8"/>
  <c r="F151" i="8"/>
  <c r="G151" i="8"/>
  <c r="G150" i="8"/>
  <c r="H150" i="8"/>
  <c r="G149" i="8"/>
  <c r="F149" i="8"/>
  <c r="G148" i="8"/>
  <c r="F147" i="8"/>
  <c r="G147" i="8"/>
  <c r="G146" i="8"/>
  <c r="H146" i="8"/>
  <c r="H145" i="8"/>
  <c r="G145" i="8"/>
  <c r="H144" i="8"/>
  <c r="G144" i="8"/>
  <c r="G143" i="8"/>
  <c r="H143" i="8"/>
  <c r="G142" i="8"/>
  <c r="F142" i="8"/>
  <c r="G141" i="8"/>
  <c r="G140" i="8"/>
  <c r="H140" i="8"/>
  <c r="G139" i="8"/>
  <c r="F139" i="8"/>
  <c r="G138" i="8"/>
  <c r="H138" i="8"/>
  <c r="F137" i="8"/>
  <c r="G137" i="8"/>
  <c r="G136" i="8"/>
  <c r="H136" i="8"/>
  <c r="G135" i="8"/>
  <c r="H134" i="8"/>
  <c r="G134" i="8"/>
  <c r="G133" i="8"/>
  <c r="H133" i="8"/>
  <c r="H132" i="8"/>
  <c r="G132" i="8"/>
  <c r="H131" i="8"/>
  <c r="G131" i="8"/>
  <c r="G130" i="8"/>
  <c r="H130" i="8"/>
  <c r="H129" i="8"/>
  <c r="G129" i="8"/>
  <c r="G128" i="8"/>
  <c r="H128" i="8"/>
  <c r="G127" i="8"/>
  <c r="H127" i="8"/>
  <c r="H126" i="8"/>
  <c r="G126" i="8"/>
  <c r="F125" i="8"/>
  <c r="G125" i="8"/>
  <c r="H124" i="8"/>
  <c r="G124" i="8"/>
  <c r="G123" i="8"/>
  <c r="H123" i="8"/>
  <c r="H122" i="8"/>
  <c r="G122" i="8"/>
  <c r="F121" i="8"/>
  <c r="G121" i="8"/>
  <c r="H120" i="8"/>
  <c r="G120" i="8"/>
  <c r="G119" i="8"/>
  <c r="F119" i="8"/>
  <c r="G118" i="8"/>
  <c r="H118" i="8"/>
  <c r="G117" i="8"/>
  <c r="H117" i="8"/>
  <c r="F116" i="8"/>
  <c r="G116" i="8"/>
  <c r="H115" i="8"/>
  <c r="G115" i="8"/>
  <c r="G114" i="8"/>
  <c r="F114" i="8"/>
  <c r="G113" i="8"/>
  <c r="H113" i="8"/>
  <c r="H112" i="8"/>
  <c r="G112" i="8"/>
  <c r="G111" i="8"/>
  <c r="F111" i="8"/>
  <c r="G110" i="8"/>
  <c r="H109" i="8"/>
  <c r="G109" i="8"/>
  <c r="G108" i="8"/>
  <c r="H108" i="8"/>
  <c r="G107" i="8"/>
  <c r="H107" i="8"/>
  <c r="H106" i="8"/>
  <c r="G106" i="8"/>
  <c r="H105" i="8"/>
  <c r="G105" i="8"/>
  <c r="H104" i="8"/>
  <c r="G104" i="8"/>
  <c r="F103" i="8"/>
  <c r="G103" i="8"/>
  <c r="G102" i="8"/>
  <c r="G101" i="8"/>
  <c r="H101" i="8"/>
  <c r="G100" i="8"/>
  <c r="H100" i="8"/>
  <c r="H99" i="8"/>
  <c r="G99" i="8"/>
  <c r="G98" i="8"/>
  <c r="H98" i="8"/>
  <c r="G97" i="8"/>
  <c r="H97" i="8"/>
  <c r="G96" i="8"/>
  <c r="H96" i="8"/>
  <c r="G95" i="8"/>
  <c r="H95" i="8"/>
  <c r="H94" i="8"/>
  <c r="G94" i="8"/>
  <c r="G93" i="8"/>
  <c r="H93" i="8"/>
  <c r="H92" i="8"/>
  <c r="G92" i="8"/>
  <c r="G91" i="8"/>
  <c r="H91" i="8"/>
  <c r="H90" i="8"/>
  <c r="G90" i="8"/>
  <c r="H89" i="8"/>
  <c r="G89" i="8"/>
  <c r="F88" i="8"/>
  <c r="G88" i="8"/>
  <c r="H87" i="8"/>
  <c r="G87" i="8"/>
  <c r="F86" i="8"/>
  <c r="G86" i="8"/>
  <c r="G85" i="8"/>
  <c r="H85" i="8"/>
  <c r="H84" i="8"/>
  <c r="G84" i="8"/>
  <c r="G83" i="8"/>
  <c r="F82" i="8"/>
  <c r="G82" i="8"/>
  <c r="H81" i="8"/>
  <c r="G81" i="8"/>
  <c r="G80" i="8"/>
  <c r="H80" i="8"/>
  <c r="H79" i="8"/>
  <c r="G79" i="8"/>
  <c r="F78" i="8"/>
  <c r="G78" i="8"/>
  <c r="H77" i="8"/>
  <c r="G77" i="8"/>
  <c r="G76" i="8"/>
  <c r="F75" i="8"/>
  <c r="G75" i="8"/>
  <c r="H74" i="8"/>
  <c r="G74" i="8"/>
  <c r="F73" i="8"/>
  <c r="G73" i="8"/>
  <c r="H70" i="8"/>
  <c r="G72" i="8"/>
  <c r="H72" i="8"/>
  <c r="H71" i="8"/>
  <c r="G71" i="8"/>
  <c r="G70" i="8"/>
  <c r="H69" i="8"/>
  <c r="G69" i="8"/>
  <c r="F68" i="8"/>
  <c r="G68" i="8"/>
  <c r="G67" i="8"/>
  <c r="H67" i="8"/>
  <c r="G66" i="8"/>
  <c r="H66" i="8"/>
  <c r="H65" i="8"/>
  <c r="G65" i="8"/>
  <c r="H64" i="8"/>
  <c r="G64" i="8"/>
  <c r="G63" i="8"/>
  <c r="H63" i="8"/>
  <c r="G62" i="8"/>
  <c r="H62" i="8"/>
  <c r="G61" i="8"/>
  <c r="H59" i="8"/>
  <c r="F61" i="8"/>
  <c r="H60" i="8"/>
  <c r="G60" i="8"/>
  <c r="G59" i="8"/>
  <c r="G58" i="8"/>
  <c r="H58" i="8"/>
  <c r="F57" i="8"/>
  <c r="G57" i="8"/>
  <c r="G56" i="8"/>
  <c r="H56" i="8"/>
  <c r="G55" i="8"/>
  <c r="H55" i="8"/>
  <c r="H54" i="8"/>
  <c r="G54" i="8"/>
  <c r="F53" i="8"/>
  <c r="G53" i="8"/>
  <c r="G52" i="8"/>
  <c r="H52" i="8"/>
  <c r="H51" i="8"/>
  <c r="G51" i="8"/>
  <c r="G50" i="8"/>
  <c r="H50" i="8"/>
  <c r="G49" i="8"/>
  <c r="F49" i="8"/>
  <c r="G48" i="8"/>
  <c r="G47" i="8"/>
  <c r="G46" i="8"/>
  <c r="H46" i="8"/>
  <c r="F45" i="8"/>
  <c r="G45" i="8"/>
  <c r="H44" i="8"/>
  <c r="G44" i="8"/>
  <c r="G43" i="8"/>
  <c r="H43" i="8"/>
  <c r="H42" i="8"/>
  <c r="G42" i="8"/>
  <c r="G41" i="8"/>
  <c r="H41" i="8"/>
  <c r="H40" i="8"/>
  <c r="G40" i="8"/>
  <c r="H39" i="8"/>
  <c r="G39" i="8"/>
  <c r="G38" i="8"/>
  <c r="H38" i="8"/>
  <c r="G37" i="8"/>
  <c r="H37" i="8"/>
  <c r="G36" i="8"/>
  <c r="H36" i="8"/>
  <c r="F35" i="8"/>
  <c r="G35" i="8"/>
  <c r="H34" i="8"/>
  <c r="G34" i="8"/>
  <c r="F33" i="8"/>
  <c r="G33" i="8"/>
  <c r="G32" i="8"/>
  <c r="H32" i="8"/>
  <c r="H31" i="8"/>
  <c r="G31" i="8"/>
  <c r="G30" i="8"/>
  <c r="H30" i="8"/>
  <c r="H29" i="8"/>
  <c r="G29" i="8"/>
  <c r="F28" i="8"/>
  <c r="G28" i="8"/>
  <c r="H27" i="8"/>
  <c r="G27" i="8"/>
  <c r="G26" i="8"/>
  <c r="H26" i="8"/>
  <c r="G25" i="8"/>
  <c r="H25" i="8"/>
  <c r="G24" i="8"/>
  <c r="F24" i="8"/>
  <c r="G23" i="8"/>
  <c r="H23" i="8"/>
  <c r="G22" i="8"/>
  <c r="H22" i="8"/>
  <c r="G21" i="8"/>
  <c r="F21" i="8"/>
  <c r="H20" i="8"/>
  <c r="G20" i="8"/>
  <c r="H19" i="8"/>
  <c r="G19" i="8"/>
  <c r="G18" i="8"/>
  <c r="H18" i="8"/>
  <c r="F17" i="8"/>
  <c r="G17" i="8"/>
  <c r="H16" i="8"/>
  <c r="G16" i="8"/>
  <c r="G15" i="8"/>
  <c r="H15" i="8"/>
  <c r="H14" i="8"/>
  <c r="G14" i="8"/>
  <c r="G13" i="8"/>
  <c r="H13" i="8"/>
  <c r="H12" i="8"/>
  <c r="G12" i="8"/>
  <c r="G11" i="8"/>
  <c r="H11" i="8"/>
  <c r="H10" i="8"/>
  <c r="G10" i="8"/>
  <c r="H9" i="8"/>
  <c r="G9" i="8"/>
  <c r="G8" i="8"/>
  <c r="H8" i="8"/>
  <c r="G7" i="8"/>
  <c r="H7" i="8"/>
  <c r="G6" i="8"/>
  <c r="H6" i="8"/>
  <c r="G5" i="8"/>
  <c r="H5" i="8"/>
  <c r="H4" i="8"/>
  <c r="G4" i="8"/>
  <c r="G3" i="8"/>
  <c r="H3" i="8"/>
  <c r="F36" i="7"/>
  <c r="G36" i="7"/>
  <c r="G35" i="7"/>
  <c r="F35" i="7"/>
  <c r="G34" i="7"/>
  <c r="F34" i="7"/>
  <c r="G33" i="7"/>
  <c r="F33" i="7"/>
  <c r="F32" i="7"/>
  <c r="G32" i="7"/>
  <c r="F31" i="7"/>
  <c r="G31" i="7"/>
  <c r="F30" i="7"/>
  <c r="G30" i="7"/>
  <c r="F29" i="7"/>
  <c r="G29" i="7"/>
  <c r="G28" i="7"/>
  <c r="F28" i="7"/>
  <c r="F27" i="7"/>
  <c r="G27" i="7"/>
  <c r="G26" i="7"/>
  <c r="F26" i="7"/>
  <c r="F25" i="7"/>
  <c r="G25" i="7"/>
  <c r="F24" i="7"/>
  <c r="G24" i="7"/>
  <c r="G23" i="7"/>
  <c r="F23" i="7"/>
  <c r="F22" i="7"/>
  <c r="G22" i="7"/>
  <c r="F21" i="7"/>
  <c r="G21" i="7"/>
  <c r="G20" i="7"/>
  <c r="F20" i="7"/>
  <c r="F19" i="7"/>
  <c r="G19" i="7"/>
  <c r="G18" i="7"/>
  <c r="F18" i="7"/>
  <c r="F17" i="7"/>
  <c r="G17" i="7"/>
  <c r="F16" i="7"/>
  <c r="G16" i="7"/>
  <c r="G15" i="7"/>
  <c r="F15" i="7"/>
  <c r="F14" i="7"/>
  <c r="G14" i="7"/>
  <c r="G13" i="7"/>
  <c r="F13" i="7"/>
  <c r="F12" i="7"/>
  <c r="G12" i="7"/>
  <c r="F11" i="7"/>
  <c r="G11" i="7"/>
  <c r="G10" i="7"/>
  <c r="F10" i="7"/>
  <c r="F9" i="7"/>
  <c r="G9" i="7"/>
  <c r="G8" i="7"/>
  <c r="F8" i="7"/>
  <c r="F7" i="7"/>
  <c r="G7" i="7"/>
  <c r="G6" i="7"/>
  <c r="F6" i="7"/>
  <c r="F5" i="7"/>
  <c r="G5" i="7"/>
  <c r="G4" i="7"/>
  <c r="F4" i="7"/>
  <c r="G3" i="7"/>
  <c r="F3" i="7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619" i="5"/>
  <c r="I619" i="5"/>
  <c r="G618" i="5"/>
  <c r="G617" i="5"/>
  <c r="G616" i="5"/>
  <c r="I616" i="5"/>
  <c r="I618" i="5"/>
  <c r="G615" i="5"/>
  <c r="I615" i="5"/>
  <c r="G614" i="5"/>
  <c r="I614" i="5"/>
  <c r="G613" i="5"/>
  <c r="G612" i="5"/>
  <c r="G611" i="5"/>
  <c r="I611" i="5"/>
  <c r="G610" i="5"/>
  <c r="I610" i="5"/>
  <c r="I612" i="5"/>
  <c r="G609" i="5"/>
  <c r="I609" i="5"/>
  <c r="G608" i="5"/>
  <c r="I608" i="5"/>
  <c r="I607" i="5"/>
  <c r="G607" i="5"/>
  <c r="G606" i="5"/>
  <c r="G605" i="5"/>
  <c r="I605" i="5"/>
  <c r="G604" i="5"/>
  <c r="I604" i="5"/>
  <c r="G603" i="5"/>
  <c r="I603" i="5"/>
  <c r="G602" i="5"/>
  <c r="G601" i="5"/>
  <c r="I601" i="5"/>
  <c r="G600" i="5"/>
  <c r="G599" i="5"/>
  <c r="I599" i="5"/>
  <c r="G598" i="5"/>
  <c r="G597" i="5"/>
  <c r="I597" i="5"/>
  <c r="G596" i="5"/>
  <c r="I596" i="5"/>
  <c r="G595" i="5"/>
  <c r="I595" i="5"/>
  <c r="G594" i="5"/>
  <c r="G593" i="5"/>
  <c r="I593" i="5"/>
  <c r="G592" i="5"/>
  <c r="I592" i="5"/>
  <c r="G591" i="5"/>
  <c r="G590" i="5"/>
  <c r="G589" i="5"/>
  <c r="I589" i="5"/>
  <c r="G588" i="5"/>
  <c r="I588" i="5"/>
  <c r="G587" i="5"/>
  <c r="I587" i="5"/>
  <c r="G586" i="5"/>
  <c r="G585" i="5"/>
  <c r="G584" i="5"/>
  <c r="I584" i="5"/>
  <c r="G583" i="5"/>
  <c r="I583" i="5"/>
  <c r="G582" i="5"/>
  <c r="I582" i="5"/>
  <c r="G581" i="5"/>
  <c r="I581" i="5"/>
  <c r="G580" i="5"/>
  <c r="G579" i="5"/>
  <c r="I579" i="5"/>
  <c r="G578" i="5"/>
  <c r="I578" i="5"/>
  <c r="G577" i="5"/>
  <c r="I577" i="5"/>
  <c r="G576" i="5"/>
  <c r="G575" i="5"/>
  <c r="G574" i="5"/>
  <c r="G573" i="5"/>
  <c r="I573" i="5"/>
  <c r="I575" i="5"/>
  <c r="G572" i="5"/>
  <c r="I572" i="5"/>
  <c r="I576" i="5"/>
  <c r="G571" i="5"/>
  <c r="I571" i="5"/>
  <c r="I574" i="5"/>
  <c r="I570" i="5"/>
  <c r="G570" i="5"/>
  <c r="G569" i="5"/>
  <c r="G568" i="5"/>
  <c r="G567" i="5"/>
  <c r="I567" i="5"/>
  <c r="G566" i="5"/>
  <c r="I566" i="5"/>
  <c r="G565" i="5"/>
  <c r="I565" i="5"/>
  <c r="G564" i="5"/>
  <c r="I564" i="5"/>
  <c r="G563" i="5"/>
  <c r="G562" i="5"/>
  <c r="I562" i="5"/>
  <c r="G561" i="5"/>
  <c r="I561" i="5"/>
  <c r="G560" i="5"/>
  <c r="I560" i="5"/>
  <c r="G559" i="5"/>
  <c r="G558" i="5"/>
  <c r="G557" i="5"/>
  <c r="I557" i="5"/>
  <c r="I556" i="5"/>
  <c r="G556" i="5"/>
  <c r="G555" i="5"/>
  <c r="G554" i="5"/>
  <c r="I554" i="5"/>
  <c r="G553" i="5"/>
  <c r="I553" i="5"/>
  <c r="G552" i="5"/>
  <c r="I552" i="5"/>
  <c r="G551" i="5"/>
  <c r="G550" i="5"/>
  <c r="I550" i="5"/>
  <c r="G549" i="5"/>
  <c r="G548" i="5"/>
  <c r="I548" i="5"/>
  <c r="I547" i="5"/>
  <c r="G547" i="5"/>
  <c r="G546" i="5"/>
  <c r="G545" i="5"/>
  <c r="I545" i="5"/>
  <c r="G544" i="5"/>
  <c r="I544" i="5"/>
  <c r="G543" i="5"/>
  <c r="G542" i="5"/>
  <c r="I542" i="5"/>
  <c r="G541" i="5"/>
  <c r="I541" i="5"/>
  <c r="G540" i="5"/>
  <c r="I540" i="5"/>
  <c r="G539" i="5"/>
  <c r="G538" i="5"/>
  <c r="I538" i="5"/>
  <c r="G537" i="5"/>
  <c r="I537" i="5"/>
  <c r="G536" i="5"/>
  <c r="I536" i="5"/>
  <c r="G535" i="5"/>
  <c r="G534" i="5"/>
  <c r="I534" i="5"/>
  <c r="I535" i="5"/>
  <c r="G533" i="5"/>
  <c r="I533" i="5"/>
  <c r="G532" i="5"/>
  <c r="I532" i="5"/>
  <c r="G531" i="5"/>
  <c r="G530" i="5"/>
  <c r="I530" i="5"/>
  <c r="G529" i="5"/>
  <c r="I529" i="5"/>
  <c r="G528" i="5"/>
  <c r="I528" i="5"/>
  <c r="G527" i="5"/>
  <c r="I527" i="5"/>
  <c r="G526" i="5"/>
  <c r="I526" i="5"/>
  <c r="G525" i="5"/>
  <c r="I525" i="5"/>
  <c r="G524" i="5"/>
  <c r="I524" i="5"/>
  <c r="G523" i="5"/>
  <c r="I523" i="5"/>
  <c r="G522" i="5"/>
  <c r="G521" i="5"/>
  <c r="I521" i="5"/>
  <c r="G520" i="5"/>
  <c r="I520" i="5"/>
  <c r="G519" i="5"/>
  <c r="I519" i="5"/>
  <c r="G518" i="5"/>
  <c r="G517" i="5"/>
  <c r="I517" i="5"/>
  <c r="I516" i="5"/>
  <c r="G516" i="5"/>
  <c r="G515" i="5"/>
  <c r="I515" i="5"/>
  <c r="G514" i="5"/>
  <c r="G513" i="5"/>
  <c r="I513" i="5"/>
  <c r="G512" i="5"/>
  <c r="I512" i="5"/>
  <c r="G511" i="5"/>
  <c r="I511" i="5"/>
  <c r="G510" i="5"/>
  <c r="G509" i="5"/>
  <c r="I509" i="5"/>
  <c r="I508" i="5"/>
  <c r="G508" i="5"/>
  <c r="G507" i="5"/>
  <c r="I507" i="5"/>
  <c r="G506" i="5"/>
  <c r="I506" i="5"/>
  <c r="G505" i="5"/>
  <c r="I505" i="5"/>
  <c r="G504" i="5"/>
  <c r="I504" i="5"/>
  <c r="G503" i="5"/>
  <c r="G502" i="5"/>
  <c r="I502" i="5"/>
  <c r="I501" i="5"/>
  <c r="G501" i="5"/>
  <c r="I500" i="5"/>
  <c r="G500" i="5"/>
  <c r="G499" i="5"/>
  <c r="G498" i="5"/>
  <c r="I498" i="5"/>
  <c r="G497" i="5"/>
  <c r="I497" i="5"/>
  <c r="G496" i="5"/>
  <c r="I496" i="5"/>
  <c r="G495" i="5"/>
  <c r="I495" i="5"/>
  <c r="G494" i="5"/>
  <c r="I494" i="5"/>
  <c r="G493" i="5"/>
  <c r="G492" i="5"/>
  <c r="I492" i="5"/>
  <c r="G491" i="5"/>
  <c r="I491" i="5"/>
  <c r="G490" i="5"/>
  <c r="I490" i="5"/>
  <c r="G489" i="5"/>
  <c r="G488" i="5"/>
  <c r="G487" i="5"/>
  <c r="I487" i="5"/>
  <c r="I486" i="5"/>
  <c r="G486" i="5"/>
  <c r="G485" i="5"/>
  <c r="I485" i="5"/>
  <c r="G484" i="5"/>
  <c r="I484" i="5"/>
  <c r="G483" i="5"/>
  <c r="G482" i="5"/>
  <c r="I482" i="5"/>
  <c r="G481" i="5"/>
  <c r="I481" i="5"/>
  <c r="G480" i="5"/>
  <c r="I480" i="5"/>
  <c r="G479" i="5"/>
  <c r="G478" i="5"/>
  <c r="I478" i="5"/>
  <c r="G477" i="5"/>
  <c r="I477" i="5"/>
  <c r="G476" i="5"/>
  <c r="G475" i="5"/>
  <c r="I475" i="5"/>
  <c r="G474" i="5"/>
  <c r="I474" i="5"/>
  <c r="G473" i="5"/>
  <c r="I473" i="5"/>
  <c r="G472" i="5"/>
  <c r="I472" i="5"/>
  <c r="G471" i="5"/>
  <c r="I471" i="5"/>
  <c r="G470" i="5"/>
  <c r="I470" i="5"/>
  <c r="G469" i="5"/>
  <c r="G468" i="5"/>
  <c r="I468" i="5"/>
  <c r="G467" i="5"/>
  <c r="I467" i="5"/>
  <c r="G466" i="5"/>
  <c r="G465" i="5"/>
  <c r="I465" i="5"/>
  <c r="G464" i="5"/>
  <c r="G463" i="5"/>
  <c r="I463" i="5"/>
  <c r="G462" i="5"/>
  <c r="I462" i="5"/>
  <c r="G461" i="5"/>
  <c r="G460" i="5"/>
  <c r="I460" i="5"/>
  <c r="G459" i="5"/>
  <c r="I459" i="5"/>
  <c r="G458" i="5"/>
  <c r="I458" i="5"/>
  <c r="G457" i="5"/>
  <c r="G456" i="5"/>
  <c r="I456" i="5"/>
  <c r="I457" i="5"/>
  <c r="G455" i="5"/>
  <c r="I455" i="5"/>
  <c r="G454" i="5"/>
  <c r="G453" i="5"/>
  <c r="G452" i="5"/>
  <c r="I452" i="5"/>
  <c r="G451" i="5"/>
  <c r="I451" i="5"/>
  <c r="G450" i="5"/>
  <c r="I450" i="5"/>
  <c r="G449" i="5"/>
  <c r="I449" i="5"/>
  <c r="G448" i="5"/>
  <c r="G447" i="5"/>
  <c r="I447" i="5"/>
  <c r="G446" i="5"/>
  <c r="I446" i="5"/>
  <c r="G445" i="5"/>
  <c r="I445" i="5"/>
  <c r="G444" i="5"/>
  <c r="I443" i="5"/>
  <c r="G443" i="5"/>
  <c r="G442" i="5"/>
  <c r="I442" i="5"/>
  <c r="G441" i="5"/>
  <c r="I441" i="5"/>
  <c r="G440" i="5"/>
  <c r="I440" i="5"/>
  <c r="G439" i="5"/>
  <c r="I439" i="5"/>
  <c r="G438" i="5"/>
  <c r="I438" i="5"/>
  <c r="G437" i="5"/>
  <c r="I437" i="5"/>
  <c r="I436" i="5"/>
  <c r="G436" i="5"/>
  <c r="G435" i="5"/>
  <c r="I435" i="5"/>
  <c r="G434" i="5"/>
  <c r="G433" i="5"/>
  <c r="I433" i="5"/>
  <c r="G432" i="5"/>
  <c r="I432" i="5"/>
  <c r="G431" i="5"/>
  <c r="I431" i="5"/>
  <c r="G430" i="5"/>
  <c r="G429" i="5"/>
  <c r="I429" i="5"/>
  <c r="G428" i="5"/>
  <c r="I428" i="5"/>
  <c r="G427" i="5"/>
  <c r="G426" i="5"/>
  <c r="I426" i="5"/>
  <c r="G425" i="5"/>
  <c r="I425" i="5"/>
  <c r="G424" i="5"/>
  <c r="I424" i="5"/>
  <c r="G423" i="5"/>
  <c r="G422" i="5"/>
  <c r="I422" i="5"/>
  <c r="G421" i="5"/>
  <c r="I421" i="5"/>
  <c r="G420" i="5"/>
  <c r="G419" i="5"/>
  <c r="I419" i="5"/>
  <c r="G418" i="5"/>
  <c r="I418" i="5"/>
  <c r="G417" i="5"/>
  <c r="G416" i="5"/>
  <c r="I416" i="5"/>
  <c r="G415" i="5"/>
  <c r="I415" i="5"/>
  <c r="G414" i="5"/>
  <c r="I414" i="5"/>
  <c r="G413" i="5"/>
  <c r="G412" i="5"/>
  <c r="I412" i="5"/>
  <c r="G411" i="5"/>
  <c r="I411" i="5"/>
  <c r="G410" i="5"/>
  <c r="I410" i="5"/>
  <c r="G409" i="5"/>
  <c r="G408" i="5"/>
  <c r="I408" i="5"/>
  <c r="G407" i="5"/>
  <c r="G406" i="5"/>
  <c r="I406" i="5"/>
  <c r="G405" i="5"/>
  <c r="I405" i="5"/>
  <c r="G404" i="5"/>
  <c r="I404" i="5"/>
  <c r="G403" i="5"/>
  <c r="G402" i="5"/>
  <c r="I402" i="5"/>
  <c r="G401" i="5"/>
  <c r="I401" i="5"/>
  <c r="G400" i="5"/>
  <c r="I400" i="5"/>
  <c r="G399" i="5"/>
  <c r="I398" i="5"/>
  <c r="G398" i="5"/>
  <c r="G397" i="5"/>
  <c r="I397" i="5"/>
  <c r="G396" i="5"/>
  <c r="I396" i="5"/>
  <c r="G395" i="5"/>
  <c r="G394" i="5"/>
  <c r="G393" i="5"/>
  <c r="I393" i="5"/>
  <c r="G392" i="5"/>
  <c r="I392" i="5"/>
  <c r="G391" i="5"/>
  <c r="I391" i="5"/>
  <c r="G390" i="5"/>
  <c r="I390" i="5"/>
  <c r="G389" i="5"/>
  <c r="G388" i="5"/>
  <c r="I388" i="5"/>
  <c r="G387" i="5"/>
  <c r="I387" i="5"/>
  <c r="G386" i="5"/>
  <c r="G385" i="5"/>
  <c r="G384" i="5"/>
  <c r="I384" i="5"/>
  <c r="G383" i="5"/>
  <c r="I383" i="5"/>
  <c r="G382" i="5"/>
  <c r="I382" i="5"/>
  <c r="G381" i="5"/>
  <c r="I381" i="5"/>
  <c r="G380" i="5"/>
  <c r="G379" i="5"/>
  <c r="I379" i="5"/>
  <c r="G378" i="5"/>
  <c r="I378" i="5"/>
  <c r="G377" i="5"/>
  <c r="G376" i="5"/>
  <c r="I376" i="5"/>
  <c r="G375" i="5"/>
  <c r="I375" i="5"/>
  <c r="G374" i="5"/>
  <c r="G373" i="5"/>
  <c r="I373" i="5"/>
  <c r="G372" i="5"/>
  <c r="I372" i="5"/>
  <c r="G371" i="5"/>
  <c r="I371" i="5"/>
  <c r="G370" i="5"/>
  <c r="I370" i="5"/>
  <c r="G369" i="5"/>
  <c r="I369" i="5"/>
  <c r="G368" i="5"/>
  <c r="I368" i="5"/>
  <c r="G367" i="5"/>
  <c r="I367" i="5"/>
  <c r="G366" i="5"/>
  <c r="I366" i="5"/>
  <c r="G365" i="5"/>
  <c r="I365" i="5"/>
  <c r="G364" i="5"/>
  <c r="G363" i="5"/>
  <c r="G362" i="5"/>
  <c r="I362" i="5"/>
  <c r="G361" i="5"/>
  <c r="I361" i="5"/>
  <c r="G360" i="5"/>
  <c r="I360" i="5"/>
  <c r="G359" i="5"/>
  <c r="I359" i="5"/>
  <c r="G358" i="5"/>
  <c r="I358" i="5"/>
  <c r="G357" i="5"/>
  <c r="G356" i="5"/>
  <c r="G355" i="5"/>
  <c r="I355" i="5"/>
  <c r="G354" i="5"/>
  <c r="I354" i="5"/>
  <c r="G353" i="5"/>
  <c r="I353" i="5"/>
  <c r="G352" i="5"/>
  <c r="I352" i="5"/>
  <c r="G351" i="5"/>
  <c r="G350" i="5"/>
  <c r="G349" i="5"/>
  <c r="I349" i="5"/>
  <c r="G348" i="5"/>
  <c r="I348" i="5"/>
  <c r="G347" i="5"/>
  <c r="I347" i="5"/>
  <c r="G346" i="5"/>
  <c r="G345" i="5"/>
  <c r="G344" i="5"/>
  <c r="I344" i="5"/>
  <c r="G343" i="5"/>
  <c r="I343" i="5"/>
  <c r="G342" i="5"/>
  <c r="I342" i="5"/>
  <c r="G341" i="5"/>
  <c r="G340" i="5"/>
  <c r="I340" i="5"/>
  <c r="G339" i="5"/>
  <c r="I339" i="5"/>
  <c r="I338" i="5"/>
  <c r="G338" i="5"/>
  <c r="G337" i="5"/>
  <c r="G336" i="5"/>
  <c r="I336" i="5"/>
  <c r="G335" i="5"/>
  <c r="I335" i="5"/>
  <c r="G334" i="5"/>
  <c r="I334" i="5"/>
  <c r="G333" i="5"/>
  <c r="I333" i="5"/>
  <c r="G332" i="5"/>
  <c r="I332" i="5"/>
  <c r="G331" i="5"/>
  <c r="G330" i="5"/>
  <c r="G329" i="5"/>
  <c r="I329" i="5"/>
  <c r="G328" i="5"/>
  <c r="I328" i="5"/>
  <c r="G327" i="5"/>
  <c r="I327" i="5"/>
  <c r="G326" i="5"/>
  <c r="I326" i="5"/>
  <c r="G325" i="5"/>
  <c r="G324" i="5"/>
  <c r="I324" i="5"/>
  <c r="G323" i="5"/>
  <c r="I323" i="5"/>
  <c r="G322" i="5"/>
  <c r="I322" i="5"/>
  <c r="G321" i="5"/>
  <c r="G320" i="5"/>
  <c r="G319" i="5"/>
  <c r="I319" i="5"/>
  <c r="G318" i="5"/>
  <c r="I318" i="5"/>
  <c r="G317" i="5"/>
  <c r="I317" i="5"/>
  <c r="G316" i="5"/>
  <c r="G315" i="5"/>
  <c r="G314" i="5"/>
  <c r="I314" i="5"/>
  <c r="I313" i="5"/>
  <c r="G313" i="5"/>
  <c r="G312" i="5"/>
  <c r="I312" i="5"/>
  <c r="G311" i="5"/>
  <c r="I311" i="5"/>
  <c r="G310" i="5"/>
  <c r="G309" i="5"/>
  <c r="I309" i="5"/>
  <c r="G308" i="5"/>
  <c r="I308" i="5"/>
  <c r="G307" i="5"/>
  <c r="I307" i="5"/>
  <c r="G306" i="5"/>
  <c r="G305" i="5"/>
  <c r="I305" i="5"/>
  <c r="G304" i="5"/>
  <c r="I304" i="5"/>
  <c r="G303" i="5"/>
  <c r="I303" i="5"/>
  <c r="G302" i="5"/>
  <c r="G301" i="5"/>
  <c r="G300" i="5"/>
  <c r="I300" i="5"/>
  <c r="G299" i="5"/>
  <c r="I299" i="5"/>
  <c r="G298" i="5"/>
  <c r="I298" i="5"/>
  <c r="G297" i="5"/>
  <c r="I297" i="5"/>
  <c r="G296" i="5"/>
  <c r="G295" i="5"/>
  <c r="I295" i="5"/>
  <c r="G294" i="5"/>
  <c r="I294" i="5"/>
  <c r="G293" i="5"/>
  <c r="G292" i="5"/>
  <c r="I292" i="5"/>
  <c r="G291" i="5"/>
  <c r="G290" i="5"/>
  <c r="G289" i="5"/>
  <c r="I289" i="5"/>
  <c r="G288" i="5"/>
  <c r="I288" i="5"/>
  <c r="I287" i="5"/>
  <c r="G287" i="5"/>
  <c r="G286" i="5"/>
  <c r="I286" i="5"/>
  <c r="G285" i="5"/>
  <c r="G284" i="5"/>
  <c r="I284" i="5"/>
  <c r="G283" i="5"/>
  <c r="I283" i="5"/>
  <c r="G282" i="5"/>
  <c r="I282" i="5"/>
  <c r="G281" i="5"/>
  <c r="G280" i="5"/>
  <c r="I280" i="5"/>
  <c r="G279" i="5"/>
  <c r="I279" i="5"/>
  <c r="G278" i="5"/>
  <c r="I278" i="5"/>
  <c r="G277" i="5"/>
  <c r="I277" i="5"/>
  <c r="G276" i="5"/>
  <c r="G275" i="5"/>
  <c r="I275" i="5"/>
  <c r="G274" i="5"/>
  <c r="I274" i="5"/>
  <c r="G273" i="5"/>
  <c r="I273" i="5"/>
  <c r="G272" i="5"/>
  <c r="I272" i="5"/>
  <c r="G271" i="5"/>
  <c r="G270" i="5"/>
  <c r="G269" i="5"/>
  <c r="G268" i="5"/>
  <c r="I268" i="5"/>
  <c r="I270" i="5"/>
  <c r="G267" i="5"/>
  <c r="I267" i="5"/>
  <c r="I266" i="5"/>
  <c r="G266" i="5"/>
  <c r="G265" i="5"/>
  <c r="G264" i="5"/>
  <c r="G263" i="5"/>
  <c r="I263" i="5"/>
  <c r="G262" i="5"/>
  <c r="I262" i="5"/>
  <c r="G261" i="5"/>
  <c r="I261" i="5"/>
  <c r="G260" i="5"/>
  <c r="I260" i="5"/>
  <c r="G259" i="5"/>
  <c r="G258" i="5"/>
  <c r="I258" i="5"/>
  <c r="G257" i="5"/>
  <c r="I257" i="5"/>
  <c r="G256" i="5"/>
  <c r="I256" i="5"/>
  <c r="G255" i="5"/>
  <c r="G254" i="5"/>
  <c r="I254" i="5"/>
  <c r="G253" i="5"/>
  <c r="I252" i="5"/>
  <c r="G252" i="5"/>
  <c r="G251" i="5"/>
  <c r="I251" i="5"/>
  <c r="G250" i="5"/>
  <c r="G249" i="5"/>
  <c r="I249" i="5"/>
  <c r="G248" i="5"/>
  <c r="I248" i="5"/>
  <c r="G247" i="5"/>
  <c r="I247" i="5"/>
  <c r="G246" i="5"/>
  <c r="G245" i="5"/>
  <c r="G244" i="5"/>
  <c r="I244" i="5"/>
  <c r="G243" i="5"/>
  <c r="I243" i="5"/>
  <c r="G242" i="5"/>
  <c r="I242" i="5"/>
  <c r="G241" i="5"/>
  <c r="I241" i="5"/>
  <c r="G240" i="5"/>
  <c r="G239" i="5"/>
  <c r="I239" i="5"/>
  <c r="I240" i="5"/>
  <c r="G238" i="5"/>
  <c r="I238" i="5"/>
  <c r="G237" i="5"/>
  <c r="I237" i="5"/>
  <c r="G236" i="5"/>
  <c r="I235" i="5"/>
  <c r="G235" i="5"/>
  <c r="G234" i="5"/>
  <c r="G233" i="5"/>
  <c r="I233" i="5"/>
  <c r="G232" i="5"/>
  <c r="I232" i="5"/>
  <c r="G231" i="5"/>
  <c r="I231" i="5"/>
  <c r="G230" i="5"/>
  <c r="G229" i="5"/>
  <c r="I229" i="5"/>
  <c r="G228" i="5"/>
  <c r="I228" i="5"/>
  <c r="G227" i="5"/>
  <c r="I227" i="5"/>
  <c r="G226" i="5"/>
  <c r="G225" i="5"/>
  <c r="I225" i="5"/>
  <c r="G224" i="5"/>
  <c r="I224" i="5"/>
  <c r="G223" i="5"/>
  <c r="I223" i="5"/>
  <c r="G222" i="5"/>
  <c r="G221" i="5"/>
  <c r="I221" i="5"/>
  <c r="G220" i="5"/>
  <c r="I220" i="5"/>
  <c r="G219" i="5"/>
  <c r="I219" i="5"/>
  <c r="G218" i="5"/>
  <c r="I217" i="5"/>
  <c r="G217" i="5"/>
  <c r="G216" i="5"/>
  <c r="I216" i="5"/>
  <c r="G215" i="5"/>
  <c r="I215" i="5"/>
  <c r="G214" i="5"/>
  <c r="G213" i="5"/>
  <c r="I213" i="5"/>
  <c r="G212" i="5"/>
  <c r="I212" i="5"/>
  <c r="G211" i="5"/>
  <c r="G210" i="5"/>
  <c r="I210" i="5"/>
  <c r="G209" i="5"/>
  <c r="G208" i="5"/>
  <c r="I208" i="5"/>
  <c r="G207" i="5"/>
  <c r="I207" i="5"/>
  <c r="G206" i="5"/>
  <c r="I206" i="5"/>
  <c r="G205" i="5"/>
  <c r="G204" i="5"/>
  <c r="I204" i="5"/>
  <c r="I203" i="5"/>
  <c r="G203" i="5"/>
  <c r="G202" i="5"/>
  <c r="G201" i="5"/>
  <c r="I201" i="5"/>
  <c r="G200" i="5"/>
  <c r="I200" i="5"/>
  <c r="G199" i="5"/>
  <c r="G198" i="5"/>
  <c r="I198" i="5"/>
  <c r="G197" i="5"/>
  <c r="I197" i="5"/>
  <c r="G196" i="5"/>
  <c r="I196" i="5"/>
  <c r="G195" i="5"/>
  <c r="I195" i="5"/>
  <c r="G194" i="5"/>
  <c r="G193" i="5"/>
  <c r="I193" i="5"/>
  <c r="G192" i="5"/>
  <c r="G191" i="5"/>
  <c r="I191" i="5"/>
  <c r="I192" i="5"/>
  <c r="G190" i="5"/>
  <c r="I190" i="5"/>
  <c r="G189" i="5"/>
  <c r="I189" i="5"/>
  <c r="G188" i="5"/>
  <c r="G187" i="5"/>
  <c r="I187" i="5"/>
  <c r="G186" i="5"/>
  <c r="I186" i="5"/>
  <c r="G185" i="5"/>
  <c r="I185" i="5"/>
  <c r="G184" i="5"/>
  <c r="G183" i="5"/>
  <c r="I183" i="5"/>
  <c r="G182" i="5"/>
  <c r="I182" i="5"/>
  <c r="G181" i="5"/>
  <c r="I181" i="5"/>
  <c r="G180" i="5"/>
  <c r="G179" i="5"/>
  <c r="I179" i="5"/>
  <c r="G178" i="5"/>
  <c r="I178" i="5"/>
  <c r="G177" i="5"/>
  <c r="I177" i="5"/>
  <c r="G176" i="5"/>
  <c r="G175" i="5"/>
  <c r="I175" i="5"/>
  <c r="G174" i="5"/>
  <c r="I174" i="5"/>
  <c r="G173" i="5"/>
  <c r="I173" i="5"/>
  <c r="G172" i="5"/>
  <c r="G171" i="5"/>
  <c r="I171" i="5"/>
  <c r="G170" i="5"/>
  <c r="I170" i="5"/>
  <c r="G169" i="5"/>
  <c r="I169" i="5"/>
  <c r="G168" i="5"/>
  <c r="I168" i="5"/>
  <c r="G167" i="5"/>
  <c r="I167" i="5"/>
  <c r="I166" i="5"/>
  <c r="G166" i="5"/>
  <c r="G165" i="5"/>
  <c r="I165" i="5"/>
  <c r="G164" i="5"/>
  <c r="G163" i="5"/>
  <c r="I163" i="5"/>
  <c r="G162" i="5"/>
  <c r="I162" i="5"/>
  <c r="G161" i="5"/>
  <c r="I161" i="5"/>
  <c r="G160" i="5"/>
  <c r="G159" i="5"/>
  <c r="I159" i="5"/>
  <c r="G158" i="5"/>
  <c r="I158" i="5"/>
  <c r="G157" i="5"/>
  <c r="G156" i="5"/>
  <c r="I156" i="5"/>
  <c r="G155" i="5"/>
  <c r="I155" i="5"/>
  <c r="G154" i="5"/>
  <c r="G153" i="5"/>
  <c r="I153" i="5"/>
  <c r="G152" i="5"/>
  <c r="I152" i="5"/>
  <c r="G151" i="5"/>
  <c r="G150" i="5"/>
  <c r="I150" i="5"/>
  <c r="G149" i="5"/>
  <c r="I149" i="5"/>
  <c r="G148" i="5"/>
  <c r="I148" i="5"/>
  <c r="G147" i="5"/>
  <c r="G146" i="5"/>
  <c r="I146" i="5"/>
  <c r="G145" i="5"/>
  <c r="I145" i="5"/>
  <c r="G144" i="5"/>
  <c r="I144" i="5"/>
  <c r="G143" i="5"/>
  <c r="I143" i="5"/>
  <c r="G142" i="5"/>
  <c r="G141" i="5"/>
  <c r="I141" i="5"/>
  <c r="I142" i="5"/>
  <c r="G140" i="5"/>
  <c r="I140" i="5"/>
  <c r="G139" i="5"/>
  <c r="G138" i="5"/>
  <c r="G137" i="5"/>
  <c r="I137" i="5"/>
  <c r="G136" i="5"/>
  <c r="I136" i="5"/>
  <c r="G135" i="5"/>
  <c r="I135" i="5"/>
  <c r="G134" i="5"/>
  <c r="G133" i="5"/>
  <c r="I133" i="5"/>
  <c r="G132" i="5"/>
  <c r="I132" i="5"/>
  <c r="G131" i="5"/>
  <c r="I131" i="5"/>
  <c r="G130" i="5"/>
  <c r="G129" i="5"/>
  <c r="I129" i="5"/>
  <c r="G128" i="5"/>
  <c r="I128" i="5"/>
  <c r="I127" i="5"/>
  <c r="G127" i="5"/>
  <c r="G126" i="5"/>
  <c r="G125" i="5"/>
  <c r="G124" i="5"/>
  <c r="I124" i="5"/>
  <c r="G123" i="5"/>
  <c r="I123" i="5"/>
  <c r="I126" i="5"/>
  <c r="G122" i="5"/>
  <c r="I122" i="5"/>
  <c r="G121" i="5"/>
  <c r="I121" i="5"/>
  <c r="G120" i="5"/>
  <c r="I120" i="5"/>
  <c r="G119" i="5"/>
  <c r="G118" i="5"/>
  <c r="I118" i="5"/>
  <c r="G117" i="5"/>
  <c r="I117" i="5"/>
  <c r="G116" i="5"/>
  <c r="I116" i="5"/>
  <c r="G115" i="5"/>
  <c r="G114" i="5"/>
  <c r="G113" i="5"/>
  <c r="I113" i="5"/>
  <c r="I115" i="5"/>
  <c r="G112" i="5"/>
  <c r="I112" i="5"/>
  <c r="G111" i="5"/>
  <c r="I111" i="5"/>
  <c r="G110" i="5"/>
  <c r="G109" i="5"/>
  <c r="G108" i="5"/>
  <c r="I108" i="5"/>
  <c r="I110" i="5"/>
  <c r="G107" i="5"/>
  <c r="I107" i="5"/>
  <c r="G106" i="5"/>
  <c r="I106" i="5"/>
  <c r="G105" i="5"/>
  <c r="G104" i="5"/>
  <c r="I104" i="5"/>
  <c r="I103" i="5"/>
  <c r="G103" i="5"/>
  <c r="G102" i="5"/>
  <c r="I102" i="5"/>
  <c r="G101" i="5"/>
  <c r="I101" i="5"/>
  <c r="G100" i="5"/>
  <c r="G99" i="5"/>
  <c r="I99" i="5"/>
  <c r="G98" i="5"/>
  <c r="I98" i="5"/>
  <c r="G97" i="5"/>
  <c r="I97" i="5"/>
  <c r="I96" i="5"/>
  <c r="G96" i="5"/>
  <c r="G95" i="5"/>
  <c r="G94" i="5"/>
  <c r="I94" i="5"/>
  <c r="G93" i="5"/>
  <c r="I93" i="5"/>
  <c r="G92" i="5"/>
  <c r="I92" i="5"/>
  <c r="G91" i="5"/>
  <c r="G90" i="5"/>
  <c r="I90" i="5"/>
  <c r="G89" i="5"/>
  <c r="I89" i="5"/>
  <c r="I88" i="5"/>
  <c r="G88" i="5"/>
  <c r="G87" i="5"/>
  <c r="I87" i="5"/>
  <c r="G86" i="5"/>
  <c r="G85" i="5"/>
  <c r="I85" i="5"/>
  <c r="G84" i="5"/>
  <c r="I84" i="5"/>
  <c r="G83" i="5"/>
  <c r="I83" i="5"/>
  <c r="G82" i="5"/>
  <c r="I82" i="5"/>
  <c r="G81" i="5"/>
  <c r="G80" i="5"/>
  <c r="I80" i="5"/>
  <c r="G79" i="5"/>
  <c r="I79" i="5"/>
  <c r="G78" i="5"/>
  <c r="I78" i="5"/>
  <c r="G77" i="5"/>
  <c r="G76" i="5"/>
  <c r="I76" i="5"/>
  <c r="G75" i="5"/>
  <c r="I75" i="5"/>
  <c r="G74" i="5"/>
  <c r="I74" i="5"/>
  <c r="G73" i="5"/>
  <c r="G72" i="5"/>
  <c r="I72" i="5"/>
  <c r="G71" i="5"/>
  <c r="I71" i="5"/>
  <c r="G70" i="5"/>
  <c r="I70" i="5"/>
  <c r="G69" i="5"/>
  <c r="G68" i="5"/>
  <c r="I68" i="5"/>
  <c r="G67" i="5"/>
  <c r="I67" i="5"/>
  <c r="G66" i="5"/>
  <c r="I66" i="5"/>
  <c r="G65" i="5"/>
  <c r="I65" i="5"/>
  <c r="G64" i="5"/>
  <c r="G63" i="5"/>
  <c r="G62" i="5"/>
  <c r="I62" i="5"/>
  <c r="I64" i="5"/>
  <c r="G61" i="5"/>
  <c r="I61" i="5"/>
  <c r="G60" i="5"/>
  <c r="I60" i="5"/>
  <c r="G59" i="5"/>
  <c r="I59" i="5"/>
  <c r="G58" i="5"/>
  <c r="G57" i="5"/>
  <c r="I57" i="5"/>
  <c r="G56" i="5"/>
  <c r="I56" i="5"/>
  <c r="G55" i="5"/>
  <c r="G54" i="5"/>
  <c r="I54" i="5"/>
  <c r="G53" i="5"/>
  <c r="I53" i="5"/>
  <c r="G52" i="5"/>
  <c r="G51" i="5"/>
  <c r="G50" i="5"/>
  <c r="I50" i="5"/>
  <c r="G49" i="5"/>
  <c r="I49" i="5"/>
  <c r="G48" i="5"/>
  <c r="I48" i="5"/>
  <c r="G47" i="5"/>
  <c r="G46" i="5"/>
  <c r="I46" i="5"/>
  <c r="G45" i="5"/>
  <c r="I45" i="5"/>
  <c r="G44" i="5"/>
  <c r="I44" i="5"/>
  <c r="G43" i="5"/>
  <c r="I42" i="5"/>
  <c r="G42" i="5"/>
  <c r="G41" i="5"/>
  <c r="I41" i="5"/>
  <c r="G40" i="5"/>
  <c r="G39" i="5"/>
  <c r="I39" i="5"/>
  <c r="G38" i="5"/>
  <c r="I38" i="5"/>
  <c r="G37" i="5"/>
  <c r="I37" i="5"/>
  <c r="G36" i="5"/>
  <c r="G35" i="5"/>
  <c r="I35" i="5"/>
  <c r="G34" i="5"/>
  <c r="I34" i="5"/>
  <c r="G33" i="5"/>
  <c r="I33" i="5"/>
  <c r="G32" i="5"/>
  <c r="G31" i="5"/>
  <c r="I31" i="5"/>
  <c r="G30" i="5"/>
  <c r="I30" i="5"/>
  <c r="G29" i="5"/>
  <c r="G28" i="5"/>
  <c r="I28" i="5"/>
  <c r="I27" i="5"/>
  <c r="G27" i="5"/>
  <c r="G26" i="5"/>
  <c r="G25" i="5"/>
  <c r="I25" i="5"/>
  <c r="G24" i="5"/>
  <c r="I24" i="5"/>
  <c r="G23" i="5"/>
  <c r="I22" i="5"/>
  <c r="G22" i="5"/>
  <c r="G21" i="5"/>
  <c r="I21" i="5"/>
  <c r="G20" i="5"/>
  <c r="G19" i="5"/>
  <c r="I19" i="5"/>
  <c r="G18" i="5"/>
  <c r="I18" i="5"/>
  <c r="G17" i="5"/>
  <c r="G16" i="5"/>
  <c r="I16" i="5"/>
  <c r="G15" i="5"/>
  <c r="I15" i="5"/>
  <c r="G14" i="5"/>
  <c r="G13" i="5"/>
  <c r="I13" i="5"/>
  <c r="I12" i="5"/>
  <c r="G12" i="5"/>
  <c r="G11" i="5"/>
  <c r="G10" i="5"/>
  <c r="I10" i="5"/>
  <c r="G9" i="5"/>
  <c r="I9" i="5"/>
  <c r="G8" i="5"/>
  <c r="G7" i="5"/>
  <c r="I7" i="5"/>
  <c r="G6" i="5"/>
  <c r="I6" i="5"/>
  <c r="G5" i="5"/>
  <c r="G4" i="5"/>
  <c r="I4" i="5"/>
  <c r="G3" i="5"/>
  <c r="I3" i="5"/>
  <c r="G14" i="4"/>
  <c r="G13" i="4"/>
  <c r="G12" i="4"/>
  <c r="G11" i="4"/>
  <c r="G10" i="4"/>
  <c r="G9" i="4"/>
  <c r="G8" i="4"/>
  <c r="G7" i="4"/>
  <c r="G6" i="4"/>
  <c r="G5" i="4"/>
  <c r="G4" i="4"/>
  <c r="G3" i="4"/>
  <c r="G85" i="3"/>
  <c r="I85" i="3"/>
  <c r="G84" i="3"/>
  <c r="I84" i="3"/>
  <c r="G83" i="3"/>
  <c r="G82" i="3"/>
  <c r="I82" i="3"/>
  <c r="G81" i="3"/>
  <c r="I81" i="3"/>
  <c r="G80" i="3"/>
  <c r="I80" i="3"/>
  <c r="G79" i="3"/>
  <c r="G78" i="3"/>
  <c r="I78" i="3"/>
  <c r="G77" i="3"/>
  <c r="I77" i="3"/>
  <c r="G76" i="3"/>
  <c r="I76" i="3"/>
  <c r="G75" i="3"/>
  <c r="G74" i="3"/>
  <c r="I74" i="3"/>
  <c r="G73" i="3"/>
  <c r="G72" i="3"/>
  <c r="I72" i="3"/>
  <c r="G71" i="3"/>
  <c r="I71" i="3"/>
  <c r="G70" i="3"/>
  <c r="I70" i="3"/>
  <c r="G69" i="3"/>
  <c r="G68" i="3"/>
  <c r="I68" i="3"/>
  <c r="G67" i="3"/>
  <c r="G66" i="3"/>
  <c r="I66" i="3"/>
  <c r="G65" i="3"/>
  <c r="I65" i="3"/>
  <c r="G64" i="3"/>
  <c r="I64" i="3"/>
  <c r="G63" i="3"/>
  <c r="G62" i="3"/>
  <c r="I62" i="3"/>
  <c r="G61" i="3"/>
  <c r="I61" i="3"/>
  <c r="G60" i="3"/>
  <c r="G59" i="3"/>
  <c r="I59" i="3"/>
  <c r="G58" i="3"/>
  <c r="I58" i="3"/>
  <c r="G57" i="3"/>
  <c r="I57" i="3"/>
  <c r="G56" i="3"/>
  <c r="G55" i="3"/>
  <c r="I55" i="3"/>
  <c r="G54" i="3"/>
  <c r="G53" i="3"/>
  <c r="I53" i="3"/>
  <c r="G52" i="3"/>
  <c r="I52" i="3"/>
  <c r="I51" i="3"/>
  <c r="G51" i="3"/>
  <c r="G50" i="3"/>
  <c r="G49" i="3"/>
  <c r="I49" i="3"/>
  <c r="G48" i="3"/>
  <c r="I48" i="3"/>
  <c r="G47" i="3"/>
  <c r="G46" i="3"/>
  <c r="I46" i="3"/>
  <c r="G45" i="3"/>
  <c r="I45" i="3"/>
  <c r="G44" i="3"/>
  <c r="I44" i="3"/>
  <c r="G43" i="3"/>
  <c r="G42" i="3"/>
  <c r="I42" i="3"/>
  <c r="G41" i="3"/>
  <c r="G40" i="3"/>
  <c r="I40" i="3"/>
  <c r="G39" i="3"/>
  <c r="I39" i="3"/>
  <c r="G38" i="3"/>
  <c r="I37" i="3"/>
  <c r="G37" i="3"/>
  <c r="G36" i="3"/>
  <c r="I36" i="3"/>
  <c r="G35" i="3"/>
  <c r="I35" i="3"/>
  <c r="G34" i="3"/>
  <c r="G33" i="3"/>
  <c r="I33" i="3"/>
  <c r="G32" i="3"/>
  <c r="I32" i="3"/>
  <c r="G31" i="3"/>
  <c r="G30" i="3"/>
  <c r="I30" i="3"/>
  <c r="G29" i="3"/>
  <c r="I29" i="3"/>
  <c r="G28" i="3"/>
  <c r="G27" i="3"/>
  <c r="I27" i="3"/>
  <c r="G26" i="3"/>
  <c r="I26" i="3"/>
  <c r="G25" i="3"/>
  <c r="I25" i="3"/>
  <c r="G24" i="3"/>
  <c r="G23" i="3"/>
  <c r="I23" i="3"/>
  <c r="G22" i="3"/>
  <c r="I22" i="3"/>
  <c r="G21" i="3"/>
  <c r="I21" i="3"/>
  <c r="G20" i="3"/>
  <c r="G19" i="3"/>
  <c r="I19" i="3"/>
  <c r="G18" i="3"/>
  <c r="I18" i="3"/>
  <c r="G17" i="3"/>
  <c r="I17" i="3"/>
  <c r="G16" i="3"/>
  <c r="G15" i="3"/>
  <c r="I15" i="3"/>
  <c r="G14" i="3"/>
  <c r="I14" i="3"/>
  <c r="G13" i="3"/>
  <c r="I13" i="3"/>
  <c r="G12" i="3"/>
  <c r="G11" i="3"/>
  <c r="I11" i="3"/>
  <c r="G10" i="3"/>
  <c r="I10" i="3"/>
  <c r="G9" i="3"/>
  <c r="I9" i="3"/>
  <c r="G8" i="3"/>
  <c r="G7" i="3"/>
  <c r="I7" i="3"/>
  <c r="G6" i="3"/>
  <c r="I6" i="3"/>
  <c r="G5" i="3"/>
  <c r="I5" i="3"/>
  <c r="G4" i="3"/>
  <c r="G3" i="3"/>
  <c r="I3" i="3"/>
  <c r="H64" i="2"/>
  <c r="F64" i="2"/>
  <c r="H63" i="2"/>
  <c r="F63" i="2"/>
  <c r="F62" i="2"/>
  <c r="H62" i="2"/>
  <c r="H61" i="2"/>
  <c r="F61" i="2"/>
  <c r="F60" i="2"/>
  <c r="H60" i="2"/>
  <c r="H59" i="2"/>
  <c r="F59" i="2"/>
  <c r="F58" i="2"/>
  <c r="H58" i="2"/>
  <c r="H57" i="2"/>
  <c r="I60" i="2"/>
  <c r="G60" i="2"/>
  <c r="G13" i="2"/>
  <c r="F57" i="2"/>
  <c r="F56" i="2"/>
  <c r="H56" i="2"/>
  <c r="F55" i="2"/>
  <c r="H55" i="2"/>
  <c r="F54" i="2"/>
  <c r="H54" i="2"/>
  <c r="F53" i="2"/>
  <c r="H53" i="2"/>
  <c r="F52" i="2"/>
  <c r="H52" i="2"/>
  <c r="F51" i="2"/>
  <c r="H51" i="2"/>
  <c r="F50" i="2"/>
  <c r="H50" i="2"/>
  <c r="H49" i="2"/>
  <c r="I52" i="2"/>
  <c r="G52" i="2"/>
  <c r="G11" i="2"/>
  <c r="F49" i="2"/>
  <c r="H48" i="2"/>
  <c r="F48" i="2"/>
  <c r="F47" i="2"/>
  <c r="H47" i="2"/>
  <c r="F46" i="2"/>
  <c r="H46" i="2"/>
  <c r="F45" i="2"/>
  <c r="H45" i="2"/>
  <c r="I48" i="2"/>
  <c r="G48" i="2"/>
  <c r="G10" i="2"/>
  <c r="H44" i="2"/>
  <c r="F44" i="2"/>
  <c r="F43" i="2"/>
  <c r="H43" i="2"/>
  <c r="F42" i="2"/>
  <c r="H42" i="2"/>
  <c r="F41" i="2"/>
  <c r="H41" i="2"/>
  <c r="I44" i="2"/>
  <c r="G44" i="2"/>
  <c r="G9" i="2"/>
  <c r="F40" i="2"/>
  <c r="H40" i="2"/>
  <c r="F39" i="2"/>
  <c r="H39" i="2"/>
  <c r="F38" i="2"/>
  <c r="H38" i="2"/>
  <c r="F37" i="2"/>
  <c r="H37" i="2"/>
  <c r="I40" i="2"/>
  <c r="G40" i="2"/>
  <c r="G8" i="2"/>
  <c r="F36" i="2"/>
  <c r="H36" i="2"/>
  <c r="H35" i="2"/>
  <c r="F35" i="2"/>
  <c r="F34" i="2"/>
  <c r="H34" i="2"/>
  <c r="F33" i="2"/>
  <c r="H33" i="2"/>
  <c r="I36" i="2"/>
  <c r="G36" i="2"/>
  <c r="G7" i="2"/>
  <c r="H32" i="2"/>
  <c r="F32" i="2"/>
  <c r="F31" i="2"/>
  <c r="H31" i="2"/>
  <c r="I32" i="2"/>
  <c r="G32" i="2"/>
  <c r="G6" i="2"/>
  <c r="F30" i="2"/>
  <c r="H30" i="2"/>
  <c r="F29" i="2"/>
  <c r="H29" i="2"/>
  <c r="I28" i="2"/>
  <c r="G28" i="2"/>
  <c r="G5" i="2"/>
  <c r="H28" i="2"/>
  <c r="F28" i="2"/>
  <c r="F27" i="2"/>
  <c r="H27" i="2"/>
  <c r="H26" i="2"/>
  <c r="F26" i="2"/>
  <c r="F25" i="2"/>
  <c r="H25" i="2"/>
  <c r="F24" i="2"/>
  <c r="H24" i="2"/>
  <c r="F23" i="2"/>
  <c r="H23" i="2"/>
  <c r="I24" i="2"/>
  <c r="G24" i="2"/>
  <c r="G4" i="2"/>
  <c r="H22" i="2"/>
  <c r="F22" i="2"/>
  <c r="F21" i="2"/>
  <c r="H21" i="2"/>
  <c r="H20" i="2"/>
  <c r="F20" i="2"/>
  <c r="F19" i="2"/>
  <c r="H19" i="2"/>
  <c r="I20" i="2"/>
  <c r="G20" i="2"/>
  <c r="G3" i="2"/>
  <c r="H18" i="2"/>
  <c r="F18" i="2"/>
  <c r="F17" i="2"/>
  <c r="H17" i="2"/>
  <c r="G413" i="1"/>
  <c r="I413" i="1"/>
  <c r="G412" i="1"/>
  <c r="I411" i="1"/>
  <c r="G411" i="1"/>
  <c r="G410" i="1"/>
  <c r="I410" i="1"/>
  <c r="G409" i="1"/>
  <c r="G408" i="1"/>
  <c r="I408" i="1"/>
  <c r="G407" i="1"/>
  <c r="I407" i="1"/>
  <c r="I406" i="1"/>
  <c r="G406" i="1"/>
  <c r="G405" i="1"/>
  <c r="G404" i="1"/>
  <c r="I404" i="1"/>
  <c r="G403" i="1"/>
  <c r="I403" i="1"/>
  <c r="G402" i="1"/>
  <c r="I402" i="1"/>
  <c r="G401" i="1"/>
  <c r="G400" i="1"/>
  <c r="I400" i="1"/>
  <c r="G399" i="1"/>
  <c r="I399" i="1"/>
  <c r="G398" i="1"/>
  <c r="I398" i="1"/>
  <c r="G397" i="1"/>
  <c r="G396" i="1"/>
  <c r="I396" i="1"/>
  <c r="G395" i="1"/>
  <c r="I395" i="1"/>
  <c r="G394" i="1"/>
  <c r="I394" i="1"/>
  <c r="G393" i="1"/>
  <c r="G392" i="1"/>
  <c r="I392" i="1"/>
  <c r="G391" i="1"/>
  <c r="I391" i="1"/>
  <c r="G390" i="1"/>
  <c r="I390" i="1"/>
  <c r="G389" i="1"/>
  <c r="G388" i="1"/>
  <c r="I388" i="1"/>
  <c r="G387" i="1"/>
  <c r="I387" i="1"/>
  <c r="G386" i="1"/>
  <c r="G385" i="1"/>
  <c r="I385" i="1"/>
  <c r="G384" i="1"/>
  <c r="I384" i="1"/>
  <c r="G383" i="1"/>
  <c r="I383" i="1"/>
  <c r="G382" i="1"/>
  <c r="G381" i="1"/>
  <c r="I381" i="1"/>
  <c r="G380" i="1"/>
  <c r="I380" i="1"/>
  <c r="G379" i="1"/>
  <c r="I378" i="1"/>
  <c r="G378" i="1"/>
  <c r="G377" i="1"/>
  <c r="I377" i="1"/>
  <c r="G376" i="1"/>
  <c r="G375" i="1"/>
  <c r="I375" i="1"/>
  <c r="G374" i="1"/>
  <c r="I374" i="1"/>
  <c r="G373" i="1"/>
  <c r="I373" i="1"/>
  <c r="G372" i="1"/>
  <c r="G371" i="1"/>
  <c r="G370" i="1"/>
  <c r="I370" i="1"/>
  <c r="I369" i="1"/>
  <c r="I371" i="1"/>
  <c r="G369" i="1"/>
  <c r="G368" i="1"/>
  <c r="I368" i="1"/>
  <c r="G367" i="1"/>
  <c r="G366" i="1"/>
  <c r="I366" i="1"/>
  <c r="G365" i="1"/>
  <c r="I365" i="1"/>
  <c r="G364" i="1"/>
  <c r="G363" i="1"/>
  <c r="I363" i="1"/>
  <c r="G362" i="1"/>
  <c r="I362" i="1"/>
  <c r="G361" i="1"/>
  <c r="I361" i="1"/>
  <c r="G360" i="1"/>
  <c r="G359" i="1"/>
  <c r="I359" i="1"/>
  <c r="G358" i="1"/>
  <c r="I358" i="1"/>
  <c r="G357" i="1"/>
  <c r="I357" i="1"/>
  <c r="G356" i="1"/>
  <c r="G355" i="1"/>
  <c r="I355" i="1"/>
  <c r="G354" i="1"/>
  <c r="I354" i="1"/>
  <c r="G353" i="1"/>
  <c r="G352" i="1"/>
  <c r="I352" i="1"/>
  <c r="I353" i="1"/>
  <c r="G351" i="1"/>
  <c r="I351" i="1"/>
  <c r="G350" i="1"/>
  <c r="G349" i="1"/>
  <c r="I349" i="1"/>
  <c r="G348" i="1"/>
  <c r="I348" i="1"/>
  <c r="G347" i="1"/>
  <c r="G346" i="1"/>
  <c r="I346" i="1"/>
  <c r="G345" i="1"/>
  <c r="I345" i="1"/>
  <c r="G344" i="1"/>
  <c r="G343" i="1"/>
  <c r="G342" i="1"/>
  <c r="I342" i="1"/>
  <c r="I344" i="1"/>
  <c r="G341" i="1"/>
  <c r="I341" i="1"/>
  <c r="I343" i="1"/>
  <c r="G340" i="1"/>
  <c r="I340" i="1"/>
  <c r="G339" i="1"/>
  <c r="I339" i="1"/>
  <c r="I338" i="1"/>
  <c r="G338" i="1"/>
  <c r="G337" i="1"/>
  <c r="I337" i="1"/>
  <c r="G336" i="1"/>
  <c r="I336" i="1"/>
  <c r="G335" i="1"/>
  <c r="G334" i="1"/>
  <c r="I334" i="1"/>
  <c r="I333" i="1"/>
  <c r="G333" i="1"/>
  <c r="G332" i="1"/>
  <c r="I332" i="1"/>
  <c r="G331" i="1"/>
  <c r="G330" i="1"/>
  <c r="I330" i="1"/>
  <c r="G329" i="1"/>
  <c r="I329" i="1"/>
  <c r="G328" i="1"/>
  <c r="I328" i="1"/>
  <c r="G327" i="1"/>
  <c r="G326" i="1"/>
  <c r="I326" i="1"/>
  <c r="G325" i="1"/>
  <c r="I325" i="1"/>
  <c r="G324" i="1"/>
  <c r="G323" i="1"/>
  <c r="I323" i="1"/>
  <c r="G322" i="1"/>
  <c r="I322" i="1"/>
  <c r="G321" i="1"/>
  <c r="G320" i="1"/>
  <c r="I320" i="1"/>
  <c r="I321" i="1"/>
  <c r="G319" i="1"/>
  <c r="I319" i="1"/>
  <c r="G318" i="1"/>
  <c r="I318" i="1"/>
  <c r="G317" i="1"/>
  <c r="G316" i="1"/>
  <c r="I316" i="1"/>
  <c r="G315" i="1"/>
  <c r="I315" i="1"/>
  <c r="G314" i="1"/>
  <c r="I314" i="1"/>
  <c r="I313" i="1"/>
  <c r="G313" i="1"/>
  <c r="G312" i="1"/>
  <c r="I312" i="1"/>
  <c r="G311" i="1"/>
  <c r="I311" i="1"/>
  <c r="G310" i="1"/>
  <c r="G309" i="1"/>
  <c r="G308" i="1"/>
  <c r="I308" i="1"/>
  <c r="G307" i="1"/>
  <c r="I307" i="1"/>
  <c r="G306" i="1"/>
  <c r="I306" i="1"/>
  <c r="G305" i="1"/>
  <c r="I305" i="1"/>
  <c r="G304" i="1"/>
  <c r="G303" i="1"/>
  <c r="I303" i="1"/>
  <c r="G302" i="1"/>
  <c r="I302" i="1"/>
  <c r="G301" i="1"/>
  <c r="I301" i="1"/>
  <c r="G300" i="1"/>
  <c r="G299" i="1"/>
  <c r="I299" i="1"/>
  <c r="G298" i="1"/>
  <c r="I298" i="1"/>
  <c r="G297" i="1"/>
  <c r="G296" i="1"/>
  <c r="I296" i="1"/>
  <c r="G295" i="1"/>
  <c r="I295" i="1"/>
  <c r="G294" i="1"/>
  <c r="I294" i="1"/>
  <c r="G293" i="1"/>
  <c r="G292" i="1"/>
  <c r="I292" i="1"/>
  <c r="G291" i="1"/>
  <c r="I291" i="1"/>
  <c r="G290" i="1"/>
  <c r="I290" i="1"/>
  <c r="G289" i="1"/>
  <c r="I289" i="1"/>
  <c r="I288" i="1"/>
  <c r="G288" i="1"/>
  <c r="G287" i="1"/>
  <c r="I287" i="1"/>
  <c r="G286" i="1"/>
  <c r="G285" i="1"/>
  <c r="I285" i="1"/>
  <c r="I286" i="1"/>
  <c r="G284" i="1"/>
  <c r="I284" i="1"/>
  <c r="G283" i="1"/>
  <c r="I283" i="1"/>
  <c r="G282" i="1"/>
  <c r="I281" i="1"/>
  <c r="G281" i="1"/>
  <c r="G280" i="1"/>
  <c r="I280" i="1"/>
  <c r="G279" i="1"/>
  <c r="I279" i="1"/>
  <c r="G278" i="1"/>
  <c r="G277" i="1"/>
  <c r="I277" i="1"/>
  <c r="I278" i="1"/>
  <c r="G276" i="1"/>
  <c r="I276" i="1"/>
  <c r="G275" i="1"/>
  <c r="G274" i="1"/>
  <c r="I274" i="1"/>
  <c r="G273" i="1"/>
  <c r="I273" i="1"/>
  <c r="G272" i="1"/>
  <c r="G271" i="1"/>
  <c r="I271" i="1"/>
  <c r="G270" i="1"/>
  <c r="I270" i="1"/>
  <c r="G269" i="1"/>
  <c r="G268" i="1"/>
  <c r="I268" i="1"/>
  <c r="I269" i="1"/>
  <c r="G267" i="1"/>
  <c r="I267" i="1"/>
  <c r="G266" i="1"/>
  <c r="I266" i="1"/>
  <c r="G265" i="1"/>
  <c r="I265" i="1"/>
  <c r="G264" i="1"/>
  <c r="I264" i="1"/>
  <c r="G263" i="1"/>
  <c r="G262" i="1"/>
  <c r="I262" i="1"/>
  <c r="G261" i="1"/>
  <c r="I261" i="1"/>
  <c r="G260" i="1"/>
  <c r="I260" i="1"/>
  <c r="G259" i="1"/>
  <c r="G258" i="1"/>
  <c r="I258" i="1"/>
  <c r="G257" i="1"/>
  <c r="I257" i="1"/>
  <c r="I256" i="1"/>
  <c r="G256" i="1"/>
  <c r="G255" i="1"/>
  <c r="I255" i="1"/>
  <c r="G254" i="1"/>
  <c r="I254" i="1"/>
  <c r="G253" i="1"/>
  <c r="I253" i="1"/>
  <c r="G252" i="1"/>
  <c r="G251" i="1"/>
  <c r="I251" i="1"/>
  <c r="G250" i="1"/>
  <c r="I250" i="1"/>
  <c r="G249" i="1"/>
  <c r="I249" i="1"/>
  <c r="G248" i="1"/>
  <c r="G247" i="1"/>
  <c r="I247" i="1"/>
  <c r="G246" i="1"/>
  <c r="I246" i="1"/>
  <c r="G245" i="1"/>
  <c r="G244" i="1"/>
  <c r="I244" i="1"/>
  <c r="G243" i="1"/>
  <c r="I243" i="1"/>
  <c r="G242" i="1"/>
  <c r="G241" i="1"/>
  <c r="I241" i="1"/>
  <c r="G240" i="1"/>
  <c r="I240" i="1"/>
  <c r="G239" i="1"/>
  <c r="G238" i="1"/>
  <c r="I238" i="1"/>
  <c r="I239" i="1"/>
  <c r="G237" i="1"/>
  <c r="I237" i="1"/>
  <c r="G236" i="1"/>
  <c r="G235" i="1"/>
  <c r="I235" i="1"/>
  <c r="I236" i="1"/>
  <c r="G234" i="1"/>
  <c r="I234" i="1"/>
  <c r="G233" i="1"/>
  <c r="G232" i="1"/>
  <c r="G231" i="1"/>
  <c r="I231" i="1"/>
  <c r="I233" i="1"/>
  <c r="G230" i="1"/>
  <c r="I230" i="1"/>
  <c r="G229" i="1"/>
  <c r="I229" i="1"/>
  <c r="G228" i="1"/>
  <c r="G227" i="1"/>
  <c r="I227" i="1"/>
  <c r="I226" i="1"/>
  <c r="G226" i="1"/>
  <c r="G225" i="1"/>
  <c r="G224" i="1"/>
  <c r="I224" i="1"/>
  <c r="G223" i="1"/>
  <c r="I223" i="1"/>
  <c r="G222" i="1"/>
  <c r="G221" i="1"/>
  <c r="I221" i="1"/>
  <c r="G220" i="1"/>
  <c r="I220" i="1"/>
  <c r="G219" i="1"/>
  <c r="I218" i="1"/>
  <c r="I219" i="1"/>
  <c r="G218" i="1"/>
  <c r="I217" i="1"/>
  <c r="G217" i="1"/>
  <c r="G216" i="1"/>
  <c r="I216" i="1"/>
  <c r="G215" i="1"/>
  <c r="G214" i="1"/>
  <c r="I214" i="1"/>
  <c r="G213" i="1"/>
  <c r="I213" i="1"/>
  <c r="G212" i="1"/>
  <c r="I211" i="1"/>
  <c r="G211" i="1"/>
  <c r="G210" i="1"/>
  <c r="I210" i="1"/>
  <c r="G209" i="1"/>
  <c r="I209" i="1"/>
  <c r="G208" i="1"/>
  <c r="G207" i="1"/>
  <c r="I207" i="1"/>
  <c r="I208" i="1"/>
  <c r="G206" i="1"/>
  <c r="I206" i="1"/>
  <c r="G205" i="1"/>
  <c r="I205" i="1"/>
  <c r="G204" i="1"/>
  <c r="G203" i="1"/>
  <c r="I203" i="1"/>
  <c r="G202" i="1"/>
  <c r="I202" i="1"/>
  <c r="G201" i="1"/>
  <c r="G200" i="1"/>
  <c r="I200" i="1"/>
  <c r="G199" i="1"/>
  <c r="I199" i="1"/>
  <c r="G198" i="1"/>
  <c r="I198" i="1"/>
  <c r="G197" i="1"/>
  <c r="G196" i="1"/>
  <c r="I196" i="1"/>
  <c r="G195" i="1"/>
  <c r="I195" i="1"/>
  <c r="G194" i="1"/>
  <c r="G193" i="1"/>
  <c r="G192" i="1"/>
  <c r="I192" i="1"/>
  <c r="I194" i="1"/>
  <c r="G191" i="1"/>
  <c r="I191" i="1"/>
  <c r="I193" i="1"/>
  <c r="G190" i="1"/>
  <c r="I190" i="1"/>
  <c r="G189" i="1"/>
  <c r="I189" i="1"/>
  <c r="G188" i="1"/>
  <c r="G187" i="1"/>
  <c r="I187" i="1"/>
  <c r="G186" i="1"/>
  <c r="I186" i="1"/>
  <c r="G185" i="1"/>
  <c r="I185" i="1"/>
  <c r="G184" i="1"/>
  <c r="G183" i="1"/>
  <c r="I183" i="1"/>
  <c r="G182" i="1"/>
  <c r="I182" i="1"/>
  <c r="G181" i="1"/>
  <c r="G180" i="1"/>
  <c r="I179" i="1"/>
  <c r="I181" i="1"/>
  <c r="G179" i="1"/>
  <c r="I178" i="1"/>
  <c r="G178" i="1"/>
  <c r="G177" i="1"/>
  <c r="I177" i="1"/>
  <c r="G176" i="1"/>
  <c r="I176" i="1"/>
  <c r="G175" i="1"/>
  <c r="G174" i="1"/>
  <c r="I174" i="1"/>
  <c r="G173" i="1"/>
  <c r="I173" i="1"/>
  <c r="G172" i="1"/>
  <c r="G171" i="1"/>
  <c r="I171" i="1"/>
  <c r="G170" i="1"/>
  <c r="I170" i="1"/>
  <c r="G169" i="1"/>
  <c r="I169" i="1"/>
  <c r="G168" i="1"/>
  <c r="G167" i="1"/>
  <c r="I167" i="1"/>
  <c r="I166" i="1"/>
  <c r="G166" i="1"/>
  <c r="G165" i="1"/>
  <c r="I165" i="1"/>
  <c r="G164" i="1"/>
  <c r="G163" i="1"/>
  <c r="I163" i="1"/>
  <c r="G162" i="1"/>
  <c r="I162" i="1"/>
  <c r="G161" i="1"/>
  <c r="G160" i="1"/>
  <c r="I160" i="1"/>
  <c r="G159" i="1"/>
  <c r="I159" i="1"/>
  <c r="G158" i="1"/>
  <c r="I158" i="1"/>
  <c r="G157" i="1"/>
  <c r="I156" i="1"/>
  <c r="G156" i="1"/>
  <c r="G155" i="1"/>
  <c r="I155" i="1"/>
  <c r="G154" i="1"/>
  <c r="I154" i="1"/>
  <c r="G153" i="1"/>
  <c r="G152" i="1"/>
  <c r="G151" i="1"/>
  <c r="I151" i="1"/>
  <c r="G150" i="1"/>
  <c r="I150" i="1"/>
  <c r="I152" i="1"/>
  <c r="G149" i="1"/>
  <c r="I149" i="1"/>
  <c r="G148" i="1"/>
  <c r="I148" i="1"/>
  <c r="G147" i="1"/>
  <c r="G146" i="1"/>
  <c r="I146" i="1"/>
  <c r="I147" i="1"/>
  <c r="G145" i="1"/>
  <c r="I145" i="1"/>
  <c r="G144" i="1"/>
  <c r="G143" i="1"/>
  <c r="G142" i="1"/>
  <c r="I142" i="1"/>
  <c r="I144" i="1"/>
  <c r="I141" i="1"/>
  <c r="G141" i="1"/>
  <c r="G140" i="1"/>
  <c r="I140" i="1"/>
  <c r="G139" i="1"/>
  <c r="I139" i="1"/>
  <c r="G138" i="1"/>
  <c r="I138" i="1"/>
  <c r="G137" i="1"/>
  <c r="I137" i="1"/>
  <c r="G136" i="1"/>
  <c r="G135" i="1"/>
  <c r="I135" i="1"/>
  <c r="I136" i="1"/>
  <c r="G134" i="1"/>
  <c r="I134" i="1"/>
  <c r="G133" i="1"/>
  <c r="G132" i="1"/>
  <c r="I132" i="1"/>
  <c r="I131" i="1"/>
  <c r="G131" i="1"/>
  <c r="G130" i="1"/>
  <c r="G129" i="1"/>
  <c r="I129" i="1"/>
  <c r="G128" i="1"/>
  <c r="I128" i="1"/>
  <c r="G127" i="1"/>
  <c r="I126" i="1"/>
  <c r="G126" i="1"/>
  <c r="G125" i="1"/>
  <c r="I125" i="1"/>
  <c r="G124" i="1"/>
  <c r="I124" i="1"/>
  <c r="G123" i="1"/>
  <c r="G122" i="1"/>
  <c r="I122" i="1"/>
  <c r="G121" i="1"/>
  <c r="I121" i="1"/>
  <c r="G120" i="1"/>
  <c r="I120" i="1"/>
  <c r="G119" i="1"/>
  <c r="G118" i="1"/>
  <c r="I118" i="1"/>
  <c r="G117" i="1"/>
  <c r="I117" i="1"/>
  <c r="G116" i="1"/>
  <c r="G115" i="1"/>
  <c r="I115" i="1"/>
  <c r="G114" i="1"/>
  <c r="I114" i="1"/>
  <c r="G113" i="1"/>
  <c r="I113" i="1"/>
  <c r="G112" i="1"/>
  <c r="I112" i="1"/>
  <c r="G111" i="1"/>
  <c r="G110" i="1"/>
  <c r="I110" i="1"/>
  <c r="G109" i="1"/>
  <c r="I109" i="1"/>
  <c r="G108" i="1"/>
  <c r="I108" i="1"/>
  <c r="G107" i="1"/>
  <c r="G106" i="1"/>
  <c r="I106" i="1"/>
  <c r="G105" i="1"/>
  <c r="I105" i="1"/>
  <c r="G104" i="1"/>
  <c r="I104" i="1"/>
  <c r="G103" i="1"/>
  <c r="I103" i="1"/>
  <c r="G102" i="1"/>
  <c r="I102" i="1"/>
  <c r="G101" i="1"/>
  <c r="G100" i="1"/>
  <c r="I100" i="1"/>
  <c r="G99" i="1"/>
  <c r="I99" i="1"/>
  <c r="G98" i="1"/>
  <c r="I98" i="1"/>
  <c r="G97" i="1"/>
  <c r="G96" i="1"/>
  <c r="I96" i="1"/>
  <c r="G95" i="1"/>
  <c r="I95" i="1"/>
  <c r="G94" i="1"/>
  <c r="G93" i="1"/>
  <c r="I93" i="1"/>
  <c r="G92" i="1"/>
  <c r="I92" i="1"/>
  <c r="G91" i="1"/>
  <c r="I91" i="1"/>
  <c r="G90" i="1"/>
  <c r="G89" i="1"/>
  <c r="I89" i="1"/>
  <c r="G88" i="1"/>
  <c r="I88" i="1"/>
  <c r="G87" i="1"/>
  <c r="G86" i="1"/>
  <c r="I86" i="1"/>
  <c r="G85" i="1"/>
  <c r="I85" i="1"/>
  <c r="G84" i="1"/>
  <c r="G83" i="1"/>
  <c r="I83" i="1"/>
  <c r="G82" i="1"/>
  <c r="I82" i="1"/>
  <c r="G81" i="1"/>
  <c r="I81" i="1"/>
  <c r="G80" i="1"/>
  <c r="G79" i="1"/>
  <c r="I79" i="1"/>
  <c r="G78" i="1"/>
  <c r="I78" i="1"/>
  <c r="G77" i="1"/>
  <c r="G76" i="1"/>
  <c r="I76" i="1"/>
  <c r="G75" i="1"/>
  <c r="I75" i="1"/>
  <c r="G74" i="1"/>
  <c r="G73" i="1"/>
  <c r="I73" i="1"/>
  <c r="G72" i="1"/>
  <c r="I72" i="1"/>
  <c r="G71" i="1"/>
  <c r="G70" i="1"/>
  <c r="I70" i="1"/>
  <c r="G69" i="1"/>
  <c r="I69" i="1"/>
  <c r="G68" i="1"/>
  <c r="G67" i="1"/>
  <c r="I67" i="1"/>
  <c r="I66" i="1"/>
  <c r="G66" i="1"/>
  <c r="G65" i="1"/>
  <c r="G64" i="1"/>
  <c r="I64" i="1"/>
  <c r="G63" i="1"/>
  <c r="I63" i="1"/>
  <c r="G62" i="1"/>
  <c r="I62" i="1"/>
  <c r="G61" i="1"/>
  <c r="G60" i="1"/>
  <c r="I60" i="1"/>
  <c r="G59" i="1"/>
  <c r="I59" i="1"/>
  <c r="G58" i="1"/>
  <c r="I57" i="1"/>
  <c r="I58" i="1"/>
  <c r="G57" i="1"/>
  <c r="I56" i="1"/>
  <c r="G56" i="1"/>
  <c r="G55" i="1"/>
  <c r="I55" i="1"/>
  <c r="G54" i="1"/>
  <c r="G53" i="1"/>
  <c r="I53" i="1"/>
  <c r="G52" i="1"/>
  <c r="I52" i="1"/>
  <c r="G51" i="1"/>
  <c r="I51" i="1"/>
  <c r="G50" i="1"/>
  <c r="G49" i="1"/>
  <c r="I49" i="1"/>
  <c r="G48" i="1"/>
  <c r="I48" i="1"/>
  <c r="G47" i="1"/>
  <c r="I47" i="1"/>
  <c r="G46" i="1"/>
  <c r="I46" i="1"/>
  <c r="G45" i="1"/>
  <c r="G44" i="1"/>
  <c r="G43" i="1"/>
  <c r="I43" i="1"/>
  <c r="G42" i="1"/>
  <c r="I42" i="1"/>
  <c r="G41" i="1"/>
  <c r="I41" i="1"/>
  <c r="G40" i="1"/>
  <c r="G39" i="1"/>
  <c r="I39" i="1"/>
  <c r="G38" i="1"/>
  <c r="I38" i="1"/>
  <c r="G37" i="1"/>
  <c r="I37" i="1"/>
  <c r="G36" i="1"/>
  <c r="G35" i="1"/>
  <c r="I35" i="1"/>
  <c r="G34" i="1"/>
  <c r="I34" i="1"/>
  <c r="G33" i="1"/>
  <c r="G32" i="1"/>
  <c r="I32" i="1"/>
  <c r="G31" i="1"/>
  <c r="I31" i="1"/>
  <c r="G30" i="1"/>
  <c r="G29" i="1"/>
  <c r="I29" i="1"/>
  <c r="G28" i="1"/>
  <c r="I28" i="1"/>
  <c r="G27" i="1"/>
  <c r="G26" i="1"/>
  <c r="I26" i="1"/>
  <c r="G25" i="1"/>
  <c r="I25" i="1"/>
  <c r="G24" i="1"/>
  <c r="G23" i="1"/>
  <c r="I23" i="1"/>
  <c r="G22" i="1"/>
  <c r="I22" i="1"/>
  <c r="G21" i="1"/>
  <c r="I21" i="1"/>
  <c r="G20" i="1"/>
  <c r="G19" i="1"/>
  <c r="I18" i="1"/>
  <c r="I19" i="1"/>
  <c r="G18" i="1"/>
  <c r="G17" i="1"/>
  <c r="I17" i="1"/>
  <c r="G16" i="1"/>
  <c r="I16" i="1"/>
  <c r="G15" i="1"/>
  <c r="G14" i="1"/>
  <c r="G13" i="1"/>
  <c r="I13" i="1"/>
  <c r="G12" i="1"/>
  <c r="I12" i="1"/>
  <c r="I11" i="1"/>
  <c r="G11" i="1"/>
  <c r="G10" i="1"/>
  <c r="G9" i="1"/>
  <c r="I9" i="1"/>
  <c r="G8" i="1"/>
  <c r="I8" i="1"/>
  <c r="G7" i="1"/>
  <c r="I7" i="1"/>
  <c r="I6" i="1"/>
  <c r="G6" i="1"/>
  <c r="G5" i="1"/>
  <c r="I5" i="1"/>
  <c r="G4" i="1"/>
  <c r="G3" i="1"/>
  <c r="I3" i="1"/>
  <c r="I281" i="5"/>
  <c r="I51" i="5"/>
  <c r="I546" i="5"/>
  <c r="I23" i="5"/>
  <c r="I188" i="5"/>
  <c r="I351" i="5"/>
  <c r="I423" i="5"/>
  <c r="I488" i="5"/>
  <c r="I105" i="5"/>
  <c r="I464" i="5"/>
  <c r="I147" i="5"/>
  <c r="I139" i="5"/>
  <c r="I77" i="5"/>
  <c r="I138" i="5"/>
  <c r="I285" i="5"/>
  <c r="I476" i="5"/>
  <c r="I522" i="5"/>
  <c r="I594" i="5"/>
  <c r="I606" i="5"/>
  <c r="I316" i="5"/>
  <c r="I558" i="5"/>
  <c r="I276" i="5"/>
  <c r="I483" i="5"/>
  <c r="I69" i="5"/>
  <c r="I5" i="5"/>
  <c r="I11" i="5"/>
  <c r="I271" i="5"/>
  <c r="I293" i="5"/>
  <c r="I291" i="5"/>
  <c r="I363" i="5"/>
  <c r="I555" i="5"/>
  <c r="I568" i="5"/>
  <c r="I586" i="5"/>
  <c r="I160" i="5"/>
  <c r="I420" i="5"/>
  <c r="I559" i="5"/>
  <c r="I14" i="5"/>
  <c r="I95" i="5"/>
  <c r="I157" i="5"/>
  <c r="I226" i="5"/>
  <c r="I337" i="5"/>
  <c r="I357" i="5"/>
  <c r="I364" i="5"/>
  <c r="I407" i="5"/>
  <c r="I493" i="5"/>
  <c r="I563" i="5"/>
  <c r="I613" i="5"/>
  <c r="I176" i="5"/>
  <c r="I454" i="5"/>
  <c r="I17" i="5"/>
  <c r="I386" i="5"/>
  <c r="I269" i="5"/>
  <c r="I413" i="5"/>
  <c r="I73" i="5"/>
  <c r="I134" i="5"/>
  <c r="I211" i="5"/>
  <c r="I259" i="5"/>
  <c r="I330" i="5"/>
  <c r="I479" i="5"/>
  <c r="I600" i="5"/>
  <c r="I50" i="3"/>
  <c r="I43" i="3"/>
  <c r="I67" i="3"/>
  <c r="I60" i="3"/>
  <c r="I28" i="3"/>
  <c r="I12" i="3"/>
  <c r="I73" i="3"/>
  <c r="I63" i="3"/>
  <c r="I34" i="3"/>
  <c r="I83" i="3"/>
  <c r="I168" i="1"/>
  <c r="I409" i="1"/>
  <c r="I107" i="1"/>
  <c r="I119" i="1"/>
  <c r="I364" i="1"/>
  <c r="I263" i="1"/>
  <c r="I389" i="1"/>
  <c r="I259" i="1"/>
  <c r="I228" i="1"/>
  <c r="I304" i="1"/>
  <c r="I350" i="1"/>
  <c r="I401" i="1"/>
  <c r="I14" i="1"/>
  <c r="I127" i="1"/>
  <c r="I212" i="1"/>
  <c r="I379" i="1"/>
  <c r="I372" i="1"/>
  <c r="I77" i="1"/>
  <c r="I161" i="1"/>
  <c r="I310" i="1"/>
  <c r="I309" i="1"/>
  <c r="I386" i="1"/>
  <c r="I36" i="1"/>
  <c r="I172" i="1"/>
  <c r="I393" i="1"/>
  <c r="I71" i="1"/>
  <c r="I84" i="1"/>
  <c r="I123" i="1"/>
  <c r="I184" i="1"/>
  <c r="I222" i="1"/>
  <c r="I27" i="1"/>
  <c r="I87" i="1"/>
  <c r="I204" i="1"/>
  <c r="I157" i="1"/>
  <c r="I153" i="1"/>
  <c r="I293" i="1"/>
  <c r="I44" i="1"/>
  <c r="I54" i="1"/>
  <c r="I94" i="1"/>
  <c r="I101" i="1"/>
  <c r="I201" i="1"/>
  <c r="I248" i="1"/>
  <c r="I331" i="1"/>
  <c r="I376" i="1"/>
  <c r="I356" i="1"/>
  <c r="I116" i="1"/>
  <c r="I74" i="1"/>
  <c r="I188" i="1"/>
  <c r="I97" i="1"/>
  <c r="I143" i="1"/>
  <c r="I197" i="1"/>
  <c r="I56" i="3"/>
  <c r="I61" i="1"/>
  <c r="I68" i="1"/>
  <c r="I24" i="1"/>
  <c r="I164" i="1"/>
  <c r="I4" i="1"/>
  <c r="I33" i="1"/>
  <c r="I232" i="1"/>
  <c r="I324" i="1"/>
  <c r="I111" i="1"/>
  <c r="I133" i="1"/>
  <c r="I242" i="1"/>
  <c r="I45" i="1"/>
  <c r="I40" i="1"/>
  <c r="I245" i="1"/>
  <c r="I282" i="1"/>
  <c r="I382" i="1"/>
  <c r="I36" i="5"/>
  <c r="I90" i="1"/>
  <c r="I20" i="3"/>
  <c r="I47" i="3"/>
  <c r="I54" i="3"/>
  <c r="I55" i="5"/>
  <c r="I154" i="5"/>
  <c r="I202" i="5"/>
  <c r="I461" i="5"/>
  <c r="H167" i="8"/>
  <c r="I41" i="3"/>
  <c r="I125" i="5"/>
  <c r="I218" i="5"/>
  <c r="I264" i="5"/>
  <c r="H183" i="8"/>
  <c r="H182" i="8"/>
  <c r="I30" i="1"/>
  <c r="I80" i="1"/>
  <c r="I130" i="1"/>
  <c r="I180" i="1"/>
  <c r="I8" i="3"/>
  <c r="I75" i="3"/>
  <c r="I43" i="5"/>
  <c r="I29" i="5"/>
  <c r="I63" i="5"/>
  <c r="I265" i="5"/>
  <c r="I377" i="5"/>
  <c r="I430" i="5"/>
  <c r="I489" i="5"/>
  <c r="H155" i="8"/>
  <c r="I184" i="5"/>
  <c r="I327" i="1"/>
  <c r="I347" i="1"/>
  <c r="I335" i="1"/>
  <c r="I360" i="1"/>
  <c r="I16" i="3"/>
  <c r="I32" i="5"/>
  <c r="I58" i="5"/>
  <c r="I91" i="5"/>
  <c r="I236" i="5"/>
  <c r="I20" i="5"/>
  <c r="I245" i="5"/>
  <c r="I4" i="3"/>
  <c r="I31" i="3"/>
  <c r="I52" i="5"/>
  <c r="I86" i="5"/>
  <c r="I151" i="5"/>
  <c r="I172" i="5"/>
  <c r="I230" i="5"/>
  <c r="I246" i="5"/>
  <c r="I296" i="5"/>
  <c r="I56" i="2"/>
  <c r="G56" i="2"/>
  <c r="G12" i="2"/>
  <c r="I253" i="5"/>
  <c r="I10" i="1"/>
  <c r="I405" i="1"/>
  <c r="I412" i="1"/>
  <c r="I24" i="3"/>
  <c r="I38" i="3"/>
  <c r="I8" i="5"/>
  <c r="I40" i="5"/>
  <c r="I26" i="5"/>
  <c r="I81" i="5"/>
  <c r="I100" i="5"/>
  <c r="I194" i="5"/>
  <c r="I306" i="5"/>
  <c r="I321" i="5"/>
  <c r="I331" i="5"/>
  <c r="I356" i="5"/>
  <c r="I399" i="5"/>
  <c r="I551" i="5"/>
  <c r="I252" i="1"/>
  <c r="I175" i="1"/>
  <c r="I225" i="1"/>
  <c r="I272" i="1"/>
  <c r="I297" i="1"/>
  <c r="I397" i="1"/>
  <c r="I20" i="1"/>
  <c r="I15" i="1"/>
  <c r="I65" i="1"/>
  <c r="I215" i="1"/>
  <c r="I317" i="1"/>
  <c r="I367" i="1"/>
  <c r="I50" i="1"/>
  <c r="I275" i="1"/>
  <c r="I300" i="1"/>
  <c r="I64" i="2"/>
  <c r="G64" i="2"/>
  <c r="G14" i="2"/>
  <c r="I79" i="3"/>
  <c r="I47" i="5"/>
  <c r="I417" i="5"/>
  <c r="H110" i="8"/>
  <c r="I214" i="5"/>
  <c r="I222" i="5"/>
  <c r="I320" i="5"/>
  <c r="I444" i="5"/>
  <c r="I453" i="5"/>
  <c r="I503" i="5"/>
  <c r="I539" i="5"/>
  <c r="I598" i="5"/>
  <c r="H247" i="8"/>
  <c r="H48" i="8"/>
  <c r="I69" i="3"/>
  <c r="I205" i="5"/>
  <c r="I255" i="5"/>
  <c r="I325" i="5"/>
  <c r="I341" i="5"/>
  <c r="I394" i="5"/>
  <c r="I514" i="5"/>
  <c r="I301" i="5"/>
  <c r="I448" i="5"/>
  <c r="I499" i="5"/>
  <c r="I130" i="5"/>
  <c r="I380" i="5"/>
  <c r="I395" i="5"/>
  <c r="I403" i="5"/>
  <c r="I466" i="5"/>
  <c r="I543" i="5"/>
  <c r="H217" i="8"/>
  <c r="H270" i="8"/>
  <c r="H271" i="8"/>
  <c r="I180" i="5"/>
  <c r="I199" i="5"/>
  <c r="I350" i="5"/>
  <c r="I580" i="5"/>
  <c r="I602" i="5"/>
  <c r="I617" i="5"/>
  <c r="H76" i="8"/>
  <c r="H135" i="8"/>
  <c r="H141" i="8"/>
  <c r="H148" i="8"/>
  <c r="I119" i="5"/>
  <c r="I374" i="5"/>
  <c r="I469" i="5"/>
  <c r="I510" i="5"/>
  <c r="I114" i="5"/>
  <c r="I164" i="5"/>
  <c r="I209" i="5"/>
  <c r="I234" i="5"/>
  <c r="I250" i="5"/>
  <c r="I345" i="5"/>
  <c r="I389" i="5"/>
  <c r="I531" i="5"/>
  <c r="H102" i="8"/>
  <c r="I109" i="5"/>
  <c r="I302" i="5"/>
  <c r="I346" i="5"/>
  <c r="I427" i="5"/>
  <c r="I518" i="5"/>
  <c r="I569" i="5"/>
  <c r="I591" i="5"/>
  <c r="H47" i="8"/>
  <c r="H83" i="8"/>
  <c r="I290" i="5"/>
  <c r="I315" i="5"/>
  <c r="I590" i="5"/>
  <c r="H264" i="8"/>
  <c r="I409" i="5"/>
  <c r="I434" i="5"/>
  <c r="I549" i="5"/>
  <c r="I310" i="5"/>
  <c r="I385" i="5"/>
  <c r="I585" i="5"/>
</calcChain>
</file>

<file path=xl/sharedStrings.xml><?xml version="1.0" encoding="utf-8"?>
<sst xmlns="http://schemas.openxmlformats.org/spreadsheetml/2006/main" count="4074" uniqueCount="1829">
  <si>
    <t>BEER</t>
  </si>
  <si>
    <t>Qty</t>
  </si>
  <si>
    <t>Products</t>
  </si>
  <si>
    <t>Sold qty</t>
  </si>
  <si>
    <t>ASAHI SD 5% C10</t>
  </si>
  <si>
    <t>unit</t>
  </si>
  <si>
    <t>ASAHI SD 5% C30</t>
  </si>
  <si>
    <t>ASAHI SD 5% S1</t>
  </si>
  <si>
    <t>ASAHI SD 5% S24</t>
  </si>
  <si>
    <t>ASAHI SD 5% S6</t>
  </si>
  <si>
    <t>ASAHI SD 5% Stubby</t>
  </si>
  <si>
    <t>BALTER CERVEZA S1</t>
  </si>
  <si>
    <t>BALTER CERVEZA S24</t>
  </si>
  <si>
    <t>BALTER CERVEZA S6</t>
  </si>
  <si>
    <t>BETTER BEER C1</t>
  </si>
  <si>
    <t>BETTER BEER C10</t>
  </si>
  <si>
    <t>BETTER BEER C24</t>
  </si>
  <si>
    <t>BETTER BEER C30</t>
  </si>
  <si>
    <t>BETTER BEER C6</t>
  </si>
  <si>
    <t>BROOKVALE Ginger Beer 330ML C1</t>
  </si>
  <si>
    <t>BROOKVALE Ginger Beer 330ML C10</t>
  </si>
  <si>
    <t>BROOKVALE Ginger Beer 330ML C20</t>
  </si>
  <si>
    <t>BROOKVALE Ginger Beer 330ML C24</t>
  </si>
  <si>
    <t>BROOKVALE Ginger Beer 330ML C6</t>
  </si>
  <si>
    <t>BROOKVALE Ginger Beer 330ML CAN</t>
  </si>
  <si>
    <t>BUDWEISER S1</t>
  </si>
  <si>
    <t>BUDWEISER S24</t>
  </si>
  <si>
    <t>BUDWEISER S6</t>
  </si>
  <si>
    <t>CARLSBERG S1</t>
  </si>
  <si>
    <t>CARLSBERG S24</t>
  </si>
  <si>
    <t>CARLSBERG S6</t>
  </si>
  <si>
    <t>CARLTON Draught 375ML C1</t>
  </si>
  <si>
    <t>CARLTON Draught 375ML C24</t>
  </si>
  <si>
    <t>CARLTON Draught 375ML C6</t>
  </si>
  <si>
    <t>CARLTON DRAUGHT S1</t>
  </si>
  <si>
    <t>CARLTON DRAUGHT S24</t>
  </si>
  <si>
    <t>CARLTON DRAUGHT S6</t>
  </si>
  <si>
    <t>CARLTON DRY 3.5 C1</t>
  </si>
  <si>
    <t>CARLTON DRY 3.5 C30</t>
  </si>
  <si>
    <t>CARLTON DRY 3.5 C6</t>
  </si>
  <si>
    <t>CARLTON DRY 3.5 CAN</t>
  </si>
  <si>
    <t>CARLTON DRY 3.5 S1</t>
  </si>
  <si>
    <t>CARLTON DRY 3.5 S24</t>
  </si>
  <si>
    <t>CARLTON DRY 3.5 S6</t>
  </si>
  <si>
    <t>CARLTON DRY C1</t>
  </si>
  <si>
    <t>CARLTON DRY C10</t>
  </si>
  <si>
    <t>CARLTON DRY C30</t>
  </si>
  <si>
    <t>CARLTON DRY C30 PK</t>
  </si>
  <si>
    <t>CARLTON DRY C4</t>
  </si>
  <si>
    <t>CARLTON DRY C6</t>
  </si>
  <si>
    <t>CARLTON DRY Can</t>
  </si>
  <si>
    <t>CARLTON DRY S1</t>
  </si>
  <si>
    <t>CARLTON DRY S24</t>
  </si>
  <si>
    <t>CARLTON DRY S6</t>
  </si>
  <si>
    <t>CARLTON DRY Stubby</t>
  </si>
  <si>
    <t>CARLTON MID C1</t>
  </si>
  <si>
    <t>CARLTON MID C30</t>
  </si>
  <si>
    <t>CARLTON MID C6</t>
  </si>
  <si>
    <t>CARLTON MID CAN</t>
  </si>
  <si>
    <t>CARLTON MID S1</t>
  </si>
  <si>
    <t>CARLTON MID S24</t>
  </si>
  <si>
    <t>CARLTON MID S6</t>
  </si>
  <si>
    <t>CARLTON ZERO 330ml S1</t>
  </si>
  <si>
    <t>CARLTON ZERO 330ml S24</t>
  </si>
  <si>
    <t>CARLTON ZERO 330ml S6</t>
  </si>
  <si>
    <t>CARLTON DRY ZERO Stubby</t>
  </si>
  <si>
    <t>CBCO PALE ALE 375ML C1</t>
  </si>
  <si>
    <t>CBCO PALE ALE 375ML C16</t>
  </si>
  <si>
    <t>CBCO PALE ALE 375ML C4</t>
  </si>
  <si>
    <t>COOPERS DRY C1</t>
  </si>
  <si>
    <t>COOPERS DRY C24</t>
  </si>
  <si>
    <t>COOPERS DRY C6</t>
  </si>
  <si>
    <t>COOPERS DRY S1</t>
  </si>
  <si>
    <t>COOPERS DRY S24</t>
  </si>
  <si>
    <t>COOPERS DRY S6</t>
  </si>
  <si>
    <t>COOPERS IPA C1</t>
  </si>
  <si>
    <t>COOPERS IPA C24</t>
  </si>
  <si>
    <t>COOPERS IPA C4</t>
  </si>
  <si>
    <t>COOPERS MILD C1</t>
  </si>
  <si>
    <t>COOPERS MILD C24</t>
  </si>
  <si>
    <t>COOPERS MILD C6</t>
  </si>
  <si>
    <t>COOPERS MILD S1</t>
  </si>
  <si>
    <t>COOPERS MILD S24</t>
  </si>
  <si>
    <t>COOPERS MILD S6</t>
  </si>
  <si>
    <t>COOPERS Mild Stubby</t>
  </si>
  <si>
    <t>COOPERS PACIFIC PALE C1</t>
  </si>
  <si>
    <t>COOPERS PACIFIC PALE C24</t>
  </si>
  <si>
    <t>COOPERS PACIFIC PALE C6</t>
  </si>
  <si>
    <t>COOPERS PALE ALE C1</t>
  </si>
  <si>
    <t>COOPERS PALE ALE C24</t>
  </si>
  <si>
    <t>COOPERS PALE ALE C6</t>
  </si>
  <si>
    <t>COOPERS PALE ALE S1</t>
  </si>
  <si>
    <t>COOPERS PALE ALE S24</t>
  </si>
  <si>
    <t>COOPERS PALE ALE S6</t>
  </si>
  <si>
    <t>COOPERS Pale Ale Stubby</t>
  </si>
  <si>
    <t>COOPERS Sparkling C1</t>
  </si>
  <si>
    <t>COOPERS Sparkling C24</t>
  </si>
  <si>
    <t>COOPERS Sparkling C6</t>
  </si>
  <si>
    <t>COOPERS SPARKLING S1</t>
  </si>
  <si>
    <t>COOPERS SPARKLING S24</t>
  </si>
  <si>
    <t>COOPERS SPARKLING S6</t>
  </si>
  <si>
    <t>COOPERS Sparkling Stubby</t>
  </si>
  <si>
    <t>COOPERS STOUT S1</t>
  </si>
  <si>
    <t>COOPERS STOUT S24</t>
  </si>
  <si>
    <t>COOPERS STOUT S6</t>
  </si>
  <si>
    <t>COOPERS XPA C1</t>
  </si>
  <si>
    <t>COOPERS XPA C24</t>
  </si>
  <si>
    <t>COOPERS XPA C6</t>
  </si>
  <si>
    <t>COORS S1</t>
  </si>
  <si>
    <t>COORS S24</t>
  </si>
  <si>
    <t>COORS S6</t>
  </si>
  <si>
    <t>CORONA S1</t>
  </si>
  <si>
    <t>CORONA S12</t>
  </si>
  <si>
    <t>CORONA S24</t>
  </si>
  <si>
    <t>CORONA S24 (12PK)</t>
  </si>
  <si>
    <t>CORONA S6</t>
  </si>
  <si>
    <t>CORONA Stubby</t>
  </si>
  <si>
    <t>EMU BITTER C1</t>
  </si>
  <si>
    <t>EMU BITTER C30</t>
  </si>
  <si>
    <t>EMU BITTER C6</t>
  </si>
  <si>
    <t>EMU EXPORT C1</t>
  </si>
  <si>
    <t>EMU EXPORT C30</t>
  </si>
  <si>
    <t>EMU EXPORT C6</t>
  </si>
  <si>
    <t>EMU EXPORT Can</t>
  </si>
  <si>
    <t>EMU EXPORT S1</t>
  </si>
  <si>
    <t>EMU EXPORT S24</t>
  </si>
  <si>
    <t>EMU EXPORT S6</t>
  </si>
  <si>
    <t>EMU EXPORT Stubby</t>
  </si>
  <si>
    <t>FERAL BIGGIE JUICE IPA 375Ml C1</t>
  </si>
  <si>
    <t>FERAL BIGGIE JUICE IPA 375Ml C16</t>
  </si>
  <si>
    <t>FERAL BIGGIE JUICE IPA 375Ml C4</t>
  </si>
  <si>
    <t>FERAL HOP HOG C1</t>
  </si>
  <si>
    <t>FERAL HOP HOG C16</t>
  </si>
  <si>
    <t>FERAL HOP HOG C4</t>
  </si>
  <si>
    <t>FERAL WAR HOG IPA C1</t>
  </si>
  <si>
    <t>FERAL WAR HOG IPA C16</t>
  </si>
  <si>
    <t>FERAL WAR HOG IPA C4</t>
  </si>
  <si>
    <t>FERAL XPA C1</t>
  </si>
  <si>
    <t>FERAL XPA C16</t>
  </si>
  <si>
    <t>FERAL XPA C4</t>
  </si>
  <si>
    <t>GAGE ROADS Side Track C1</t>
  </si>
  <si>
    <t>GAGE ROADS Side Track C24</t>
  </si>
  <si>
    <t>GAGE ROADS Side Track C6</t>
  </si>
  <si>
    <t>GAGE ROADS Single Fin C1</t>
  </si>
  <si>
    <t>GAGE ROADS Single Fin C10</t>
  </si>
  <si>
    <t>GAGE ROADS Single Fin C24</t>
  </si>
  <si>
    <t>GAGE ROADS Single Fin C30</t>
  </si>
  <si>
    <t>GAGE ROADS Single Fin C6</t>
  </si>
  <si>
    <t>GAGE ROADS Single Fin S1</t>
  </si>
  <si>
    <t>GAGE ROADS Single Fin S24</t>
  </si>
  <si>
    <t>GAGE ROADS Single Fin S6</t>
  </si>
  <si>
    <t>GAGE ROADS Single Fin Stubby</t>
  </si>
  <si>
    <t>GREAT NORTHERN 3.5 C1</t>
  </si>
  <si>
    <t>GREAT NORTHERN 3.5 C10</t>
  </si>
  <si>
    <t>GREAT NORTHERN 3.5 C30</t>
  </si>
  <si>
    <t>GREAT NORTHERN 3.5 C30 PK</t>
  </si>
  <si>
    <t>GREAT NORTHERN 3.5 C6</t>
  </si>
  <si>
    <t>GREAT NORTHERN 3.5 Can</t>
  </si>
  <si>
    <t>GREAT NORTHERN 3.5 S1</t>
  </si>
  <si>
    <t>GREAT NORTHERN 3.5 S24</t>
  </si>
  <si>
    <t>GREAT NORTHERN 3.5 S6</t>
  </si>
  <si>
    <t>GREAT NORTHERN 3.5 Stubby</t>
  </si>
  <si>
    <t>GREAT NORTHERN Ginger Beer 375ML C1</t>
  </si>
  <si>
    <t>GREAT NORTHERN Ginger Beer 375ML C24</t>
  </si>
  <si>
    <t>GREAT NORTHERN Ginger Beer 375ML C6</t>
  </si>
  <si>
    <t>GREAT NORTHERN Original C1</t>
  </si>
  <si>
    <t>GREAT NORTHERN Original C30</t>
  </si>
  <si>
    <t>GREAT NORTHERN Original C6</t>
  </si>
  <si>
    <t>GREAT NORTHERN Original CAN</t>
  </si>
  <si>
    <t>GREAT NORTHERN Original S1</t>
  </si>
  <si>
    <t>GREAT NORTHERN Original S24</t>
  </si>
  <si>
    <t>GREAT NORTHERN Original S6</t>
  </si>
  <si>
    <t>GREAT NORTHERN Original Stubby</t>
  </si>
  <si>
    <t>GREAT NORTHERN Zero S1</t>
  </si>
  <si>
    <t>GREAT NORTHERN Zero S24</t>
  </si>
  <si>
    <t>GREAT NORTHERN Zero S6</t>
  </si>
  <si>
    <t>GUINNESS C1</t>
  </si>
  <si>
    <t>GUINNESS C24</t>
  </si>
  <si>
    <t>GUINNESS C6</t>
  </si>
  <si>
    <t>GUINNESS Can</t>
  </si>
  <si>
    <t>HAHN 3.5 C1</t>
  </si>
  <si>
    <t>HAHN 3.5 C10</t>
  </si>
  <si>
    <t>HAHN 3.5 C30</t>
  </si>
  <si>
    <t>HAHN 3.5 C30 PK</t>
  </si>
  <si>
    <t>HAHN 3.5 C6</t>
  </si>
  <si>
    <t>HAHN 3.5 S1</t>
  </si>
  <si>
    <t>HAHN 3.5 S24</t>
  </si>
  <si>
    <t>HAHN 3.5 S6</t>
  </si>
  <si>
    <t>HAHN 3.5 Stubby</t>
  </si>
  <si>
    <t>HAHN Gluten Free S1</t>
  </si>
  <si>
    <t>HAHN Gluten Free S24</t>
  </si>
  <si>
    <t>HAHN Gluten Free S6</t>
  </si>
  <si>
    <t>HAHN Gluten Free Stubby</t>
  </si>
  <si>
    <t>HAHN Super Dry C1</t>
  </si>
  <si>
    <t>HAHN Super Dry C10</t>
  </si>
  <si>
    <t>HAHN Super Dry C30</t>
  </si>
  <si>
    <t>HAHN Super Dry C30 PK</t>
  </si>
  <si>
    <t>HAHN Super Dry C6</t>
  </si>
  <si>
    <t>HAHN SUPER DRY S1</t>
  </si>
  <si>
    <t>HAHN SUPER DRY S24</t>
  </si>
  <si>
    <t>HAHN SUPER DRY S6</t>
  </si>
  <si>
    <t>HAHN SUPER DRY Stubby</t>
  </si>
  <si>
    <t>HAHN Ultra Low Carb C1</t>
  </si>
  <si>
    <t>HAHN Ultra Low Carb C24</t>
  </si>
  <si>
    <t>HAHN Ultra Low Carb C6</t>
  </si>
  <si>
    <t>HAHN Ultra Low Carb S1</t>
  </si>
  <si>
    <t>HAHN Ultra Low Carb S24</t>
  </si>
  <si>
    <t>HAHN Ultra Low Carb S6</t>
  </si>
  <si>
    <t>HAHN Ultra Low carb Stubby</t>
  </si>
  <si>
    <t>HEINEKEN 0.0 S1</t>
  </si>
  <si>
    <t>HEINEKEN 0.0 S24</t>
  </si>
  <si>
    <t>HEINEKEN 0.0 S6</t>
  </si>
  <si>
    <t>HEINEKEN 0.0 Stubby</t>
  </si>
  <si>
    <t>HEINEKEN S1</t>
  </si>
  <si>
    <t>HEINEKEN S24</t>
  </si>
  <si>
    <t>HEINEKEN S6</t>
  </si>
  <si>
    <t>HEINEKEN Silver S1</t>
  </si>
  <si>
    <t>HEINEKEN Silver S24</t>
  </si>
  <si>
    <t>HEINEKEN Silver S6</t>
  </si>
  <si>
    <t>HEINEKEN Stubby</t>
  </si>
  <si>
    <t>IRON JACK 3.5 S1</t>
  </si>
  <si>
    <t>IRON JACK 3.5 S24</t>
  </si>
  <si>
    <t>IRON JACK 3.5 S6</t>
  </si>
  <si>
    <t>IRON JACK MID C1</t>
  </si>
  <si>
    <t>IRON JACK MID C30</t>
  </si>
  <si>
    <t>IRON JACK MID C6</t>
  </si>
  <si>
    <t>J/SQUIRE 150 LASHES S1</t>
  </si>
  <si>
    <t>J/SQUIRE 150 LASHES S24</t>
  </si>
  <si>
    <t>J/SQUIRE 150 LASHES S6</t>
  </si>
  <si>
    <t>J/SQUIRE Dbl Ginger Beer 6% C1</t>
  </si>
  <si>
    <t>J/SQUIRE Dbl Ginger Beer 6% C24</t>
  </si>
  <si>
    <t>J/SQUIRE Dbl Ginger Beer 6% C4</t>
  </si>
  <si>
    <t>J/SQUIRE Ginger Beer C1</t>
  </si>
  <si>
    <t>J/SQUIRE Ginger Beer C10</t>
  </si>
  <si>
    <t>J/SQUIRE Ginger Beer C24</t>
  </si>
  <si>
    <t>J/SQUIRE Ginger Beer C30</t>
  </si>
  <si>
    <t>J/SQUIRE Ginger Beer C6</t>
  </si>
  <si>
    <t>J/SQUIRE Ginger Beer Low Sugar C1</t>
  </si>
  <si>
    <t>J/SQUIRE Ginger Beer Low Sugar C24</t>
  </si>
  <si>
    <t>J/SQUIRE Ginger Beer Low Sugar C6</t>
  </si>
  <si>
    <t>J/SQUIRE Spiced Rum &amp; G/Beer C1</t>
  </si>
  <si>
    <t>J/SQUIRE Spiced Rum &amp; G/Beer C24</t>
  </si>
  <si>
    <t>J/SQUIRE Spiced Rum &amp; G/Beer C4</t>
  </si>
  <si>
    <t>J/SQUIRE ZERO S1</t>
  </si>
  <si>
    <t>J/SQUIRE ZERO S24</t>
  </si>
  <si>
    <t>J/SQUIRE ZERO S6</t>
  </si>
  <si>
    <t>JAMES BOAGS Premium Lager S1</t>
  </si>
  <si>
    <t>JAMES BOAGS Premium Lager S24</t>
  </si>
  <si>
    <t>JAMES BOAGS Premium Lager S6</t>
  </si>
  <si>
    <t>KILKENNY C1</t>
  </si>
  <si>
    <t>KILKENNY C24</t>
  </si>
  <si>
    <t>KILKENNY C6</t>
  </si>
  <si>
    <t>KILKENNY Can</t>
  </si>
  <si>
    <t>KIRIN ICHIBAN S1</t>
  </si>
  <si>
    <t>KIRIN ICHIBAN S24</t>
  </si>
  <si>
    <t>KIRIN ICHIBAN S6</t>
  </si>
  <si>
    <t>KIRIN ICHIBAN Stubby</t>
  </si>
  <si>
    <t>Little Creatures CASCAD NIGHTS C1</t>
  </si>
  <si>
    <t>Little Creatures CASCAD NIGHTS C24</t>
  </si>
  <si>
    <t>Little Creatures CASCAD NIGHTS C6</t>
  </si>
  <si>
    <t>LITTLE CREATURES ELSIE 330ML S1</t>
  </si>
  <si>
    <t>LITTLE CREATURES ELSIE 330ML S24</t>
  </si>
  <si>
    <t>LITTLE CREATURES ELSIE 330ML S6</t>
  </si>
  <si>
    <t>Little Creatures ELSIE Stubby</t>
  </si>
  <si>
    <t>Little Creatures Ginger Beer C1</t>
  </si>
  <si>
    <t>Little Creatures Ginger Beer C16</t>
  </si>
  <si>
    <t>Little Creatures Ginger Beer C4</t>
  </si>
  <si>
    <t>Little Creatures HAZY IPA C1</t>
  </si>
  <si>
    <t>Little Creatures HAZY IPA C16</t>
  </si>
  <si>
    <t>Little Creatures HAZY IPA C4</t>
  </si>
  <si>
    <t>Little Creatures HAZY Lager 3.5% C1</t>
  </si>
  <si>
    <t>Little Creatures HAZY Lager 3.5% C16</t>
  </si>
  <si>
    <t>Little Creatures HAZY Lager 3.5% C4</t>
  </si>
  <si>
    <t>Little Creatures JUICY XPA C1</t>
  </si>
  <si>
    <t>Little Creatures JUICY XPA C16</t>
  </si>
  <si>
    <t>Little Creatures JUICY XPA C4</t>
  </si>
  <si>
    <t>LITTLE CREATURES PALE ALE 330ML S1</t>
  </si>
  <si>
    <t>LITTLE CREATURES PALE ALE 330ML S24</t>
  </si>
  <si>
    <t>LITTLE CREATURES PALE ALE 330ML S6</t>
  </si>
  <si>
    <t>Little Creatures PALE ALE C1</t>
  </si>
  <si>
    <t>Little Creatures PALE ALE C16</t>
  </si>
  <si>
    <t>Little Creatures PALE ALE C4</t>
  </si>
  <si>
    <t>Little Creatures PALE ALE Stubby</t>
  </si>
  <si>
    <t>LITTLE CREATURES ROGERS 330ML S1</t>
  </si>
  <si>
    <t>LITTLE CREATURES ROGERS 330ML S24</t>
  </si>
  <si>
    <t>LITTLE CREATURES ROGERS 330ML S6</t>
  </si>
  <si>
    <t>Little Creatures ROGERS 330ML Stubby</t>
  </si>
  <si>
    <t>Little Creatures XPA C1</t>
  </si>
  <si>
    <t>Little Creatures XPA C16</t>
  </si>
  <si>
    <t>Little Creatures XPA C4</t>
  </si>
  <si>
    <t>MATSOS GINGER Beer S1</t>
  </si>
  <si>
    <t>MATSOS GINGER Beer S24</t>
  </si>
  <si>
    <t>MATSOS GINGER Beer S6</t>
  </si>
  <si>
    <t>MATSOS Ginger Beer Stubby</t>
  </si>
  <si>
    <t>MATSOS MANGO S1</t>
  </si>
  <si>
    <t>MATSOS MANGO S24</t>
  </si>
  <si>
    <t>MATSOS MANGO S6</t>
  </si>
  <si>
    <t>MATSOS Mango Stubby</t>
  </si>
  <si>
    <t>MATSOS NIGHTLIFE G/Beer 6% C1</t>
  </si>
  <si>
    <t>MATSOS NIGHTLIFE G/Beer 6% C24</t>
  </si>
  <si>
    <t>MATSOS NIGHTLIFE G/Beer 6% C4</t>
  </si>
  <si>
    <t>MILLERS Chill Lime S1</t>
  </si>
  <si>
    <t>MILLERS Chill Lime S24</t>
  </si>
  <si>
    <t>MILLERS Chill Lime S6</t>
  </si>
  <si>
    <t>MILLERS Chill Lime Stubby</t>
  </si>
  <si>
    <t>MILLERS Draft S1</t>
  </si>
  <si>
    <t>MILLERS Draft S24</t>
  </si>
  <si>
    <t>MILLERS Draft S6</t>
  </si>
  <si>
    <t>MILLERS Draft Stubby</t>
  </si>
  <si>
    <t>Mountain GOAT Lager C1</t>
  </si>
  <si>
    <t>MOUNTAIN GOAT Lager C10</t>
  </si>
  <si>
    <t>Mountain GOAT Lager C24</t>
  </si>
  <si>
    <t>MOUNTAIN GOAT Lager C30</t>
  </si>
  <si>
    <t>Mountain GOAT Lager C6</t>
  </si>
  <si>
    <t>PERONI NASTRO 3.5 S1</t>
  </si>
  <si>
    <t>PERONI NASTRO 3.5 S24</t>
  </si>
  <si>
    <t>PERONI NASTRO 3.5 S6</t>
  </si>
  <si>
    <t>PERONI NASTRO 3.5 STUBBY</t>
  </si>
  <si>
    <t>PERONI NASTRO S1</t>
  </si>
  <si>
    <t>PERONI NASTRO S24</t>
  </si>
  <si>
    <t>PERONI NASTRO S6</t>
  </si>
  <si>
    <t>PERONI NASTRO Stubby</t>
  </si>
  <si>
    <t>PIRATE LIFE California Pale Ale C1</t>
  </si>
  <si>
    <t>PIRATE LIFE California Pale Ale C16</t>
  </si>
  <si>
    <t>PIRATE LIFE California Pale Ale C4</t>
  </si>
  <si>
    <t>PIRATE LIFE South Coast Pale Ale C1</t>
  </si>
  <si>
    <t>PIRATE LIFE South Coast Pale Ale C16</t>
  </si>
  <si>
    <t>PIRATE LIFE South Coast Pale Ale C4</t>
  </si>
  <si>
    <t>PURE BLONDE MID S1</t>
  </si>
  <si>
    <t>PURE BLONDE MID S24</t>
  </si>
  <si>
    <t>PURE BLONDE MID S6</t>
  </si>
  <si>
    <t>PURE BLONDE MID STUBBY</t>
  </si>
  <si>
    <t>PURE BLONDE S1</t>
  </si>
  <si>
    <t>PURE BLONDE S24</t>
  </si>
  <si>
    <t>PURE BLONDE S6</t>
  </si>
  <si>
    <t>PURE BLONDE Stubby</t>
  </si>
  <si>
    <t>SAPPORO S1</t>
  </si>
  <si>
    <t>SAPPORO S24</t>
  </si>
  <si>
    <t>SAPPORO S6</t>
  </si>
  <si>
    <t>STELLA ARTOIS S1</t>
  </si>
  <si>
    <t>STELLA ARTOIS S24</t>
  </si>
  <si>
    <t>STELLA ARTOIS S6</t>
  </si>
  <si>
    <t>STELLA ARTOIS Stubby</t>
  </si>
  <si>
    <t>Stone &amp; Wood PACIFIC ALE C1</t>
  </si>
  <si>
    <t>STONE &amp; WOOD Pacific Ale C10</t>
  </si>
  <si>
    <t>Stone &amp; Wood PACIFIC ALE C16</t>
  </si>
  <si>
    <t>STONE &amp; WOOD Pacific Ale C20</t>
  </si>
  <si>
    <t>Stone &amp; Wood PACIFIC ALE C4</t>
  </si>
  <si>
    <t>STONE &amp; WOOD PACIFIC ALE S1</t>
  </si>
  <si>
    <t>STONE &amp; WOOD PACIFIC ALE S24</t>
  </si>
  <si>
    <t>STONE &amp; WOOD PACIFIC ALE S6</t>
  </si>
  <si>
    <t>STONE &amp; WOOD Radler C1</t>
  </si>
  <si>
    <t>STONE &amp; WOOD Radler C16</t>
  </si>
  <si>
    <t>STONE &amp; WOOD Radler C4</t>
  </si>
  <si>
    <t>SWAN Draught C1</t>
  </si>
  <si>
    <t>SWAN Draught C24</t>
  </si>
  <si>
    <t>SWAN Draught C6</t>
  </si>
  <si>
    <t>SWAN DRAUGHT S1</t>
  </si>
  <si>
    <t>SWAN DRAUGHT S24</t>
  </si>
  <si>
    <t>SWAN DRAUGHT S6</t>
  </si>
  <si>
    <t>SWAN Draught Stubby</t>
  </si>
  <si>
    <t>TOOHEYS EXTRA DRY S1</t>
  </si>
  <si>
    <t>TOOHEYS EXTRA DRY S24</t>
  </si>
  <si>
    <t>TOOHEYS EXTRA DRY S6</t>
  </si>
  <si>
    <t>TOOHEYS Extra DRY Stubby</t>
  </si>
  <si>
    <t>TRAVLA 3.5 C1</t>
  </si>
  <si>
    <t>TRAVLA 3.5 C24</t>
  </si>
  <si>
    <t>TRAVLA 3.5 C6</t>
  </si>
  <si>
    <t>TRAVLA C1</t>
  </si>
  <si>
    <t>TRAVLA C24</t>
  </si>
  <si>
    <t>TRAVLA C6</t>
  </si>
  <si>
    <t>VB C1</t>
  </si>
  <si>
    <t>VB C10</t>
  </si>
  <si>
    <t>VB C30</t>
  </si>
  <si>
    <t>VB C30 PK</t>
  </si>
  <si>
    <t>VB C6</t>
  </si>
  <si>
    <t>VB Can</t>
  </si>
  <si>
    <t>VB Extra S1</t>
  </si>
  <si>
    <t>VB Extra S24</t>
  </si>
  <si>
    <t>VB Extra S4</t>
  </si>
  <si>
    <t>VB Low Carb S1</t>
  </si>
  <si>
    <t>VB Low Carb S24</t>
  </si>
  <si>
    <t>VB Low Carb S6</t>
  </si>
  <si>
    <t>VB S1</t>
  </si>
  <si>
    <t>VB S24</t>
  </si>
  <si>
    <t>VB S6</t>
  </si>
  <si>
    <t>VB Stubby</t>
  </si>
  <si>
    <t>XXXX Ginger beer C1</t>
  </si>
  <si>
    <t>XXXX Ginger beer C24</t>
  </si>
  <si>
    <t>XXXX Ginger beer C6</t>
  </si>
  <si>
    <t>XXXX GOLD C1</t>
  </si>
  <si>
    <t>XXXX GOLD C30</t>
  </si>
  <si>
    <t>XXXX GOLD C6</t>
  </si>
  <si>
    <t>XXXX GOLD Can</t>
  </si>
  <si>
    <t>XXXX GOLD S1</t>
  </si>
  <si>
    <t>XXXX GOLD S24</t>
  </si>
  <si>
    <t>XXXX GOLD S6</t>
  </si>
  <si>
    <t>XXXX GOLD Stubby</t>
  </si>
  <si>
    <t>XXXX SUMMER LIME S1</t>
  </si>
  <si>
    <t>XXXX SUMMER LIME S24</t>
  </si>
  <si>
    <t>XXXX SUMMER LIME S6</t>
  </si>
  <si>
    <t>XXXX SUMMER LIME Stubby</t>
  </si>
  <si>
    <t>XXXX SUMMER Mango S1</t>
  </si>
  <si>
    <t>XXXX SUMMER Mango S24</t>
  </si>
  <si>
    <t>XXXX SUMMER Mango S6</t>
  </si>
  <si>
    <t>XXXX SUMMER Mango Stubby</t>
  </si>
  <si>
    <t>XXXX SUMMER S1</t>
  </si>
  <si>
    <t>XXXX SUMMER S24</t>
  </si>
  <si>
    <t>XXXX SUMMER S6</t>
  </si>
  <si>
    <t>XXXX SUMMER Stubby</t>
  </si>
  <si>
    <t>XXXX ULTRA C1</t>
  </si>
  <si>
    <t>XXXX ULTRA C24</t>
  </si>
  <si>
    <t>XXXX ULTRA C6</t>
  </si>
  <si>
    <t>XXXX ULTRA S1</t>
  </si>
  <si>
    <t>XXXX ULTRA S24</t>
  </si>
  <si>
    <t>XXXX ULTRA S6</t>
  </si>
  <si>
    <t>KEGS</t>
  </si>
  <si>
    <t>150 LASHES KEG</t>
  </si>
  <si>
    <t>CARLTON DRY KEG</t>
  </si>
  <si>
    <t>GREAT NORTHERN KEG</t>
  </si>
  <si>
    <t>HAHN 3.5 KEG</t>
  </si>
  <si>
    <t>HAHN KEG</t>
  </si>
  <si>
    <t>HARD RATED KEG</t>
  </si>
  <si>
    <t>HEINEKEN KEG</t>
  </si>
  <si>
    <t>J/SQUIRE GINGER BEER KEG</t>
  </si>
  <si>
    <t>KIRIN Hyoketsu 4% KEG</t>
  </si>
  <si>
    <t>STONE &amp; WOOD Pacific KEG</t>
  </si>
  <si>
    <t>SWAN DRAFT KEG</t>
  </si>
  <si>
    <t>XXXX Gold KEG</t>
  </si>
  <si>
    <t>Default Size</t>
  </si>
  <si>
    <t>Unit</t>
  </si>
  <si>
    <t>Total</t>
  </si>
  <si>
    <t>150 Lashes JUG</t>
  </si>
  <si>
    <t>ml</t>
  </si>
  <si>
    <t>150 Lashes MIDDY</t>
  </si>
  <si>
    <t>150 Lashes PINT</t>
  </si>
  <si>
    <t>150 Lashes SCHOONER</t>
  </si>
  <si>
    <t>Carlton Dry JUG</t>
  </si>
  <si>
    <t>Carlton Dry MIDDY</t>
  </si>
  <si>
    <t>Carlton Dry PINT</t>
  </si>
  <si>
    <t>Carlton Dry SCHOONER</t>
  </si>
  <si>
    <t>Great Northern 3.5 JUG</t>
  </si>
  <si>
    <t>Great Northern 3.5 MIDDY</t>
  </si>
  <si>
    <t>Great Northern 3.5 PINT</t>
  </si>
  <si>
    <t>Great Northern 3.5 SCHOONER</t>
  </si>
  <si>
    <t>HAHN 3.5 JUG</t>
  </si>
  <si>
    <t>HAHN 3.5 MIDDY</t>
  </si>
  <si>
    <t>HAHN 3.5 PINT</t>
  </si>
  <si>
    <t>HAHN 3.5 SCHOONER</t>
  </si>
  <si>
    <t>HAHN JUG</t>
  </si>
  <si>
    <t>HAHN MIDDY</t>
  </si>
  <si>
    <t>HAHN PINT</t>
  </si>
  <si>
    <t>HAHN SCHOONER</t>
  </si>
  <si>
    <t>HARD RATED JUG</t>
  </si>
  <si>
    <t>HARD RATED MIDDY</t>
  </si>
  <si>
    <t>HARD RATED PINT</t>
  </si>
  <si>
    <t>HARD RATED SCHOONER</t>
  </si>
  <si>
    <t>Heineken JUG</t>
  </si>
  <si>
    <t>Heineken MIDDY</t>
  </si>
  <si>
    <t>Heineken PINT</t>
  </si>
  <si>
    <t>Heineken SCHOONER</t>
  </si>
  <si>
    <t>J/SQUIRE Ginger Beer JUG</t>
  </si>
  <si>
    <t>J/SQUIRE Ginger Beer MIDDY</t>
  </si>
  <si>
    <t>J/SQUIRE Ginger Beer PINT</t>
  </si>
  <si>
    <t>J/SQUIRE Ginger Beer SCHOONER</t>
  </si>
  <si>
    <t>KIRIN Hyoketsu 4% JUG</t>
  </si>
  <si>
    <t>KIRIN Hyoketsu 4% MIDDY</t>
  </si>
  <si>
    <t>KIRIN Hyoketsu 4% PINT</t>
  </si>
  <si>
    <t>KIRIN Hyoketsu 4% SCHOONER</t>
  </si>
  <si>
    <t>STONE &amp; WOOD Pacific JUG</t>
  </si>
  <si>
    <t>STONE &amp; WOOD Pacific MIDDY</t>
  </si>
  <si>
    <t>STONE &amp; WOOD Pacific PINT</t>
  </si>
  <si>
    <t>STONE &amp; WOOD Pacific SCHOONER</t>
  </si>
  <si>
    <t>SWAN Draft JUG</t>
  </si>
  <si>
    <t>SWAN Draft MIDDY</t>
  </si>
  <si>
    <t>SWAN Draft PINT</t>
  </si>
  <si>
    <t>SWAN Draft SCHOONER</t>
  </si>
  <si>
    <t>XXXX Gold JUG</t>
  </si>
  <si>
    <t>XXXX Gold MIDDY</t>
  </si>
  <si>
    <t>XXXX Gold PINT</t>
  </si>
  <si>
    <t>XXXX Gold SCHOONER</t>
  </si>
  <si>
    <t>CIDER</t>
  </si>
  <si>
    <t>5 SEEDS Cloudy S1</t>
  </si>
  <si>
    <t>5 SEEDS Cloudy S24</t>
  </si>
  <si>
    <t>5 SEEDS Cloudy S6</t>
  </si>
  <si>
    <t>5 SEEDS Cloudy Stubby</t>
  </si>
  <si>
    <t>5 SEEDS Crisp S1</t>
  </si>
  <si>
    <t>5 SEEDS Crisp S24</t>
  </si>
  <si>
    <t>5 SEEDS Crisp S6</t>
  </si>
  <si>
    <t>5 SEEDS Crisp Stubby</t>
  </si>
  <si>
    <t>5 SEEDS Low Sugar S1</t>
  </si>
  <si>
    <t>5 SEEDS Low Sugar S24</t>
  </si>
  <si>
    <t>5 SEEDS Low Sugar S6</t>
  </si>
  <si>
    <t>5 SEEDS Low Sugar Stubby</t>
  </si>
  <si>
    <t>BULMERS S1</t>
  </si>
  <si>
    <t>BULMERS S24</t>
  </si>
  <si>
    <t>BULMERS S4</t>
  </si>
  <si>
    <t>BULMERS Stubby</t>
  </si>
  <si>
    <t>J/SQUIRE Orchard Crush S1</t>
  </si>
  <si>
    <t>J/SQUIRE Orchard Crush S24</t>
  </si>
  <si>
    <t>J/SQUIRE Orchard Crush S6</t>
  </si>
  <si>
    <t>J/SQUIRE Orchard Crush Stubby</t>
  </si>
  <si>
    <t>MAGNERS Cider 330ML S1</t>
  </si>
  <si>
    <t>MAGNERS Cider 330ML S24</t>
  </si>
  <si>
    <t>MAGNERS Cider 330ML S4</t>
  </si>
  <si>
    <t>MAGNERS Cider 330ML Stubby</t>
  </si>
  <si>
    <t>MERCURY Hard Cider Blackcurrant C1</t>
  </si>
  <si>
    <t>MERCURY Hard Cider Blackcurrant C24</t>
  </si>
  <si>
    <t>MERCURY Hard Cider Blackcurrant C6</t>
  </si>
  <si>
    <t>MERCURY Hard Cider C1</t>
  </si>
  <si>
    <t>MERCURY Hard Cider C24</t>
  </si>
  <si>
    <t>MERCURY Hard Cider C6</t>
  </si>
  <si>
    <t>PURE BLONDE Cider S1</t>
  </si>
  <si>
    <t>PURE BLONDE Cider S24</t>
  </si>
  <si>
    <t>PURE BLONDE Cider S6</t>
  </si>
  <si>
    <t>PURE BLONDE Cider Stubby</t>
  </si>
  <si>
    <t>REKORD Cider STRAW/LIME 330ML S1</t>
  </si>
  <si>
    <t>REKORD Cider STRAW/LIME 330ML S24</t>
  </si>
  <si>
    <t>REKORD Cider STRAW/LIME 330ML S4</t>
  </si>
  <si>
    <t>SOMERSBY Cider Apple C10</t>
  </si>
  <si>
    <t>SOMERSBY Cider Apple C30</t>
  </si>
  <si>
    <t>SOMERSBY Cider Apple S1</t>
  </si>
  <si>
    <t>SOMERSBY Cider Apple S24</t>
  </si>
  <si>
    <t>SOMERSBY Cider Apple S6</t>
  </si>
  <si>
    <t>SOMERSBY Cider Apple Stubby</t>
  </si>
  <si>
    <t>SOMERSBY Cider Blackberry S1</t>
  </si>
  <si>
    <t>SOMERSBY Cider Blackberry S24</t>
  </si>
  <si>
    <t>SOMERSBY Cider Blackberry S4</t>
  </si>
  <si>
    <t>SOMERSBY Cider Crisp Apple S1</t>
  </si>
  <si>
    <t>SOMERSBY Cider Crisp Apple S24</t>
  </si>
  <si>
    <t>SOMERSBY Cider Crisp Apple S6</t>
  </si>
  <si>
    <t>SOMERSBY Cider Crisp Apple Stubby</t>
  </si>
  <si>
    <t>SOMERSBY Cider Pear C10</t>
  </si>
  <si>
    <t>SOMERSBY Cider Pear C30</t>
  </si>
  <si>
    <t>SOMERSBY Cider Pear S1</t>
  </si>
  <si>
    <t>SOMERSBY Cider Pear S24</t>
  </si>
  <si>
    <t>SOMERSBY Cider Pear S6</t>
  </si>
  <si>
    <t>SOMERSBY Cider Pear Stubby</t>
  </si>
  <si>
    <t>SOMERSBY Cider Watermelon S1</t>
  </si>
  <si>
    <t>SOMERSBY Cider Watermelon S24</t>
  </si>
  <si>
    <t>SOMERSBY Cider Watermelon S4</t>
  </si>
  <si>
    <t>STRONGBOW Dry S1</t>
  </si>
  <si>
    <t>STRONGBOW Dry S24</t>
  </si>
  <si>
    <t>STRONGBOW Dry S6</t>
  </si>
  <si>
    <t>STRONGBOW Dry Stubby</t>
  </si>
  <si>
    <t>STRONGBOW Low Carb C10</t>
  </si>
  <si>
    <t>STRONGBOW Low Carb C30</t>
  </si>
  <si>
    <t>STRONGBOW Low Carb S1</t>
  </si>
  <si>
    <t>STRONGBOW Low Carb S24</t>
  </si>
  <si>
    <t>STRONGBOW Low Carb S6</t>
  </si>
  <si>
    <t>STRONGBOW Low Carb Stubby</t>
  </si>
  <si>
    <t>STRONGBOW Original C10</t>
  </si>
  <si>
    <t>STRONGBOW Original C30</t>
  </si>
  <si>
    <t>STRONGBOW Original S1</t>
  </si>
  <si>
    <t>STRONGBOW Original S24</t>
  </si>
  <si>
    <t>STRONGBOW Original S6</t>
  </si>
  <si>
    <t>STRONGBOW Original Stubby</t>
  </si>
  <si>
    <t>STRONGBOW Pear S1</t>
  </si>
  <si>
    <t>STRONGBOW Pear S24</t>
  </si>
  <si>
    <t>STRONGBOW Pear S6</t>
  </si>
  <si>
    <t>STRONGBOW Pear Stubby</t>
  </si>
  <si>
    <t>STRONGBOW Sweet S1</t>
  </si>
  <si>
    <t>STRONGBOW Sweet S24</t>
  </si>
  <si>
    <t>STRONGBOW Sweet S6</t>
  </si>
  <si>
    <t>STRONGBOW Sweet Stubby</t>
  </si>
  <si>
    <t>CIGARETTES</t>
  </si>
  <si>
    <t>DefaultSize</t>
  </si>
  <si>
    <t>FILTERS RANCH</t>
  </si>
  <si>
    <t>JPS BLUE 25s</t>
  </si>
  <si>
    <t>JPS GOLD 25s</t>
  </si>
  <si>
    <t>JPS RED 25s</t>
  </si>
  <si>
    <t>Lighter BIC</t>
  </si>
  <si>
    <t>RANCH Supa Slim Filter 130S</t>
  </si>
  <si>
    <t>RIZLA Double Papers 100S</t>
  </si>
  <si>
    <t>ROLLIES Papers 60S</t>
  </si>
  <si>
    <t>TALLY HO Papers 50S</t>
  </si>
  <si>
    <t>WINFIELD Original Blue 20S</t>
  </si>
  <si>
    <t>WINFIELD Original Gold 20S</t>
  </si>
  <si>
    <t>WINFIELD Original Red 20S</t>
  </si>
  <si>
    <t>RTDS</t>
  </si>
  <si>
    <t>BACARDI Mojito 250ML  C4</t>
  </si>
  <si>
    <t>BACARDI Pina Colada 250ML  C1</t>
  </si>
  <si>
    <t>BACARDI Pina Colada 250ML  C24</t>
  </si>
  <si>
    <t>BACARDI Pina Colada 250ML  C4</t>
  </si>
  <si>
    <t>BACARDI Rasp Mojito 250ML  C1</t>
  </si>
  <si>
    <t>BACARDI Rasp Mojito 250ML C24</t>
  </si>
  <si>
    <t>BACARDI Rasp Mojito 250ML C4</t>
  </si>
  <si>
    <t>BEARDED LADY 10% C1</t>
  </si>
  <si>
    <t>BEARDED LADY 10% C24</t>
  </si>
  <si>
    <t>BEARDED LADY 10% C4</t>
  </si>
  <si>
    <t>BEARDED LADY 12% C1</t>
  </si>
  <si>
    <t>BEARDED LADY 12% C24</t>
  </si>
  <si>
    <t>BEARDED LADY 12% C4</t>
  </si>
  <si>
    <t>BEARDED LADY 5% C1</t>
  </si>
  <si>
    <t>BEARDED LADY 5% C24</t>
  </si>
  <si>
    <t>BEARDED LADY 5% C6</t>
  </si>
  <si>
    <t>BEARDED LADY 8% C1</t>
  </si>
  <si>
    <t>BEARDED LADY 8% C24</t>
  </si>
  <si>
    <t>BEARDED LADY 8% C4</t>
  </si>
  <si>
    <t>BILLSONS Twister 3.5% C1</t>
  </si>
  <si>
    <t>BILLSONS Twister 3.5% C24</t>
  </si>
  <si>
    <t>BILLSONS Twister 3.5% C4</t>
  </si>
  <si>
    <t>BOMBAY G&amp;T Double Serve 10% C1</t>
  </si>
  <si>
    <t>BOMBAY G&amp;T Double Serve 10% C24</t>
  </si>
  <si>
    <t>BOMBAY G&amp;T Double Serve 10% C4</t>
  </si>
  <si>
    <t>BOMBAY G&amp;T S1</t>
  </si>
  <si>
    <t>BOMBAY G&amp;T S24</t>
  </si>
  <si>
    <t>BOMBAY G&amp;T S4</t>
  </si>
  <si>
    <t>BROOKVALE Lem/Lime &amp; Bitters C1</t>
  </si>
  <si>
    <t>BROOKVALE Lem/Lime &amp; Bitters C24</t>
  </si>
  <si>
    <t>BROOKVALE Lem/Lime &amp; Bitters C6</t>
  </si>
  <si>
    <t>BROOKVALE Lem/Lime &amp; Bitters Can</t>
  </si>
  <si>
    <t>BROOKVALE Peach Ice Tea C1</t>
  </si>
  <si>
    <t>BROOKVALE Peach Ice Tea C24</t>
  </si>
  <si>
    <t>BROOKVALE Peach Ice Tea C6</t>
  </si>
  <si>
    <t>BROOKVALE Peach Ice Tea Can</t>
  </si>
  <si>
    <t>BROOKVALE Vodka Lemonade C1</t>
  </si>
  <si>
    <t>BROOKVALE Vodka Lemonade C24</t>
  </si>
  <si>
    <t>BROOKVALE Vodka Lemonade C6</t>
  </si>
  <si>
    <t>BROOKVALE Vodka Passionfruit C1</t>
  </si>
  <si>
    <t>BROOKVALE Vodka Passionfruit C24</t>
  </si>
  <si>
    <t>BROOKVALE Vodka Passionfruit C6</t>
  </si>
  <si>
    <t>BROOKVALE Vodka Passionfruit Can</t>
  </si>
  <si>
    <t>BULLEIT &amp; Cola 4.5% C1</t>
  </si>
  <si>
    <t>BULLEIT &amp; Cola 4.5% C24</t>
  </si>
  <si>
    <t>BULLEIT &amp; Cola 4.5% C6</t>
  </si>
  <si>
    <t>BULLEIT &amp; Cola 6% C1</t>
  </si>
  <si>
    <t>BULLEIT &amp; Cola 6% C10</t>
  </si>
  <si>
    <t>BULLEIT &amp; Cola 6% C24</t>
  </si>
  <si>
    <t>BULLEIT &amp; Cola 6% C30</t>
  </si>
  <si>
    <t>BULLEIT &amp; Cola 6% C4</t>
  </si>
  <si>
    <t>BUNDY &amp; Cola 8% C1</t>
  </si>
  <si>
    <t>BUNDY &amp; Cola 8% C24</t>
  </si>
  <si>
    <t>BUNDY &amp; Cola 8% C4</t>
  </si>
  <si>
    <t>BUNDY &amp; Cola MID C1</t>
  </si>
  <si>
    <t>BUNDY &amp; Cola MID C24</t>
  </si>
  <si>
    <t>BUNDY &amp; Cola MID C6</t>
  </si>
  <si>
    <t>BUNDY &amp; Cola MID Can</t>
  </si>
  <si>
    <t>BUNDY &amp; Cola Zero 4.6% C1</t>
  </si>
  <si>
    <t>BUNDY &amp; Cola Zero 4.6% C10</t>
  </si>
  <si>
    <t>BUNDY &amp; Cola Zero 4.6% C24</t>
  </si>
  <si>
    <t>BUNDY &amp; Cola Zero 4.6% C30</t>
  </si>
  <si>
    <t>BUNDY &amp; Cola Zero 4.6% C6</t>
  </si>
  <si>
    <t>BUNDY &amp; Cola Zero 4.6% Can</t>
  </si>
  <si>
    <t>BUNDY Campfire 6% C1</t>
  </si>
  <si>
    <t>BUNDY Campfire 6% C10</t>
  </si>
  <si>
    <t>BUNDY Campfire 6% C24</t>
  </si>
  <si>
    <t>BUNDY Campfire 6% C4</t>
  </si>
  <si>
    <t>BUNDY Campfire 6% Can</t>
  </si>
  <si>
    <t>BUNDY Campfire 8% C1</t>
  </si>
  <si>
    <t>BUNDY Campfire 8% C24</t>
  </si>
  <si>
    <t>BUNDY Campfire 8% C4</t>
  </si>
  <si>
    <t>BUNDY Campfire Can</t>
  </si>
  <si>
    <t>BUNDY Ginger Beer 4% C1</t>
  </si>
  <si>
    <t>BUNDY Ginger Beer 4% C24</t>
  </si>
  <si>
    <t>BUNDY Ginger Beer 4% C4</t>
  </si>
  <si>
    <t>BUNDY OP &amp; Cola 6% C1</t>
  </si>
  <si>
    <t>BUNDY OP &amp; Cola 6% C10</t>
  </si>
  <si>
    <t>BUNDY OP &amp; Cola 6% C24</t>
  </si>
  <si>
    <t>BUNDY OP &amp; Cola 6% C30</t>
  </si>
  <si>
    <t>BUNDY OP &amp; Cola 6% C6</t>
  </si>
  <si>
    <t>BUNDY OP &amp; Cola 6% Can</t>
  </si>
  <si>
    <t>BUNDY Pineapple L&amp;S 4.5% C1</t>
  </si>
  <si>
    <t>BUNDY Pineapple L&amp;S 4.5% C24</t>
  </si>
  <si>
    <t>BUNDY Pineapple L&amp;S 4.5% C6</t>
  </si>
  <si>
    <t>BUNDY Red &amp; Cola C1</t>
  </si>
  <si>
    <t>BUNDY Red &amp; Cola C10</t>
  </si>
  <si>
    <t>BUNDY Red &amp; Cola C24</t>
  </si>
  <si>
    <t>BUNDY Red &amp; Cola C30</t>
  </si>
  <si>
    <t>BUNDY Red &amp; Cola C6</t>
  </si>
  <si>
    <t>BUNDY Red &amp; Cola Can</t>
  </si>
  <si>
    <t>BUNDY UP &amp; Cola 4.6% 440ML C1</t>
  </si>
  <si>
    <t>BUNDY UP &amp; Cola 4.6% 440ML C24</t>
  </si>
  <si>
    <t>BUNDY UP &amp; Cola 4.6% 440ML C4</t>
  </si>
  <si>
    <t>BUNDY UP &amp; Cola 4.6% C1</t>
  </si>
  <si>
    <t>BUNDY UP &amp; Cola 4.6% C10</t>
  </si>
  <si>
    <t>BUNDY UP &amp; Cola 4.6% C24</t>
  </si>
  <si>
    <t>BUNDY UP &amp; Cola 4.6% C24 CUBE</t>
  </si>
  <si>
    <t>BUNDY UP &amp; Cola 4.6% C30</t>
  </si>
  <si>
    <t>BUNDY UP &amp; Cola 4.6% C6</t>
  </si>
  <si>
    <t>BUNDY UP &amp; Cola 4.6% Can</t>
  </si>
  <si>
    <t>BUNDY UP &amp; Cola 4.6% S1</t>
  </si>
  <si>
    <t>BUNDY UP &amp; Cola 4.6% S24</t>
  </si>
  <si>
    <t>BUNDY UP &amp; Cola 4.6% S6</t>
  </si>
  <si>
    <t>CAN CLUB &amp; Lemon Crush 4.8% C1</t>
  </si>
  <si>
    <t>CAN CLUB &amp; Lemon Crush 4.8% C10</t>
  </si>
  <si>
    <t>CAN CLUB &amp; Lemon Crush 4.8% C24</t>
  </si>
  <si>
    <t>CAN CLUB &amp; Lemon Crush 4.8% C30</t>
  </si>
  <si>
    <t>CAN CLUB &amp; Lemon Crush 4.8% C6</t>
  </si>
  <si>
    <t>CAN CLUB &amp; Cola 4.8% C1</t>
  </si>
  <si>
    <t>CAN CLUB &amp; Cola 4.8% C10</t>
  </si>
  <si>
    <t>CAN CLUB &amp; Cola 4.8% C24</t>
  </si>
  <si>
    <t>CAN CLUB &amp; Cola 4.8% C30</t>
  </si>
  <si>
    <t>CAN CLUB &amp; Cola 4.8% C6</t>
  </si>
  <si>
    <t>CAN CLUB &amp; Cola 4.8% Can</t>
  </si>
  <si>
    <t>CAN CLUB &amp; Cola 4.8% S1</t>
  </si>
  <si>
    <t>CAN CLUB &amp; Cola 4.8% S24</t>
  </si>
  <si>
    <t>CAN CLUB &amp; Cola 4.8% S4</t>
  </si>
  <si>
    <t>CAN CLUB &amp; Cola 4.8% Stubby</t>
  </si>
  <si>
    <t>CAN CLUB &amp; Dry 4.8% C1</t>
  </si>
  <si>
    <t>CAN CLUB &amp; Dry 4.8% C10</t>
  </si>
  <si>
    <t>CAN CLUB &amp; Dry 4.8% C24</t>
  </si>
  <si>
    <t>CAN CLUB &amp; Dry 4.8% C24 CUBE</t>
  </si>
  <si>
    <t>CAN CLUB &amp; Dry 4.8% C30</t>
  </si>
  <si>
    <t>CAN CLUB &amp; Dry 4.8% C6</t>
  </si>
  <si>
    <t>CAN CLUB &amp; Dry 4.8% Can</t>
  </si>
  <si>
    <t>CAN CLUB &amp; Dry 4.8% S1</t>
  </si>
  <si>
    <t>CAN CLUB &amp; Dry 4.8% S24</t>
  </si>
  <si>
    <t>CAN CLUB &amp; Dry 4.8% S4</t>
  </si>
  <si>
    <t>CAN CLUB &amp; Dry 4.8% Stubby</t>
  </si>
  <si>
    <t>CAN CLUB &amp; Dry 4.8% Zero C1</t>
  </si>
  <si>
    <t>CAN CLUB &amp; Dry 4.8% Zero C10</t>
  </si>
  <si>
    <t>CAN CLUB &amp; Dry 4.8% Zero C30</t>
  </si>
  <si>
    <t>CAN CLUB &amp; Dry PREM 6% C1</t>
  </si>
  <si>
    <t>CAN CLUB &amp; Dry PREM 6% C10</t>
  </si>
  <si>
    <t>CAN CLUB &amp; Dry PREM 6% C24</t>
  </si>
  <si>
    <t>CAN CLUB &amp; Dry PREM 6% C30</t>
  </si>
  <si>
    <t>CAN CLUB &amp; Dry PREM 6% C6</t>
  </si>
  <si>
    <t>CAPT MORGAN &amp; Cola 3.5% C1</t>
  </si>
  <si>
    <t>CAPT MORGAN &amp; Cola 3.5% C24</t>
  </si>
  <si>
    <t>CAPT MORGAN &amp; Cola 3.5% C4</t>
  </si>
  <si>
    <t>CAPT MORGAN &amp; Cola 6% C1</t>
  </si>
  <si>
    <t>CAPT MORGAN &amp; Cola 6% C10</t>
  </si>
  <si>
    <t>CAPT MORGAN &amp; Cola 6% C24</t>
  </si>
  <si>
    <t>CAPT MORGAN &amp; Cola 6% C30</t>
  </si>
  <si>
    <t>CAPT MORGAN &amp; Cola 6% C4</t>
  </si>
  <si>
    <t>CAPT MORGAN &amp; Cola 6% Can</t>
  </si>
  <si>
    <t>CAPT MORGAN &amp; Cola 8% C1</t>
  </si>
  <si>
    <t>CAPT MORGAN &amp; Cola 8% C24</t>
  </si>
  <si>
    <t>CAPT MORGAN &amp; Cola 8% C4</t>
  </si>
  <si>
    <t>CAPT MORGAN LONG ICED TEA C1</t>
  </si>
  <si>
    <t>CAPT MORGAN LONG ICED TEA C24</t>
  </si>
  <si>
    <t>CAPT MORGAN LONG ICED TEA C4</t>
  </si>
  <si>
    <t>CAPT MORGAN Tropical P&amp;M C1</t>
  </si>
  <si>
    <t>CAPT MORGAN Tropical P&amp;M C24</t>
  </si>
  <si>
    <t>CAPT MORGAN Tropical P&amp;M C4</t>
  </si>
  <si>
    <t>CRUISER Bold Berry S1</t>
  </si>
  <si>
    <t>CRUISER Bold Berry S24</t>
  </si>
  <si>
    <t>CRUISER Bold Berry S4</t>
  </si>
  <si>
    <t>CRUISER Bold Berry Stubby</t>
  </si>
  <si>
    <t>CRUISER DBL Guava 6.8% C1</t>
  </si>
  <si>
    <t>CRUISER DBL Guava 6.8% C24</t>
  </si>
  <si>
    <t>CRUISER DBL Guava 6.8% C4</t>
  </si>
  <si>
    <t>CRUISER DBL Guava 6.8% Can</t>
  </si>
  <si>
    <t>CRUISER DBL Lemon Lime 6.8% C1</t>
  </si>
  <si>
    <t>CRUISER DBL Lemon Lime 6.8% C24</t>
  </si>
  <si>
    <t>CRUISER DBL Lemon Lime 6.8% C4</t>
  </si>
  <si>
    <t>CRUISER DBL Lemon Lime 6.8% Can</t>
  </si>
  <si>
    <t>CRUISER DBL Passionfruit 6.8% C1</t>
  </si>
  <si>
    <t>CRUISER DBL Passionfruit 6.8% C24</t>
  </si>
  <si>
    <t>CRUISER DBL Passionfruit 6.8% C4</t>
  </si>
  <si>
    <t>CRUISER DBL Passionfruit 6.8% Can</t>
  </si>
  <si>
    <t>CRUISER DBL Raspberry 6.8% C1</t>
  </si>
  <si>
    <t>CRUISER DBL Raspberry 6.8% C24</t>
  </si>
  <si>
    <t>CRUISER DBL Raspberry 6.8% C4</t>
  </si>
  <si>
    <t>CRUISER DBL Raspberry 6.8% Can</t>
  </si>
  <si>
    <t>CRUISER DBL Vanilla Cola 6.8% C1</t>
  </si>
  <si>
    <t>CRUISER DBL Vanilla Cola 6.8% C24</t>
  </si>
  <si>
    <t>CRUISER DBL Vanilla Cola 6.8% C4</t>
  </si>
  <si>
    <t>CRUISER DBL Vanilla Cola 6.8% Can</t>
  </si>
  <si>
    <t>CRUISER Juicy Watermelon S1</t>
  </si>
  <si>
    <t>CRUISER Juicy Watermelon S24</t>
  </si>
  <si>
    <t>CRUISER Juicy Watermelon S4</t>
  </si>
  <si>
    <t>CRUISER Juicy Watermelon Stubby</t>
  </si>
  <si>
    <t>CRUISER Lush Guava S1</t>
  </si>
  <si>
    <t>CRUISER Lush Guava S24</t>
  </si>
  <si>
    <t>CRUISER Lush Guava S4</t>
  </si>
  <si>
    <t>CRUISER Lush Guava Stubby</t>
  </si>
  <si>
    <t>CRUISER Mixed S10</t>
  </si>
  <si>
    <t>CRUISER Mixed S30</t>
  </si>
  <si>
    <t>CRUISER Pure Pineapple S1</t>
  </si>
  <si>
    <t>CRUISER Pure Pineapple S24</t>
  </si>
  <si>
    <t>CRUISER Pure Pineapple S4</t>
  </si>
  <si>
    <t>CRUISER Pure Pineapple Stubby</t>
  </si>
  <si>
    <t>Cruiser Ripe Strawberry Stubby</t>
  </si>
  <si>
    <t>CRUISER SF Mango/Raspberry S1</t>
  </si>
  <si>
    <t>CRUISER SF Mango/Raspberry S24</t>
  </si>
  <si>
    <t>CRUISER SF Mango/Raspberry S4</t>
  </si>
  <si>
    <t>CRUISER SF Mix Berry C1</t>
  </si>
  <si>
    <t>CRUISER SF Mix Berry C24</t>
  </si>
  <si>
    <t>CRUISER SF Mix Berry C4</t>
  </si>
  <si>
    <t>CRUISER SF Mix Berry S1</t>
  </si>
  <si>
    <t>CRUISER SF Mix Berry S24</t>
  </si>
  <si>
    <t>CRUISER SF Mix Berry S4</t>
  </si>
  <si>
    <t>CRUISER SF Mix Berry Stubby</t>
  </si>
  <si>
    <t>CRUISER SF Mixed C10</t>
  </si>
  <si>
    <t>CRUISER SF Mixed C30</t>
  </si>
  <si>
    <t>CRUISER SF Pineapple C1</t>
  </si>
  <si>
    <t>CRUISER SF Pineapple C24</t>
  </si>
  <si>
    <t>CRUISER SF Pineapple C4</t>
  </si>
  <si>
    <t>CRUISER Sour Grape S1</t>
  </si>
  <si>
    <t>CRUISER Sour Grape S24</t>
  </si>
  <si>
    <t>CRUISER Sour Grape S4</t>
  </si>
  <si>
    <t>CRUISER Sour Grape Stubby</t>
  </si>
  <si>
    <t>CRUISER Wild Raspberry S1</t>
  </si>
  <si>
    <t>CRUISER Wild Raspberry S24</t>
  </si>
  <si>
    <t>CRUISER Wild Raspberry S4</t>
  </si>
  <si>
    <t>CRUISER Wild Raspberry Stubby</t>
  </si>
  <si>
    <t>CRUISER Zesty Lemon Lime S1</t>
  </si>
  <si>
    <t>CRUISER Zesty Lemon Lime S24</t>
  </si>
  <si>
    <t>CRUISER Zesty Lemon Lime S4</t>
  </si>
  <si>
    <t>CRUISER Zesty Lemon Lime Stubby</t>
  </si>
  <si>
    <t>GENTLEMAN JACK S1</t>
  </si>
  <si>
    <t>GENTLEMAN JACK S24</t>
  </si>
  <si>
    <t>GENTLEMAN JACK S4</t>
  </si>
  <si>
    <t>GENTLEMAN JACK Stubby</t>
  </si>
  <si>
    <t>GOOD TIDES Lime C1</t>
  </si>
  <si>
    <t>GOOD TIDES Lime C24</t>
  </si>
  <si>
    <t>GOOD TIDES Lime C4</t>
  </si>
  <si>
    <t>GOOD TIDES Lime Can</t>
  </si>
  <si>
    <t>GOOD TIDES Mixed C10</t>
  </si>
  <si>
    <t>GOOD TIDES Mixed C30</t>
  </si>
  <si>
    <t>GOOD TIDES Passionfruit C1</t>
  </si>
  <si>
    <t>GOOD TIDES Passionfruit C24</t>
  </si>
  <si>
    <t>GOOD TIDES Passionfruit C4</t>
  </si>
  <si>
    <t>GOOD TIDES Passionfruit Can</t>
  </si>
  <si>
    <t>GOOD TIDES Raspberry C1</t>
  </si>
  <si>
    <t>GOOD TIDES Raspberry C24</t>
  </si>
  <si>
    <t>GOOD TIDES Raspberry C4</t>
  </si>
  <si>
    <t>GOOD TIDES Raspberry Can</t>
  </si>
  <si>
    <t>GORDONS DBL Pink Gin 6% C1</t>
  </si>
  <si>
    <t>GORDONS DBL Pink Gin 6% C10</t>
  </si>
  <si>
    <t>GORDONS DBL Pink Gin 6% C24</t>
  </si>
  <si>
    <t>GORDONS DBL Pink Gin 6% C30</t>
  </si>
  <si>
    <t>GORDONS DBL Pink Gin 6% C4</t>
  </si>
  <si>
    <t>GORDONS DBL Pink Gin 6% Can</t>
  </si>
  <si>
    <t>GORDONS G&amp;T C1</t>
  </si>
  <si>
    <t>GORDONS G&amp;T C24</t>
  </si>
  <si>
    <t>GORDONS G&amp;T C6</t>
  </si>
  <si>
    <t>GORDONS Mixed C12</t>
  </si>
  <si>
    <t>GORDONS Mixed C36</t>
  </si>
  <si>
    <t>GORDONS Pink Gin C1</t>
  </si>
  <si>
    <t>GORDONS Pink Gin C24</t>
  </si>
  <si>
    <t>GORDONS Pink Gin C4</t>
  </si>
  <si>
    <t>GORDONS Pink Gin Can</t>
  </si>
  <si>
    <t>GORDONS Pink Gin S1</t>
  </si>
  <si>
    <t>GORDONS Pink Gin S24</t>
  </si>
  <si>
    <t>GORDONS Pink Gin S4</t>
  </si>
  <si>
    <t>GORDONS Pink Gin Stubby</t>
  </si>
  <si>
    <t>HARD RATED 6% C1</t>
  </si>
  <si>
    <t>HARD RATED 6% C10</t>
  </si>
  <si>
    <t>HARD RATED 6% C24</t>
  </si>
  <si>
    <t>HARD RATED 6% C30</t>
  </si>
  <si>
    <t>HARD RATED 6% C4</t>
  </si>
  <si>
    <t>HARD RATED C1</t>
  </si>
  <si>
    <t>HARD RATED C10</t>
  </si>
  <si>
    <t>HARD RATED C24</t>
  </si>
  <si>
    <t>HARD RATED C30</t>
  </si>
  <si>
    <t xml:space="preserve">HARD RATED CUBE C30 </t>
  </si>
  <si>
    <t>HARD RATED C4</t>
  </si>
  <si>
    <t>HARD RATED Can</t>
  </si>
  <si>
    <t>HARD RATED Orange C1</t>
  </si>
  <si>
    <t>HARD RATED Orange C10</t>
  </si>
  <si>
    <t>HARD RATED Orange C24</t>
  </si>
  <si>
    <t>HARD RATED Orange C30</t>
  </si>
  <si>
    <t>HARD RATED Orange C4</t>
  </si>
  <si>
    <t>HARD RATED Orange Can</t>
  </si>
  <si>
    <t>HARD RATED Zero C1</t>
  </si>
  <si>
    <t>HARD RATED Zero C24</t>
  </si>
  <si>
    <t>HARD RATED Zero C4</t>
  </si>
  <si>
    <t>HARD RATED Zero Can</t>
  </si>
  <si>
    <t>HARD RATED ZERO Lemon Lime C1</t>
  </si>
  <si>
    <t>HARD RATED ZERO Lemon Lime C24</t>
  </si>
  <si>
    <t>HARD RATED ZERO Lemon Lime C4</t>
  </si>
  <si>
    <t>HARD RATED ZERO Lemon Lime Can</t>
  </si>
  <si>
    <t>J/DANIELS &amp; Cola 4.8% C1</t>
  </si>
  <si>
    <t>J/DANIELS &amp; Cola 4.8% C10</t>
  </si>
  <si>
    <t>J/DANIELS &amp; Cola 4.8% C20</t>
  </si>
  <si>
    <t>J/DANIELS &amp; Cola 4.8% C24</t>
  </si>
  <si>
    <t>J/DANIELS &amp; Cola 4.8% C4</t>
  </si>
  <si>
    <t>J/DANIELS &amp; Cola BAR PK S24</t>
  </si>
  <si>
    <t>J/DANIELS &amp; Cola Can</t>
  </si>
  <si>
    <t>J/DANIELS &amp; Cola S1</t>
  </si>
  <si>
    <t>J/DANIELS &amp; Cola S24</t>
  </si>
  <si>
    <t>J/DANIELS &amp; Cola S4</t>
  </si>
  <si>
    <t>J/DANIELS &amp; Cola Stubby</t>
  </si>
  <si>
    <t>J/DANIELS &amp; Cola Zero 4.8% C1</t>
  </si>
  <si>
    <t>J/DANIELS &amp; Cola Zero 4.8% C10</t>
  </si>
  <si>
    <t>J/DANIELS &amp; Cola Zero 4.8% C20</t>
  </si>
  <si>
    <t>J/DANIELS &amp; Cola Zero 4.8% C24</t>
  </si>
  <si>
    <t>J/DANIELS &amp; Cola Zero 4.8% C4</t>
  </si>
  <si>
    <t>J/DANIELS &amp; Cola Zero Can</t>
  </si>
  <si>
    <t>J/DANIELS &amp; Dry C1</t>
  </si>
  <si>
    <t>J/DANIELS &amp; Dry C24</t>
  </si>
  <si>
    <t>J/DANIELS &amp; Dry C4</t>
  </si>
  <si>
    <t>J/DANIELS &amp; Dry Can</t>
  </si>
  <si>
    <t>J/DANIELS &amp; Lemonade C1</t>
  </si>
  <si>
    <t>J/DANIELS &amp; Lemonade C24</t>
  </si>
  <si>
    <t>J/DANIELS &amp; Lemonade C4</t>
  </si>
  <si>
    <t>J/DANIELS &amp; Lemonade Can</t>
  </si>
  <si>
    <t>J/DANIELS American Serve 10% C1</t>
  </si>
  <si>
    <t>J/DANIELS American Serve 10% C10</t>
  </si>
  <si>
    <t>J/DANIELS American Serve 10% C20</t>
  </si>
  <si>
    <t>J/DANIELS American Serve 10% C24</t>
  </si>
  <si>
    <t>J/DANIELS American Serve 10% C4</t>
  </si>
  <si>
    <t>J/DANIELS Double &amp; Cola C1</t>
  </si>
  <si>
    <t>J/DANIELS Double &amp; Cola C10</t>
  </si>
  <si>
    <t>J/DANIELS Double &amp; Cola C20</t>
  </si>
  <si>
    <t>J/DANIELS Double &amp; Cola C24</t>
  </si>
  <si>
    <t>J/DANIELS Double &amp; Cola C4</t>
  </si>
  <si>
    <t>J/DANIELS Double &amp; cola Can</t>
  </si>
  <si>
    <t>J/DANIELS Double &amp; Cola S1</t>
  </si>
  <si>
    <t>J/DANIELS Double &amp; Cola S24</t>
  </si>
  <si>
    <t>J/DANIELS Double &amp; Cola S4</t>
  </si>
  <si>
    <t>J/DANIELS Double &amp; cola Stubby</t>
  </si>
  <si>
    <t>J/DANIELS Double &amp; Cola Zero C1</t>
  </si>
  <si>
    <t>J/DANIELS Double &amp; Cola Zero C10</t>
  </si>
  <si>
    <t>J/DANIELS Double &amp; Cola Zero C20</t>
  </si>
  <si>
    <t>J/DANIELS Double &amp; Cola Zero C24</t>
  </si>
  <si>
    <t>J/DANIELS Double &amp; Cola Zero C4</t>
  </si>
  <si>
    <t>J/DANIELS Double &amp; cola Zero Can</t>
  </si>
  <si>
    <t>J/WALKER &amp; Cola 4.6% C1</t>
  </si>
  <si>
    <t>J/WALKER &amp; Cola 4.6% C10</t>
  </si>
  <si>
    <t>J/WALKER &amp; Cola 4.6% C24</t>
  </si>
  <si>
    <t>J/WALKER &amp; Cola 4.6% C30</t>
  </si>
  <si>
    <t>J/WALKER &amp; Cola 4.6% C6</t>
  </si>
  <si>
    <t>J/WALKER &amp; Cola 4.6% Can</t>
  </si>
  <si>
    <t>J/WALKER &amp; Cola 6.5% C1</t>
  </si>
  <si>
    <t>J/WALKER &amp; Cola 6.5% C24</t>
  </si>
  <si>
    <t>J/WALKER &amp; Cola 6.5% C4</t>
  </si>
  <si>
    <t>J/WALKER Black &amp; Cola 6% C1</t>
  </si>
  <si>
    <t>J/WALKER Black &amp; Cola 6% C10</t>
  </si>
  <si>
    <t>J/WALKER Black &amp; Cola 6% C24</t>
  </si>
  <si>
    <t>J/WALKER Black &amp; Cola 6% C30</t>
  </si>
  <si>
    <t>J/WALKER Black &amp; Cola 6% C4</t>
  </si>
  <si>
    <t>JAMESON Dry &amp; Lime 6.3% C1</t>
  </si>
  <si>
    <t>JAMESON Dry &amp; Lime 6.3% C10</t>
  </si>
  <si>
    <t>JAMESON Dry &amp; Lime 6.3% C24</t>
  </si>
  <si>
    <t>JAMESON Dry &amp; Lime 6.3% C30</t>
  </si>
  <si>
    <t>JAMESON Dry &amp; Lime 6.3% C4</t>
  </si>
  <si>
    <t>JAMESON Dry &amp; Lime 6.3% Can</t>
  </si>
  <si>
    <t>JAMESON Raw &amp; Cola 6.3% C1</t>
  </si>
  <si>
    <t>JAMESON Raw &amp; Cola 6.3% C10</t>
  </si>
  <si>
    <t>JAMESON Raw &amp; Cola 6.3% C24</t>
  </si>
  <si>
    <t>JAMESON Raw &amp; Cola 6.3% C30</t>
  </si>
  <si>
    <t>JAMESON Raw &amp; Cola 6.3% C4</t>
  </si>
  <si>
    <t>JAMESON Raw &amp; Cola 6.3% Can</t>
  </si>
  <si>
    <t>JIM BEAM &amp; Cola 4.8% C1</t>
  </si>
  <si>
    <t>JIM BEAM &amp; Cola 4.8% C10</t>
  </si>
  <si>
    <t>JIM BEAM &amp; Cola 4.8% C24</t>
  </si>
  <si>
    <t>JIM BEAM &amp; Cola 4.8% C24 CUBE</t>
  </si>
  <si>
    <t>JIM BEAM &amp; Cola 4.8% C30</t>
  </si>
  <si>
    <t>JIM BEAM &amp; Cola 4.8% C6</t>
  </si>
  <si>
    <t>JIM BEAM &amp; Cola 4.8% Can</t>
  </si>
  <si>
    <t>JIM BEAM &amp; Cola 4.8% S1</t>
  </si>
  <si>
    <t>JIM BEAM &amp; Cola 4.8% S24</t>
  </si>
  <si>
    <t>JIM BEAM &amp; Cola 4.8% S4</t>
  </si>
  <si>
    <t>JIM BEAM &amp; Cola 4.8% Stubby</t>
  </si>
  <si>
    <t>JIM BEAM &amp; Cola 4.8% Zero C1</t>
  </si>
  <si>
    <t>JIM BEAM &amp; Cola 4.8% Zero C10</t>
  </si>
  <si>
    <t>JIM BEAM &amp; Cola 4.8% Zero C24</t>
  </si>
  <si>
    <t>JIM BEAM &amp; Cola 4.8% Zero C30</t>
  </si>
  <si>
    <t>JIM BEAM &amp; Cola 4.8% Zero C6</t>
  </si>
  <si>
    <t>JIM BEAM &amp; Cola 4.8% Zero Can</t>
  </si>
  <si>
    <t>JIM BEAM &amp; Cola Zero 4.8% CUBE</t>
  </si>
  <si>
    <t>JIM BEAM Black Double Serve C1</t>
  </si>
  <si>
    <t>JIM BEAM Black Double Serve C10</t>
  </si>
  <si>
    <t>JIM BEAM Black Double Serve C24</t>
  </si>
  <si>
    <t>JIM BEAM Black Double Serve C30</t>
  </si>
  <si>
    <t>JIM BEAM Black Double Serve C4</t>
  </si>
  <si>
    <t>JIM BEAM White Double Serve C1</t>
  </si>
  <si>
    <t>JIM BEAM White Double Serve C10</t>
  </si>
  <si>
    <t>JIM BEAM White Double Serve C24</t>
  </si>
  <si>
    <t>JIM BEAM White Double Serve C30</t>
  </si>
  <si>
    <t>JIM BEAM White Double Serve C6</t>
  </si>
  <si>
    <t>KIRIN HYOKETSU Green Apple C1</t>
  </si>
  <si>
    <t>KIRIN HYOKETSU Green Apple C24</t>
  </si>
  <si>
    <t>KIRIN HYOKETSU Green Apple C4</t>
  </si>
  <si>
    <t>KIRIN HYOKETSU Green Apple Can</t>
  </si>
  <si>
    <t>KIRIN HYOKETSU Lemon C1</t>
  </si>
  <si>
    <t>KIRIN HYOKETSU Lemon C10</t>
  </si>
  <si>
    <t>KIRIN HYOKETSU Lemon C24</t>
  </si>
  <si>
    <t>KIRIN HYOKETSU Lemon C30</t>
  </si>
  <si>
    <t>KIRIN HYOKETSU Lemon C4</t>
  </si>
  <si>
    <t>KIRIN HYOKETSU Lemon Can</t>
  </si>
  <si>
    <t>KIRIN HYOKETSU Lychee C1</t>
  </si>
  <si>
    <t>KIRIN HYOKETSU Lychee C24</t>
  </si>
  <si>
    <t>KIRIN HYOKETSU Lychee C4</t>
  </si>
  <si>
    <t>KIRIN HYOKETSU Lychee Can</t>
  </si>
  <si>
    <t>KIRIN HYOKETSU Mandarin C1</t>
  </si>
  <si>
    <t>KIRIN HYOKETSU Mandarin C24</t>
  </si>
  <si>
    <t>KIRIN HYOKETSU Mandarin C4</t>
  </si>
  <si>
    <t>KIRIN HYOKETSU Mandarin Can</t>
  </si>
  <si>
    <t>KIRIN HYOKETSU Mixed C10</t>
  </si>
  <si>
    <t>KIRIN HYOKETSU Mixed C30</t>
  </si>
  <si>
    <t>KIRIN HYOKETSU Peach C1</t>
  </si>
  <si>
    <t>KIRIN HYOKETSU Peach C24</t>
  </si>
  <si>
    <t>KIRIN HYOKETSU Peach C4</t>
  </si>
  <si>
    <t>KIRIN HYOKETSU Peach Can</t>
  </si>
  <si>
    <t>KIRIN HYOKETSU Pineapple C1</t>
  </si>
  <si>
    <t>KIRIN HYOKETSU Pineapple C24</t>
  </si>
  <si>
    <t>KIRIN HYOKETSU Pineapple C4</t>
  </si>
  <si>
    <t>KIRIN HYOKETSU Pineapple Can</t>
  </si>
  <si>
    <t>KRAKEN Rum &amp; Cola C1</t>
  </si>
  <si>
    <t>KRAKEN Rum &amp; Cola C24</t>
  </si>
  <si>
    <t>KRAKEN Rum &amp; Cola C4</t>
  </si>
  <si>
    <t>KRAKEN Rum &amp; Dry C1</t>
  </si>
  <si>
    <t>KRAKEN Rum &amp; Dry C24</t>
  </si>
  <si>
    <t>KRAKEN Rum &amp; Dry C4</t>
  </si>
  <si>
    <t>MATSOS VDK LEM LME C1</t>
  </si>
  <si>
    <t>MATSOS VDK LEM LME C24</t>
  </si>
  <si>
    <t>MATSOS VDK LEM LME C4</t>
  </si>
  <si>
    <t>SMIRNOFF 8% PREM SRV Can</t>
  </si>
  <si>
    <t>SMIRNOFF 8% Premium Serve C1</t>
  </si>
  <si>
    <t>SMIRNOFF 8% Premium Serve C24</t>
  </si>
  <si>
    <t>SMIRNOFF 8% Premium Serve C4</t>
  </si>
  <si>
    <t>SMIRNOFF CRUSH Lemon &amp; Lime C1</t>
  </si>
  <si>
    <t>SMIRNOFF CRUSH Lemon &amp; Lime C24</t>
  </si>
  <si>
    <t>SMIRNOFF CRUSH Lemon &amp; Lime C4</t>
  </si>
  <si>
    <t>SMIRNOFF CRUSH  Lemon &amp; Lime Can</t>
  </si>
  <si>
    <t>SMIRNOFF CRUSH Mango &amp; Peach C1</t>
  </si>
  <si>
    <t>SMIRNOFF CRUSH Mango &amp; Peach C24</t>
  </si>
  <si>
    <t>SMIRNOFF CRUSH Mango &amp; Peach C4</t>
  </si>
  <si>
    <t>SMIRNOFF CRUSH Mango &amp; Peach Can</t>
  </si>
  <si>
    <t>SMIRNOFF CRUSH Mango &amp; Peach Zero C1</t>
  </si>
  <si>
    <t>SMIRNOFF CRUSH Mango &amp; Peach Zero C24</t>
  </si>
  <si>
    <t>SMIRNOFF CRUSH Mango &amp; Peach Zero C4</t>
  </si>
  <si>
    <t>SMIRNOFF CRUSH Mango &amp; Peach Zero Can</t>
  </si>
  <si>
    <t>SMIRNOFF Crush Mix C10</t>
  </si>
  <si>
    <t>SMIRNOFF Crush Mix C30</t>
  </si>
  <si>
    <t>SMIRNOFF CRUSH Orange &amp; Pineapple C1</t>
  </si>
  <si>
    <t>SMIRNOFF CRUSH Orange &amp; Pineapple C24</t>
  </si>
  <si>
    <t>SMIRNOFF CRUSH Orange &amp; Pineapple C4</t>
  </si>
  <si>
    <t>SMIRNOFF CRUSH Orange &amp; Pineapple Can</t>
  </si>
  <si>
    <t>SMIRNOFF CRUSH Passion &amp; Guava C1</t>
  </si>
  <si>
    <t>SMIRNOFF CRUSH Passion &amp; Guava C24</t>
  </si>
  <si>
    <t>SMIRNOFF CRUSH Passion &amp; Guava C4</t>
  </si>
  <si>
    <t>SMIRNOFF CRUSH  Passion &amp; Guava Can</t>
  </si>
  <si>
    <t>SMIRNOFF DB 6.5% C1</t>
  </si>
  <si>
    <t>SMIRNOFF DB 6.5% C10</t>
  </si>
  <si>
    <t>SMIRNOFF DB 6.5% C24</t>
  </si>
  <si>
    <t>SMIRNOFF DB 6.5% C30</t>
  </si>
  <si>
    <t>SMIRNOFF DB 6.5% C4</t>
  </si>
  <si>
    <t>SMIRNOFF DB Guarana 250ml C1</t>
  </si>
  <si>
    <t>SMIRNOFF DB Guarana 250ml C24</t>
  </si>
  <si>
    <t>SMIRNOFF DB Guarana 250ml C4</t>
  </si>
  <si>
    <t>SMIRNOFF DB Guarana 250ml Can</t>
  </si>
  <si>
    <t>SMIRNOFF DB Rasp Crush 6.5%  C24</t>
  </si>
  <si>
    <t>SMIRNOFF DB Rasp Crush 6.5% C1</t>
  </si>
  <si>
    <t>SMIRNOFF DB Rasp Crush 6.5% C4</t>
  </si>
  <si>
    <t>SMIRNOFF DB Rasp Crush C10</t>
  </si>
  <si>
    <t>SMIRNOFF DB Rasp Crush C30</t>
  </si>
  <si>
    <t>SMIRNOFF DB Trop 6.5% C1</t>
  </si>
  <si>
    <t>SMIRNOFF DB Trop 6.5% C24</t>
  </si>
  <si>
    <t>SMIRNOFF DB Trop 6.5% C4</t>
  </si>
  <si>
    <t>SMIRNOFF DB Zero 6.5% 375ml C1</t>
  </si>
  <si>
    <t>SMIRNOFF DB zero 6.5% 375ml C24</t>
  </si>
  <si>
    <t>SMIRNOFF DB Zero 6.5% 375ml C4</t>
  </si>
  <si>
    <t>SMIRNOFF ICE DB 6.5% Can</t>
  </si>
  <si>
    <t>SMIRNOFF ICE DB Rasp Crush 6.5% Can</t>
  </si>
  <si>
    <t>SMIRNOFF ICE DB Zero 6.5% Can</t>
  </si>
  <si>
    <t>SMIRNOFF Vodka &amp; Cranberry 2L</t>
  </si>
  <si>
    <t>SOUTHERN COMFORT &amp; Cola C1</t>
  </si>
  <si>
    <t>SOUTHERN COMFORT &amp; Cola C24</t>
  </si>
  <si>
    <t>SOUTHERN COMFORT &amp; Cola C6</t>
  </si>
  <si>
    <t>SOUTHERN COMFORT &amp; Cola Can</t>
  </si>
  <si>
    <t>Suntory -196 Mixed 6% C30</t>
  </si>
  <si>
    <t>SUNTORY 196 Grape 6% C1</t>
  </si>
  <si>
    <t>SUNTORY 196 Grape 6% C10</t>
  </si>
  <si>
    <t>SUNTORY 196 Grape 6% C24</t>
  </si>
  <si>
    <t>SUNTORY 196 Grape 6% C30</t>
  </si>
  <si>
    <t>SUNTORY 196 Grape 6% C4</t>
  </si>
  <si>
    <t>SUNTORY 196 Grape 6% Can</t>
  </si>
  <si>
    <t>SUNTORY 196 Lemon 6% C1</t>
  </si>
  <si>
    <t>SUNTORY 196 Lemon 6% C10</t>
  </si>
  <si>
    <t>SUNTORY 196 Lemon 6% C24</t>
  </si>
  <si>
    <t>SUNTORY 196 Lemon 6% C30</t>
  </si>
  <si>
    <t>SUNTORY 196 Lemon 6% C4</t>
  </si>
  <si>
    <t>SUNTORY 196 Lemon 6% Can</t>
  </si>
  <si>
    <t>SUNTORY 196 Lemon 9% C1</t>
  </si>
  <si>
    <t>SUNTORY 196 Lemon 9% C24</t>
  </si>
  <si>
    <t>SUNTORY 196 Lemon 9% C4</t>
  </si>
  <si>
    <t>Suntory 196 Mixed 6% C10</t>
  </si>
  <si>
    <t>SUNTORY 196 Peach 6% C1</t>
  </si>
  <si>
    <t>SUNTORY 196 Peach 6% C10</t>
  </si>
  <si>
    <t>SUNTORY 196 Peach 6% C24</t>
  </si>
  <si>
    <t>SUNTORY 196 Peach 6% C30</t>
  </si>
  <si>
    <t>SUNTORY 196 Peach 6% C4</t>
  </si>
  <si>
    <t>SUNTORY 196 Peach 6% Can</t>
  </si>
  <si>
    <t>UDL Lime &amp; Soda C1</t>
  </si>
  <si>
    <t>UDL Lime &amp; Soda C24</t>
  </si>
  <si>
    <t>UDL Lime &amp; Soda C6</t>
  </si>
  <si>
    <t>UDL Lime &amp; Soda Can</t>
  </si>
  <si>
    <t>UDL Margarita 2L</t>
  </si>
  <si>
    <t>UDL Mixed Pack C10</t>
  </si>
  <si>
    <t>UDL Mixed Pack C30</t>
  </si>
  <si>
    <t>UDL Orange C1</t>
  </si>
  <si>
    <t>UDL Orange C24</t>
  </si>
  <si>
    <t>UDL Orange C6</t>
  </si>
  <si>
    <t>UDL Orange Can</t>
  </si>
  <si>
    <t>UDL Passionfruit C1</t>
  </si>
  <si>
    <t>UDL Passionfruit C24</t>
  </si>
  <si>
    <t>UDL Passionfruit C6</t>
  </si>
  <si>
    <t>UDL Passionfruit Can</t>
  </si>
  <si>
    <t>UDL Raspberry C1</t>
  </si>
  <si>
    <t>UDL Raspberry C24</t>
  </si>
  <si>
    <t>UDL Raspberry C6</t>
  </si>
  <si>
    <t>UDL Raspberry CAN</t>
  </si>
  <si>
    <t>UDL SF Mixed Berry C1</t>
  </si>
  <si>
    <t>UDL SF Mixed Berry C24</t>
  </si>
  <si>
    <t>UDL SF Mixed Berry C6</t>
  </si>
  <si>
    <t>UDL SF Mixed Berry Can</t>
  </si>
  <si>
    <t>VOK Blue Lagoon 2L</t>
  </si>
  <si>
    <t>VOK Lime Mojito 2L</t>
  </si>
  <si>
    <t>VOK Mango Daiquiri 2L</t>
  </si>
  <si>
    <t>VOK Pina Colada 2L</t>
  </si>
  <si>
    <t>VOK Pineapple Margarita  2L</t>
  </si>
  <si>
    <t>WHITE CLAW Lime 4.5% C1</t>
  </si>
  <si>
    <t>WHITE CLAW Lime 4.5% C24</t>
  </si>
  <si>
    <t>WHITE CLAW Lime 4.5% C4</t>
  </si>
  <si>
    <t>WHITE CLAW Lime 4.5% Can</t>
  </si>
  <si>
    <t>WHITE CLAW Mango 4.5% C1</t>
  </si>
  <si>
    <t>WHITE CLAW Mango 4.5% C24</t>
  </si>
  <si>
    <t>WHITE CLAW Mango 4.5% C4</t>
  </si>
  <si>
    <t>WHITE CLAW Mango 4.5% Can</t>
  </si>
  <si>
    <t>WHITE CLAW Raspberry 4.5% C1</t>
  </si>
  <si>
    <t>WHITE CLAW Raspberry 4.5% C24</t>
  </si>
  <si>
    <t>WHITE CLAW Raspberry 4.5% C4</t>
  </si>
  <si>
    <t>WHITE CLAW Raspberry 4.5% Can</t>
  </si>
  <si>
    <t>WHITE CLAW Ref Limon 4.5% C1</t>
  </si>
  <si>
    <t>WHITE CLAW Ref Limon 4.5% C24</t>
  </si>
  <si>
    <t>WHITE CLAW Ref Limon 4.5% C4</t>
  </si>
  <si>
    <t>WHITE CLAW Surge Blackberry 6.5% C1</t>
  </si>
  <si>
    <t>WHITE CLAW Surge Blackberry 6.5% C24</t>
  </si>
  <si>
    <t>WHITE CLAW Surge Blackberry 6.5% C4</t>
  </si>
  <si>
    <t>WHITE CLAW Variety Pack C10</t>
  </si>
  <si>
    <t>WHITE CLAW Variety Pack C20</t>
  </si>
  <si>
    <t>WHITE CLAW Watermelon 4.5% C1</t>
  </si>
  <si>
    <t>WHITE CLAW Watermelon 4.5% C24</t>
  </si>
  <si>
    <t>WHITE CLAW Watermelon 4.5% C4</t>
  </si>
  <si>
    <t>WHITE CLAW Watermelon 4.5% Can</t>
  </si>
  <si>
    <t>WILD TURKEY &amp; Cola 101 510ML S1</t>
  </si>
  <si>
    <t>WILD TURKEY &amp; Cola 101 510ML S12</t>
  </si>
  <si>
    <t>WILD TURKEY &amp; Cola 101 C1</t>
  </si>
  <si>
    <t>WILD TURKEY &amp; Cola 101 C10</t>
  </si>
  <si>
    <t>WILD TURKEY &amp; Cola 101 C24</t>
  </si>
  <si>
    <t>WILD TURKEY &amp; Cola 101 C30</t>
  </si>
  <si>
    <t>WILD TURKEY &amp; Cola 101 C4</t>
  </si>
  <si>
    <t>WILD TURKEY &amp; Cola 101 Can</t>
  </si>
  <si>
    <t>WILD TURKEY &amp; Cola 101 S1</t>
  </si>
  <si>
    <t>WILD TURKEY &amp; Cola 101 S24</t>
  </si>
  <si>
    <t>WILD TURKEY &amp; Cola 101 S4</t>
  </si>
  <si>
    <t>WILD TURKEY &amp; Cola 101 Stubby</t>
  </si>
  <si>
    <t>WILD TURKEY &amp; Cola 101 ZERO C1</t>
  </si>
  <si>
    <t>WILD TURKEY &amp; Cola 101 ZERO C10</t>
  </si>
  <si>
    <t>WILD TURKEY &amp; Cola 101 ZERO C24</t>
  </si>
  <si>
    <t>WILD TURKEY &amp; Cola 101 ZERO C30</t>
  </si>
  <si>
    <t>WILD TURKEY &amp; Cola 101 ZERO C4</t>
  </si>
  <si>
    <t>WILD TURKEY &amp; Cola 4.8% C1</t>
  </si>
  <si>
    <t>WILD TURKEY &amp; Cola 4.8% C10</t>
  </si>
  <si>
    <t>WILD TURKEY &amp; Cola 4.8% C12</t>
  </si>
  <si>
    <t>WILD TURKEY &amp; Cola 4.8% C24</t>
  </si>
  <si>
    <t>WILD TURKEY &amp; Cola 4.8% C24 (12pk)</t>
  </si>
  <si>
    <t>WILD TURKEY &amp; Cola 4.8% C30</t>
  </si>
  <si>
    <t>WILD TURKEY &amp; Cola 4.8% C4</t>
  </si>
  <si>
    <t>WILD TURKEY &amp; Cola 4.8% Can</t>
  </si>
  <si>
    <t>WILD TURKEY &amp; Cola 4.8% S1</t>
  </si>
  <si>
    <t>WILD TURKEY &amp; Cola 4.8% S24</t>
  </si>
  <si>
    <t>WILD TURKEY &amp; Cola 4.8% S4</t>
  </si>
  <si>
    <t>WILD TURKEY &amp; Cola 4.8% Stubby</t>
  </si>
  <si>
    <t>WILD TURKEY &amp; Cola 4.8% Zero C1</t>
  </si>
  <si>
    <t>WILD TURKEY &amp; Cola 4.8% Zero C10</t>
  </si>
  <si>
    <t>WILD TURKEY &amp; Cola 4.8% Zero C30</t>
  </si>
  <si>
    <t>WILD TURKEY &amp; Cola 4.8% Zero C24</t>
  </si>
  <si>
    <t>WILD TURKEY &amp; Cola 4.8%  Zero C4</t>
  </si>
  <si>
    <t>WILD TURKEY Rare &amp; Cola C1</t>
  </si>
  <si>
    <t>WILD TURKEY Rare &amp; Cola C10</t>
  </si>
  <si>
    <t>WILD TURKEY Rare &amp; Cola C24</t>
  </si>
  <si>
    <t>WILD TURKEY Rare &amp; Cola C30</t>
  </si>
  <si>
    <t>WILD TURKEY Rare &amp; Cola C4</t>
  </si>
  <si>
    <t>WILD TURKEY Rare &amp; Cola S1</t>
  </si>
  <si>
    <t>WILD TURKEY Rare &amp; Cola S24</t>
  </si>
  <si>
    <t>WILD TURKEY Rare &amp; Cola S4</t>
  </si>
  <si>
    <t>WOODSTOCK 10% C1</t>
  </si>
  <si>
    <t>WOODSTOCK 10% C10</t>
  </si>
  <si>
    <t>WOODSTOCK 10% C24</t>
  </si>
  <si>
    <t>WOODSTOCK 10% C3</t>
  </si>
  <si>
    <t>WOODSTOCK 10% C30</t>
  </si>
  <si>
    <t>WOODSTOCK 12% 200ML C1</t>
  </si>
  <si>
    <t>WOODSTOCK 12% 200ML C24</t>
  </si>
  <si>
    <t>WOODSTOCK 12% 200ML C4</t>
  </si>
  <si>
    <t>WOODSTOCK 4.8% C1</t>
  </si>
  <si>
    <t>WOODSTOCK 4.8% C10</t>
  </si>
  <si>
    <t>WOODSTOCK 4.8% C24</t>
  </si>
  <si>
    <t>WOODSTOCK 4.8% C30</t>
  </si>
  <si>
    <t>WOODSTOCK 4.8% C4</t>
  </si>
  <si>
    <t>WOODSTOCK 4.8% C6</t>
  </si>
  <si>
    <t>WOODSTOCK 6% C1</t>
  </si>
  <si>
    <t>WOODSTOCK 6% C10</t>
  </si>
  <si>
    <t>WOODSTOCK 6% C24</t>
  </si>
  <si>
    <t>WOODSTOCK 6% C30</t>
  </si>
  <si>
    <t>WOODSTOCK 6% C4</t>
  </si>
  <si>
    <t>WOODSTOCK 8% C1</t>
  </si>
  <si>
    <t>WOODSTOCK 8% C10</t>
  </si>
  <si>
    <t>WOODSTOCK 8% C24</t>
  </si>
  <si>
    <t>WOODSTOCK 8% C30</t>
  </si>
  <si>
    <t>WOODSTOCK 8% C4</t>
  </si>
  <si>
    <t>SNACKS</t>
  </si>
  <si>
    <t>NOBBY's Cashews 50g</t>
  </si>
  <si>
    <t>NOBBY'S Original Beef Jerky 25g</t>
  </si>
  <si>
    <t>NOBBY's Peanuts 50g</t>
  </si>
  <si>
    <t>NOBBY'S Original Pork Bits 25g</t>
  </si>
  <si>
    <t>NOBBY'S BBQ Pork Bits 25g</t>
  </si>
  <si>
    <t>RED ROCK Honey Soy Chicken 45g</t>
  </si>
  <si>
    <t>RED ROCK Salt &amp; Vinegar 45g</t>
  </si>
  <si>
    <t>RED ROCK Sea Salt 45g</t>
  </si>
  <si>
    <t>RED ROCK Sweet Chilli &amp; Sour Cream 45g</t>
  </si>
  <si>
    <t>RED ROCK Honey Soy Chicken 90g</t>
  </si>
  <si>
    <t>RED ROCK Honey Soy Chicken 165g</t>
  </si>
  <si>
    <t>RED ROCK Salt &amp; Vinegar 90g</t>
  </si>
  <si>
    <t>RED ROCK Sea Salt 90g</t>
  </si>
  <si>
    <t>RED ROCK Sea Salt 165g</t>
  </si>
  <si>
    <t>RED ROCK Sweet Chilli &amp; Sour Cream 90g</t>
  </si>
  <si>
    <t>RED ROCK Sweet Chilli &amp; Sour Cream 165g</t>
  </si>
  <si>
    <t>SMITHS BBQ 45g</t>
  </si>
  <si>
    <t>SMITHS Cheese &amp; Onion 45g</t>
  </si>
  <si>
    <t>SMITHS Chicken 45g</t>
  </si>
  <si>
    <t>SMITHS Original 45g</t>
  </si>
  <si>
    <t>SMITHS Salt &amp; Vinegar 45g</t>
  </si>
  <si>
    <t>SMITHS Cheese &amp; Onion 90g</t>
  </si>
  <si>
    <t>SMITHS Chicken 90g</t>
  </si>
  <si>
    <t>SMITHS Original 90g</t>
  </si>
  <si>
    <t>SMITHS Salt &amp; Vinegar 90g</t>
  </si>
  <si>
    <t>SMITHS Cheese &amp; Onion 170g</t>
  </si>
  <si>
    <t>SMITHS Chicken 170g</t>
  </si>
  <si>
    <t>SMITHS BBQ 90g</t>
  </si>
  <si>
    <t>SMITHS BBQ 170g</t>
  </si>
  <si>
    <t>SMITHS Original 170g</t>
  </si>
  <si>
    <t>SMITHS Salt &amp; Vinegar 170g</t>
  </si>
  <si>
    <t>SOFT DRINKS</t>
  </si>
  <si>
    <t>COKE 330ml S1</t>
  </si>
  <si>
    <t>COKE 1.25L</t>
  </si>
  <si>
    <t>COKE 2L</t>
  </si>
  <si>
    <t>COKE C1</t>
  </si>
  <si>
    <t>COKE Zero 330ml S1</t>
  </si>
  <si>
    <t>COKE ZERO 1.25L</t>
  </si>
  <si>
    <t>COKE ZERO C1</t>
  </si>
  <si>
    <t>Diet COKE Btl 1.25L S1</t>
  </si>
  <si>
    <t>DIET COKE C1</t>
  </si>
  <si>
    <t>Fanta 1.25L S1</t>
  </si>
  <si>
    <t>FANTA  C1</t>
  </si>
  <si>
    <t>KIRKS Ginger Ale C1</t>
  </si>
  <si>
    <t>KIRKS Ginger Ale Btl 1.25L S1</t>
  </si>
  <si>
    <t>KIRKS SODA Water Btl 1.25L S1</t>
  </si>
  <si>
    <t>KIRKS TONIC Water Btl 1.25L S1</t>
  </si>
  <si>
    <t>LIFT Btl 1.25L S1</t>
  </si>
  <si>
    <t>MOTHER 250ml C1</t>
  </si>
  <si>
    <t>Mother Top Up</t>
  </si>
  <si>
    <t>MOTHER 500ml C1</t>
  </si>
  <si>
    <t>Mt FRANKLIN 1.5L S1</t>
  </si>
  <si>
    <t>Mt FRANKLIN 600ml S1</t>
  </si>
  <si>
    <t>POSTMIX COKE 15L</t>
  </si>
  <si>
    <t>POSTMIX COKE ZERO 15L</t>
  </si>
  <si>
    <t>POSTMIX Dry 5L</t>
  </si>
  <si>
    <t>POSTMIX LIFT 5L</t>
  </si>
  <si>
    <t>POSTMIX SPRITE 15L</t>
  </si>
  <si>
    <t>POSTMIX TONIC 5L</t>
  </si>
  <si>
    <t>POWERADE Berry Ice 600Ml S1</t>
  </si>
  <si>
    <t>POWERADE Gold Rush 600Ml S1</t>
  </si>
  <si>
    <t>POWERADE Lemon Lime 600Ml S1</t>
  </si>
  <si>
    <t>POWERADE Mountain Blast 600Ml S1</t>
  </si>
  <si>
    <t>SPRITE 330ml S1</t>
  </si>
  <si>
    <t>SPRITE 1.25L</t>
  </si>
  <si>
    <t>SPRITE C1</t>
  </si>
  <si>
    <t>SPIRITS</t>
  </si>
  <si>
    <t>Type</t>
  </si>
  <si>
    <t>ABERLOUR 12YO Scotch 700ML</t>
  </si>
  <si>
    <t>TEQUILA</t>
  </si>
  <si>
    <t>ABSOLUT 1L</t>
  </si>
  <si>
    <t>VODKA</t>
  </si>
  <si>
    <t>ABSOLUT 700ML</t>
  </si>
  <si>
    <t>ABSOLUT Citron 700ML</t>
  </si>
  <si>
    <t>ABSOLUT Grapefruit 700ML</t>
  </si>
  <si>
    <t>ABSOLUT Lime 700ML</t>
  </si>
  <si>
    <t>ABSOLUT Peach 700ML</t>
  </si>
  <si>
    <t>ABSOLUT Raspberry 700ML</t>
  </si>
  <si>
    <t>ABSOLUT Vanilla 700Ml</t>
  </si>
  <si>
    <t>ABSOLUT Watermelon 700Ml</t>
  </si>
  <si>
    <t>ALIZE Blue 700ML</t>
  </si>
  <si>
    <t>LIQUEUR</t>
  </si>
  <si>
    <t>ALIZE Pineapple 700Ml</t>
  </si>
  <si>
    <t>ALIZE Rose 700ML</t>
  </si>
  <si>
    <t>APEROL Aperitivo 700ML</t>
  </si>
  <si>
    <t>APEROL Aperitivo nip</t>
  </si>
  <si>
    <t>APPLETON Reserve 8YO 700ML</t>
  </si>
  <si>
    <t>WHISKY</t>
  </si>
  <si>
    <t>APPLETON Signature Blend 700ML</t>
  </si>
  <si>
    <t>BACARDI Carta Blanca 700ML</t>
  </si>
  <si>
    <t>RUM</t>
  </si>
  <si>
    <t>BACARDI nip</t>
  </si>
  <si>
    <t>BACARDI ORO 700ML</t>
  </si>
  <si>
    <t>BACARDI Spiced 700ML</t>
  </si>
  <si>
    <t>BACARDI Spiced nip</t>
  </si>
  <si>
    <t>BAILEYS 1L</t>
  </si>
  <si>
    <t>BAILEYS 700ML</t>
  </si>
  <si>
    <t>BAILEYS Chocolate 700ML</t>
  </si>
  <si>
    <t>BAILEYS nip</t>
  </si>
  <si>
    <t>BAITS SCHNAPPS Butter Scotch 500ML</t>
  </si>
  <si>
    <t>BALLANTINES 12YO 700ML</t>
  </si>
  <si>
    <t>BALLANTINES 700ML</t>
  </si>
  <si>
    <t>BARBARESSO OUZO 700ML</t>
  </si>
  <si>
    <t>BARBARESSO OUZO nip</t>
  </si>
  <si>
    <t>BARON SAMEDI 700ML</t>
  </si>
  <si>
    <t>BARON SAMEDI nip</t>
  </si>
  <si>
    <t>BARSOL Quebranta Pisco 700ML</t>
  </si>
  <si>
    <t>BEARDED LADY Bourbon 700ML</t>
  </si>
  <si>
    <t>BEEFEATER 700ML</t>
  </si>
  <si>
    <t>GIN</t>
  </si>
  <si>
    <t>BEEFEATER Pink 700ML</t>
  </si>
  <si>
    <t>BELVEDERE Bartezek 700ML</t>
  </si>
  <si>
    <t>BELVEDERE Smogory 700ML</t>
  </si>
  <si>
    <t>BELVEDERE Vodka 700ML</t>
  </si>
  <si>
    <t>BLACK BOTTLE Brandy 700ML</t>
  </si>
  <si>
    <t>BLACK DOUGLAS 700ML</t>
  </si>
  <si>
    <t>BLACK DOUGLAS nip</t>
  </si>
  <si>
    <t>BOMBAY BRAMBLE 700ML</t>
  </si>
  <si>
    <t>BOMBAY SAPPHIRE Gin 1L</t>
  </si>
  <si>
    <t>BOMBAY SAPPHIRE Gin 700Ml</t>
  </si>
  <si>
    <t>BOMBAY SAPPHIRE nip</t>
  </si>
  <si>
    <t>BUBBLEGUM Vodka 700ML</t>
  </si>
  <si>
    <t>BUFFALO TRACE Bourbon 700ML</t>
  </si>
  <si>
    <t>BULLEIT Bourbon 700Ml</t>
  </si>
  <si>
    <t>BULLEIT Bourbon nip</t>
  </si>
  <si>
    <t>BUNDY Black 700ML</t>
  </si>
  <si>
    <t>BUNDY Campfire 700ML</t>
  </si>
  <si>
    <t>BUNDY OP 700ML</t>
  </si>
  <si>
    <t>BUNDY OP nip</t>
  </si>
  <si>
    <t>BUNDY Pineapple Sunny Rum 700ML</t>
  </si>
  <si>
    <t>BUNDY Red 1L</t>
  </si>
  <si>
    <t>BUNDY Red 700ML</t>
  </si>
  <si>
    <t>BUNDY Red nip</t>
  </si>
  <si>
    <t>BUNDY SB Dark Spiced 700ML</t>
  </si>
  <si>
    <t>BUNDY Select Vat 700ML</t>
  </si>
  <si>
    <t>BUNDY Small Batch 700ML</t>
  </si>
  <si>
    <t>BUNDY Spiced 700ML</t>
  </si>
  <si>
    <t>BUNDY Up 1L</t>
  </si>
  <si>
    <t>BUNDY Up 700ML</t>
  </si>
  <si>
    <t>BUNDY Up nip</t>
  </si>
  <si>
    <t>CAN CLUB 12YO 700ML</t>
  </si>
  <si>
    <t>CAN CLUB 1L</t>
  </si>
  <si>
    <t>CAN CLUB 700ML</t>
  </si>
  <si>
    <t>CAN CLUB 8YO 700ML</t>
  </si>
  <si>
    <t>CAN CLUB nip</t>
  </si>
  <si>
    <t>CAPT MORGAN Black Spiced 700ML</t>
  </si>
  <si>
    <t>CAPT MORGAN Black Spiced nip</t>
  </si>
  <si>
    <t>CAPT MORGAN Spiced Gold 1L</t>
  </si>
  <si>
    <t>CAPT MORGAN Spiced Gold 700Ml</t>
  </si>
  <si>
    <t>CAPT MORGAN Spiced Gold nip</t>
  </si>
  <si>
    <t>CAPT MORGAN Tropical 700ML</t>
  </si>
  <si>
    <t>CASAMIGO Blanco 40% 700ML</t>
  </si>
  <si>
    <t>CHAMBORD Liqueur 700Ml</t>
  </si>
  <si>
    <t>CHAMBORD Liqueur nip</t>
  </si>
  <si>
    <t>CHIVAS REGAL 12YO 1L</t>
  </si>
  <si>
    <t>CHIVAS REGAL 12YO 700ML</t>
  </si>
  <si>
    <t>CHIVAS REGAL 18YO 700ML</t>
  </si>
  <si>
    <t>CHIVAS REGAL nip</t>
  </si>
  <si>
    <t>CIROC 700ML</t>
  </si>
  <si>
    <t>CIROC nip</t>
  </si>
  <si>
    <t>COINTREAU 700ML</t>
  </si>
  <si>
    <t>COUGAR 700ML</t>
  </si>
  <si>
    <t>CRAGGANMORE 700ML</t>
  </si>
  <si>
    <t>Cruiser Boysenberry 700ML</t>
  </si>
  <si>
    <t>DEADMANS FINGERS Coconut 700ML</t>
  </si>
  <si>
    <t>DEADMANS FINGERS Hemp 700ML</t>
  </si>
  <si>
    <t>DEADMANS FINGERS Spice 700ML</t>
  </si>
  <si>
    <t>DEWARS 700ML</t>
  </si>
  <si>
    <t>DIMPLE 12YO 700ML</t>
  </si>
  <si>
    <t>DIMPLE 15YO 700ML</t>
  </si>
  <si>
    <t>DISARONNO AMARETTO 700ML</t>
  </si>
  <si>
    <t>DOM BENEDICTINE 700ML</t>
  </si>
  <si>
    <t>DRAMBUIE 700ML</t>
  </si>
  <si>
    <t>EL JIMADOR Blanco 700ML</t>
  </si>
  <si>
    <t>EL JIMADOR Blanco nip</t>
  </si>
  <si>
    <t>ERISTOFF 700ML</t>
  </si>
  <si>
    <t>ESPOLON Blanco 700ML</t>
  </si>
  <si>
    <t>ESPOLON Reposado 700ML</t>
  </si>
  <si>
    <t>FAIRY FLOSS Vodka 700ML</t>
  </si>
  <si>
    <t>FINLANDIA 1L</t>
  </si>
  <si>
    <t>FINLANDIA 700ML</t>
  </si>
  <si>
    <t>FIREBALL 700ML</t>
  </si>
  <si>
    <t>FIREBALL nip</t>
  </si>
  <si>
    <t>FOUR PILLARS Rare Dry Gin 700ML</t>
  </si>
  <si>
    <t>FRANGELICO Liqueur 700Ml</t>
  </si>
  <si>
    <t>FRANGELICO Liqueur nip</t>
  </si>
  <si>
    <t>GALLIANO Amaretto 500ML</t>
  </si>
  <si>
    <t>GALLIANO Amaretto nip</t>
  </si>
  <si>
    <t>GALLIANO Black Sambuca 500ML</t>
  </si>
  <si>
    <t>GALLIANO Black Sambuca 700ML</t>
  </si>
  <si>
    <t>GALLIANO Black Sambuca Nip</t>
  </si>
  <si>
    <t>GALLIANO Vanilla 700ML</t>
  </si>
  <si>
    <t>GALLIANO Vanilla nip</t>
  </si>
  <si>
    <t>GALLIANO White Sambuca 700Ml</t>
  </si>
  <si>
    <t>GENTLEMAN JACK 1L</t>
  </si>
  <si>
    <t>GENTLEMAN JACK 700ML</t>
  </si>
  <si>
    <t>Gentleman Jack nip</t>
  </si>
  <si>
    <t>GLEN GRANT Arboralis 700ML</t>
  </si>
  <si>
    <t>GLENDRONACH Peated  700ML</t>
  </si>
  <si>
    <t>GLENFIDDICH 18YO 700ML</t>
  </si>
  <si>
    <t>GLENFIDDICH 21YO Grand Reserve 700ML</t>
  </si>
  <si>
    <t>GLENFIDDICH Malt 12YO 700Ml</t>
  </si>
  <si>
    <t>GLENLIVET 12YR Double Oak 700ML</t>
  </si>
  <si>
    <t>GLENLIVET 18YO 700ML</t>
  </si>
  <si>
    <t>GLENLIVET Founder Reserve 700ML</t>
  </si>
  <si>
    <t>GLENMORANGIE 700ML</t>
  </si>
  <si>
    <t>GORDONS 1L</t>
  </si>
  <si>
    <t>GORDONS Dry Gin 37% 700Ml</t>
  </si>
  <si>
    <t>GORDONS Gin nip</t>
  </si>
  <si>
    <t>GORDONS Lemon 700ML</t>
  </si>
  <si>
    <t>GORDONS Lemon nip</t>
  </si>
  <si>
    <t>GORDONS Med Orange 700ML</t>
  </si>
  <si>
    <t>GORDONS Pink Gin 700ML</t>
  </si>
  <si>
    <t>GORDONS Pink Gin nip</t>
  </si>
  <si>
    <t>GRAND MARNIER 700ML</t>
  </si>
  <si>
    <t>GRANTS SCOTCH 1L</t>
  </si>
  <si>
    <t>GRANTS SCOTCH 700ML</t>
  </si>
  <si>
    <t>GREEN FAIRY ABSINTHE 500ML</t>
  </si>
  <si>
    <t>GREEN FAIRY ABSINTHE nip</t>
  </si>
  <si>
    <t>GREY GOOSE 700ML</t>
  </si>
  <si>
    <t>GREY GOOSE nip</t>
  </si>
  <si>
    <t>HAVANA CLUB 7YO 700ML</t>
  </si>
  <si>
    <t>HAVANA CLUB 7YO nip</t>
  </si>
  <si>
    <t>HAVANA CLUB Anejo Esp 700ML</t>
  </si>
  <si>
    <t>HAVANA CLUB Cuban Spiced 700ML</t>
  </si>
  <si>
    <t>HAVANA CLUB Especial nip</t>
  </si>
  <si>
    <t>HENDRICKS Gin 700ML</t>
  </si>
  <si>
    <t>HENDRICKS Gin nip</t>
  </si>
  <si>
    <t>HENDRICKS Midsummer Gin 700ML</t>
  </si>
  <si>
    <t>HENNESSY VS 700ML</t>
  </si>
  <si>
    <t>HENNESSY VSOP 700ML</t>
  </si>
  <si>
    <t>HENNESSY XO 700ML</t>
  </si>
  <si>
    <t>INK GIN 43% 700ML</t>
  </si>
  <si>
    <t>INK GIN Sloe &amp; Berry 700ML</t>
  </si>
  <si>
    <t>J/DANIELS 1L</t>
  </si>
  <si>
    <t>J/DANIELS 700ML</t>
  </si>
  <si>
    <t>J/DANIELS Apple 700ML</t>
  </si>
  <si>
    <t>J/DANIELS Apple nip</t>
  </si>
  <si>
    <t>J/DANIELS Bonded 700ML</t>
  </si>
  <si>
    <t>J/DANIELS Bonded nip</t>
  </si>
  <si>
    <t>J/DANIELS Fire 700ML</t>
  </si>
  <si>
    <t>J/DANIELS Fire nip</t>
  </si>
  <si>
    <t>J/DANIELS Guitar Case 700ML</t>
  </si>
  <si>
    <t>J/DANIELS Honey 700ML</t>
  </si>
  <si>
    <t>J/DANIELS Honey nip</t>
  </si>
  <si>
    <t>J/DANIELS nip</t>
  </si>
  <si>
    <t>J/DANIELS Single Barrel 700ML</t>
  </si>
  <si>
    <t>J/WALKER Black 1L</t>
  </si>
  <si>
    <t>J/WALKER Black 700Ml</t>
  </si>
  <si>
    <t>J/WALKER Black nip</t>
  </si>
  <si>
    <t>J/WALKER Blue 700Ml</t>
  </si>
  <si>
    <t>J/WALKER Gold Reserve 700ML</t>
  </si>
  <si>
    <t>J/WALKER Red 1L</t>
  </si>
  <si>
    <t>J/WALKER Red 700ML</t>
  </si>
  <si>
    <t>J/WALKER Red nip</t>
  </si>
  <si>
    <t>JAGERMEISTER 700Ml</t>
  </si>
  <si>
    <t>JAGERMEISTER nip</t>
  </si>
  <si>
    <t>JAMESON Black Barrel 700ML</t>
  </si>
  <si>
    <t>JAMESON Caskmate IPA 700ML</t>
  </si>
  <si>
    <t>JAMESON Caskmate Stout 700ML</t>
  </si>
  <si>
    <t>JAMESON IRISH WHISKY 1L</t>
  </si>
  <si>
    <t>JAMESON IRISH WHISKY 700ML</t>
  </si>
  <si>
    <t>JAMESON IRISH WHISKY nip</t>
  </si>
  <si>
    <t>JIM BEAM 1L</t>
  </si>
  <si>
    <t>JIM BEAM 700ML</t>
  </si>
  <si>
    <t>JIM BEAM Black E/Aged 700Ml</t>
  </si>
  <si>
    <t>JIM BEAM Devils Cut 700ML</t>
  </si>
  <si>
    <t>JIM BEAM Devils Cut nip</t>
  </si>
  <si>
    <t>JIM BEAM nip</t>
  </si>
  <si>
    <t>JIM BEAM Rye 40% 700ML</t>
  </si>
  <si>
    <t>JOSE CUERVO Gold 700ML</t>
  </si>
  <si>
    <t>JOSE CUERVO Gold nip</t>
  </si>
  <si>
    <t>JOSE CUERVO Margarita Mix 1L</t>
  </si>
  <si>
    <t>JOSE CUERVO Silver 700ML</t>
  </si>
  <si>
    <t>JOSE CUERVO Silver nip</t>
  </si>
  <si>
    <t>KAHLUA 700ML</t>
  </si>
  <si>
    <t>KETEL ONE 700ML</t>
  </si>
  <si>
    <t>KRAKEN RUM 1L</t>
  </si>
  <si>
    <t>KRAKEN RUM 700ML</t>
  </si>
  <si>
    <t>KRAKEN RUM nip</t>
  </si>
  <si>
    <t>LAPHROAIG 10YO Malt 40% 700ML</t>
  </si>
  <si>
    <t>LAPHROAIG Select 700ML</t>
  </si>
  <si>
    <t>LICOR 43 700ML</t>
  </si>
  <si>
    <t>LICOR 43 Horchata 700ML</t>
  </si>
  <si>
    <t>MACALLAN 12YO 700ML</t>
  </si>
  <si>
    <t>MAKERS MARK 46 700Ml</t>
  </si>
  <si>
    <t>MAKERS MARK 46 nip</t>
  </si>
  <si>
    <t>MAKERS MARK 700Ml</t>
  </si>
  <si>
    <t>MAKERS MARK nip</t>
  </si>
  <si>
    <t>MALFY GIN Original 700ML</t>
  </si>
  <si>
    <t>MALFY GIN Rosa 700ML</t>
  </si>
  <si>
    <t>MALIBU 1L</t>
  </si>
  <si>
    <t>MALIBU 700ML</t>
  </si>
  <si>
    <t>MALIBU nip</t>
  </si>
  <si>
    <t>MARTELL VSOP Red 700ML</t>
  </si>
  <si>
    <t>MIDORI 1L</t>
  </si>
  <si>
    <t>MIDORI 500ML</t>
  </si>
  <si>
    <t>MIDORI 700ml</t>
  </si>
  <si>
    <t>MONKEY SHOULDER Scotch 700ML</t>
  </si>
  <si>
    <t>MOUNT GAY Black Barrel Rum 700ML</t>
  </si>
  <si>
    <t>MOUNT GAY Eclipse 700ML</t>
  </si>
  <si>
    <t>MOUNT GAY XO 700ML</t>
  </si>
  <si>
    <t>NED AUSTRALIAN WHISKY 700ML</t>
  </si>
  <si>
    <t>OLMECA Tequila ML</t>
  </si>
  <si>
    <t>PASSOA Passionfruit Liqueur 700Ml</t>
  </si>
  <si>
    <t>PATRON Anejo Tequila 700Ml</t>
  </si>
  <si>
    <t>PERNOD 700ML</t>
  </si>
  <si>
    <t>PIMMS 700ML</t>
  </si>
  <si>
    <t>PROPER 12 700ML</t>
  </si>
  <si>
    <t>RATU 10YO White Rum 700ML</t>
  </si>
  <si>
    <t>RATU 5YO Spiced Rum 700ML</t>
  </si>
  <si>
    <t>RATU 8YO Signature Rum 700ML</t>
  </si>
  <si>
    <t>REEFTIP Spiced Rum 700ML</t>
  </si>
  <si>
    <t>ROKU GIN 43% 700ML</t>
  </si>
  <si>
    <t>RUSSELLS RESERVE 10YR 750ML</t>
  </si>
  <si>
    <t>RUSTY BARREL Vodka</t>
  </si>
  <si>
    <t>RUSTY BARREL Vodka Gift Pack</t>
  </si>
  <si>
    <t>SAILOR JERRY 700ML</t>
  </si>
  <si>
    <t>SAILOR JERRY nip</t>
  </si>
  <si>
    <t>SAILOR JERRY Savage Apple 700ML</t>
  </si>
  <si>
    <t>SHEEP DOG P/BUTTER WHISKY 700ML</t>
  </si>
  <si>
    <t>SIERRA Blanco 1L</t>
  </si>
  <si>
    <t>SIERRA Blanco 700ML</t>
  </si>
  <si>
    <t>SIERRA Reposado 700ML</t>
  </si>
  <si>
    <t>SIERRA Silver 1L</t>
  </si>
  <si>
    <t>SIERRA Silver 700ML</t>
  </si>
  <si>
    <t>SKREWBALL P/BUTTER WHISKY 750ML</t>
  </si>
  <si>
    <t>SKYY Vodka 1L</t>
  </si>
  <si>
    <t>SKYY Vodka 700Ml</t>
  </si>
  <si>
    <t>SLANE IRISH WHISKEY 700ML</t>
  </si>
  <si>
    <t>SMIRNOFF Apple 700ML</t>
  </si>
  <si>
    <t>SMIRNOFF Mango P/fruit Twist 700ML</t>
  </si>
  <si>
    <t>SMIRNOFF nip</t>
  </si>
  <si>
    <t>SMIRNOFF Raspberry Crush 700ML</t>
  </si>
  <si>
    <t>SMIRNOFF Red 1L</t>
  </si>
  <si>
    <t>SMIRNOFF Red 700Ml</t>
  </si>
  <si>
    <t>SOUTHERN COMFORT 700ML</t>
  </si>
  <si>
    <t>SOUTHERN COMFORT nip</t>
  </si>
  <si>
    <t>SQUEALING PIG Rose Gin 700ML</t>
  </si>
  <si>
    <t>ST AGNES VS Brandy 700ML</t>
  </si>
  <si>
    <t>TANQUERAY 1L</t>
  </si>
  <si>
    <t>TANQUERAY 700ML</t>
  </si>
  <si>
    <t>TANQUERAY nip</t>
  </si>
  <si>
    <t>TANQUERAY NO10 700ML</t>
  </si>
  <si>
    <t>TANQUERAY Sevilla 700ML</t>
  </si>
  <si>
    <t>TEACHERS Scotch 700ML</t>
  </si>
  <si>
    <t>TIA MARIA 700ML</t>
  </si>
  <si>
    <t>TIA MARIA Matchac 17% 700ML</t>
  </si>
  <si>
    <t>TIA MARIA nip</t>
  </si>
  <si>
    <t>TIGER SNAKE WHISKY 700ML</t>
  </si>
  <si>
    <t>TUACA Vanilla Liquor 700ML</t>
  </si>
  <si>
    <t>UNTOLD Spiced Rum 700ML</t>
  </si>
  <si>
    <t>VODKA O 700ML</t>
  </si>
  <si>
    <t>VOK Advokaat Yellow 500ML</t>
  </si>
  <si>
    <t>VOK Banana 500ML</t>
  </si>
  <si>
    <t>VOK Blue Curacao 500ML</t>
  </si>
  <si>
    <t>VOK Brown Creme De Cacao 500ML</t>
  </si>
  <si>
    <t>VOK Butterscotch Schnapps 500ML</t>
  </si>
  <si>
    <t>VOK Cherry Brandy 500ML</t>
  </si>
  <si>
    <t>VOK Coffee 500ML</t>
  </si>
  <si>
    <t>VOK Creme De Menthe 500ML</t>
  </si>
  <si>
    <t>VOK Melon 500ML</t>
  </si>
  <si>
    <t>VOK Parfait Amour 500ML</t>
  </si>
  <si>
    <t>VOK Peach 500ML</t>
  </si>
  <si>
    <t>VOK Strawberry 500ML</t>
  </si>
  <si>
    <t>VOK Triple Sec 500ML</t>
  </si>
  <si>
    <t>WENNEKER Peach Schnapps 700ML</t>
  </si>
  <si>
    <t>WHITLEY NEIL Blackberry Gin 700ML</t>
  </si>
  <si>
    <t>WHITLEY NEIL Grapefruit Gin 700ML</t>
  </si>
  <si>
    <t>WHITLEY NEIL Raspberry Gin 700ML</t>
  </si>
  <si>
    <t>WILD TURKEY 101 700ML</t>
  </si>
  <si>
    <t>WILD TURKEY 81 Proof 1L</t>
  </si>
  <si>
    <t>WILD TURKEY 81 Proof 700Ml</t>
  </si>
  <si>
    <t>WILD TURKEY Honey 700ML</t>
  </si>
  <si>
    <t>WILD TURKEY Honey Sting 700ML</t>
  </si>
  <si>
    <t>WILD TURKEY Longbranch 700ML</t>
  </si>
  <si>
    <t>WILD TURKEY nip</t>
  </si>
  <si>
    <t>WILD TURKEY Rare Breed 700ML</t>
  </si>
  <si>
    <t>WOODFORD Reserve Bourbon 700ML</t>
  </si>
  <si>
    <t>WOODFORD Reserve Double Oaked  700ML</t>
  </si>
  <si>
    <t>WINES</t>
  </si>
  <si>
    <t>19 CRIMES Cab Sauv S1</t>
  </si>
  <si>
    <t>RED - CAB SAUV</t>
  </si>
  <si>
    <t>19 CRIMES Hard Chard S1</t>
  </si>
  <si>
    <t>WHITE - CHARD</t>
  </si>
  <si>
    <t>19 CRIMES Malbec S1</t>
  </si>
  <si>
    <t>RED - MALBEC</t>
  </si>
  <si>
    <t>19 CRIMES Pinot Noir S1</t>
  </si>
  <si>
    <t>RED - P NOIR</t>
  </si>
  <si>
    <t>19 CRIMES Red Blend S1</t>
  </si>
  <si>
    <t>RED</t>
  </si>
  <si>
    <t>19 CRIMES Shiraz S1</t>
  </si>
  <si>
    <t>RED - SHIRAZ</t>
  </si>
  <si>
    <t>19 CRIMES Snoop Cali Gold Sparkling S1</t>
  </si>
  <si>
    <t>SPK</t>
  </si>
  <si>
    <t>19 CRIMES Snoop Cali Red S1</t>
  </si>
  <si>
    <t>19 CRIMES Snoop Cali Rose S1</t>
  </si>
  <si>
    <t>19 CRIMES Tempranillo S1</t>
  </si>
  <si>
    <t>RED - TEMP</t>
  </si>
  <si>
    <t>19 CRIMES Uprising Red S1</t>
  </si>
  <si>
    <t>AMBERLEY Chenin Blanc S1</t>
  </si>
  <si>
    <t>WHITE - SB</t>
  </si>
  <si>
    <t>AMBERLEY S/LANE Cab Merlot S1</t>
  </si>
  <si>
    <t>RED - CAB MERLOT</t>
  </si>
  <si>
    <t>AMBERLEY S/LANE Sauv Blanc S1</t>
  </si>
  <si>
    <t>AMBERLEY S/LANE SSB S1</t>
  </si>
  <si>
    <t>WHITE - SSB</t>
  </si>
  <si>
    <t>AMBERLEY Shiraz S1</t>
  </si>
  <si>
    <t>AMONGST THE CLOUDS Sauv Blanc S1</t>
  </si>
  <si>
    <t>AMONGST THE CLOUDS Shiraz S1</t>
  </si>
  <si>
    <t>BABBLING BROOK Sauv Blanc S1</t>
  </si>
  <si>
    <t>BB Cienna S1</t>
  </si>
  <si>
    <t>WHITE</t>
  </si>
  <si>
    <t>BB Crouch &amp; Riesling S1</t>
  </si>
  <si>
    <t>WHITE - RIESL</t>
  </si>
  <si>
    <t>BB Dolcetto &amp; Syrah S1</t>
  </si>
  <si>
    <t>BB Moscato Rosa S1</t>
  </si>
  <si>
    <t>WHITE - MOSC</t>
  </si>
  <si>
    <t>BB Moscato S1</t>
  </si>
  <si>
    <t>BB Moscato Sparkling Rosa S1</t>
  </si>
  <si>
    <t>BB Origins Pinot Grigio S1</t>
  </si>
  <si>
    <t>WHITE - P GRIS</t>
  </si>
  <si>
    <t>BB Prosecco 200Ml Btl</t>
  </si>
  <si>
    <t>BB Prosecco NV S1</t>
  </si>
  <si>
    <t>BB Prosecco Rose NV 200ML S1</t>
  </si>
  <si>
    <t>BB Prosecco Rose S1</t>
  </si>
  <si>
    <t>BB Sparkling Moscato S1</t>
  </si>
  <si>
    <t>BEACH DAYS Cab Merlot S1</t>
  </si>
  <si>
    <t>BEACH DAYS Chardonnay S1</t>
  </si>
  <si>
    <t>BEACH DAYS Moscato Pink S1</t>
  </si>
  <si>
    <t>BEACH DAYS Moscato S1</t>
  </si>
  <si>
    <t>BEACH DAYS Shiraz S1</t>
  </si>
  <si>
    <t>BEACH DAYS SSB S1</t>
  </si>
  <si>
    <t>BROOKLAND VALLEY Cab Merlot S1</t>
  </si>
  <si>
    <t>BROOKLAND VERSE 1 Cab Merlot S1</t>
  </si>
  <si>
    <t>BROOKLAND VERSE 1 SSB S1</t>
  </si>
  <si>
    <t>BROOKLAND VERSE Chardonnay S1</t>
  </si>
  <si>
    <t>CATCHING THEIVES SSB S1</t>
  </si>
  <si>
    <t>CHANDON Brut NV S1</t>
  </si>
  <si>
    <t>CHANDON Garden Spritz S1</t>
  </si>
  <si>
    <t>DE BORTOLI Prosecco Rose S1</t>
  </si>
  <si>
    <t>ROSE</t>
  </si>
  <si>
    <t>DE BORTOLI Prosecco S1</t>
  </si>
  <si>
    <t>DE BORTOLI Rose S1</t>
  </si>
  <si>
    <t>DE BORTOLI Sacred Hill Cab Merlot S1</t>
  </si>
  <si>
    <t>DE BORTOLI Sacred Hill SSB S1</t>
  </si>
  <si>
    <t>DE BORTOLI W/Peak Pinot Grigio S1</t>
  </si>
  <si>
    <t>DE BORTOLI W/Peak Pinot Noir S1</t>
  </si>
  <si>
    <t>DE BORTOLI W/Peak Sauv Blanc S1</t>
  </si>
  <si>
    <t>DEEP WOODS Ivory SSB S1</t>
  </si>
  <si>
    <t>DEEP WOODS Rose S1</t>
  </si>
  <si>
    <t>DEEP WOODS Sauv Blanc S1</t>
  </si>
  <si>
    <t>DEVILS LAIR Cheeky Cab Sauv S1</t>
  </si>
  <si>
    <t>DEVILS LAIR Cheeky Sauv Blanc S1</t>
  </si>
  <si>
    <t>DEVILS LAIR Dance Cab Sauv S1</t>
  </si>
  <si>
    <t>DEVILS LAIR Hidden Cave Cab Shiraz S1</t>
  </si>
  <si>
    <t>DEVILS LAIR Hidden Cave SSB S1</t>
  </si>
  <si>
    <t>EVANS &amp; TATE Classic Cab Merlot S1</t>
  </si>
  <si>
    <t>EVANS &amp; TATE Classic Sauv Blanc S1</t>
  </si>
  <si>
    <t>EVANS &amp; TATE Classic SSB S1</t>
  </si>
  <si>
    <t>FIFTH LEG Chardonnay S1</t>
  </si>
  <si>
    <t>FIFTH LEG Red Blend S1</t>
  </si>
  <si>
    <t>FIFTH LEG Rose S1</t>
  </si>
  <si>
    <t>FIFTH LEG Shiraz S1</t>
  </si>
  <si>
    <t>FIFTH LEG SSB S1</t>
  </si>
  <si>
    <t>FIFTH LEG White (Sauv Blanc) S1</t>
  </si>
  <si>
    <t>GIESEN Sauv Blanc 375ML S1</t>
  </si>
  <si>
    <t>GIESEN Sauv Blanc 750ML S1</t>
  </si>
  <si>
    <t>GOUNDREY Homestead Cab Merlot S1</t>
  </si>
  <si>
    <t>GOUNDREY Homestead Sauv Blanc S1</t>
  </si>
  <si>
    <t>GOUNDREY Unwooded Chardonnay S1</t>
  </si>
  <si>
    <t>GRANT BURGE 51 Cab Shiraz S1</t>
  </si>
  <si>
    <t>RED - SHIRAZ CAB</t>
  </si>
  <si>
    <t>GRANT BURGE 56 Shiraz S1</t>
  </si>
  <si>
    <t>GRANT BURGE Chardonnay S1</t>
  </si>
  <si>
    <t>GRANT BURGE Pinot Chardonnay S1</t>
  </si>
  <si>
    <t>GRANT BURGE Prosecco S1</t>
  </si>
  <si>
    <t>GRANT BURGE Sparkling S1</t>
  </si>
  <si>
    <t>GRANT BURGE Sparkling Shiraz S1</t>
  </si>
  <si>
    <t>HOUGHTON Cab Sauv S1</t>
  </si>
  <si>
    <t>HOUGHTON Cab Shiraz Merlot S1</t>
  </si>
  <si>
    <t>HOUGHTON Chardonnay S1</t>
  </si>
  <si>
    <t>HOUGHTON Premium Cab Sauv S1</t>
  </si>
  <si>
    <t>HOUGHTON Premium SBS S1</t>
  </si>
  <si>
    <t>HOUGHTON Shiraz S1</t>
  </si>
  <si>
    <t>HOUGHTON SSB S1</t>
  </si>
  <si>
    <t>HOUGHTON Sweet Classic S1</t>
  </si>
  <si>
    <t>HOUGHTON White Classic S1</t>
  </si>
  <si>
    <t>JACOBS CREEK Cab Sauv S1</t>
  </si>
  <si>
    <t>JACOBS CREEK Chardonnay Pinot 200ML S1</t>
  </si>
  <si>
    <t>JACOBS CREEK Chardonnay Pinot S1</t>
  </si>
  <si>
    <t>JACOBS CREEK Chardonnay S1</t>
  </si>
  <si>
    <t>JACOBS CREEK Double Bar Cab Sauv S1</t>
  </si>
  <si>
    <t>JACOBS CREEK Double Bar Chardonnay S1</t>
  </si>
  <si>
    <t>JACOBS CREEK Double Bar Shiraz S1</t>
  </si>
  <si>
    <t>JACOBS CREEK Half Pinot Grigio S1</t>
  </si>
  <si>
    <t>JACOBS CREEK Half Rose S1</t>
  </si>
  <si>
    <t>JACOBS CREEK Half Sparkling Brut S1</t>
  </si>
  <si>
    <t>JACOBS CREEK Harvest Pinot Grigio S1</t>
  </si>
  <si>
    <t>JACOBS CREEK LP Rose S1</t>
  </si>
  <si>
    <t>JACOBS CREEK Merlot 187Ml S1</t>
  </si>
  <si>
    <t>JACOBS CREEK Merlot 750ml S1</t>
  </si>
  <si>
    <t>RED - MERLOT</t>
  </si>
  <si>
    <t>JACOBS CREEK Moscato S1</t>
  </si>
  <si>
    <t>JACOBS CREEK Pinot Grigio S1</t>
  </si>
  <si>
    <t>JACOBS CREEK Pinot Noir S1</t>
  </si>
  <si>
    <t>JACOBS CREEK Prosecco Spritz S1</t>
  </si>
  <si>
    <t>JACOBS CREEK Reserve Cab Sauv S1</t>
  </si>
  <si>
    <t>JACOBS CREEK Reserve Chardonnay Pinot Noir S1</t>
  </si>
  <si>
    <t>JACOBS CREEK Reserve Chardonnay S1</t>
  </si>
  <si>
    <t>JACOBS CREEK Reserve Sauv Blanc S1</t>
  </si>
  <si>
    <t>JACOBS CREEK Reserve Shiraz S1</t>
  </si>
  <si>
    <t>JACOBS CREEK Riesling S1</t>
  </si>
  <si>
    <t>JACOBS CREEK Sauv Blanc S1</t>
  </si>
  <si>
    <t>JACOBS CREEK Shiraz Cab S1</t>
  </si>
  <si>
    <t>JACOBS CREEK Shiraz Rose S1</t>
  </si>
  <si>
    <t>JACOBS CREEK Shiraz S1</t>
  </si>
  <si>
    <t>JACOBS CREEK Sparkling Moscato Rose S1</t>
  </si>
  <si>
    <t>JACOBS CREEK Sparkling Moscato S1</t>
  </si>
  <si>
    <t>JACOBS CREEK Sparkling Rose 200ml S1</t>
  </si>
  <si>
    <t>JACOBS CREEK Sparkling Rose S1</t>
  </si>
  <si>
    <t>JACOBS CREEK SSB S1</t>
  </si>
  <si>
    <t>KILARNI Barossa Shiraz S1</t>
  </si>
  <si>
    <t>KILARNI Mclaren Vale GSM S1</t>
  </si>
  <si>
    <t>RED - GSM</t>
  </si>
  <si>
    <t>LE PETIT CANICHE ROSE 750ML S1</t>
  </si>
  <si>
    <t>LINDEMAN'S B45 Cab Sauv S1</t>
  </si>
  <si>
    <t>LINDEMAN'S B65 Chardonnay S1</t>
  </si>
  <si>
    <t>LINDEMAN'S B85 Pinot Grigio</t>
  </si>
  <si>
    <t>LINDEMAN'S B90 Moscato S1</t>
  </si>
  <si>
    <t>LINDEMAN'S B95 Sauv Blanc S1</t>
  </si>
  <si>
    <t>LINDEMAN'S E/Harvest Chardonnay S1</t>
  </si>
  <si>
    <t>LINDEMAN'S E/Harvest Shiraz S1</t>
  </si>
  <si>
    <t>LINDEMAN'S E/Harvest SSB S1</t>
  </si>
  <si>
    <t>MILES FROM NOWHERE Chardonnay S1</t>
  </si>
  <si>
    <t>MILES FROM NOWHERE Merlot S1</t>
  </si>
  <si>
    <t>MILES FROM NOWHERE Riesling S1</t>
  </si>
  <si>
    <t>MILES FROM NOWHERE Sauv Blanc S1</t>
  </si>
  <si>
    <t>MILES FROM NOWHERE Shiraz S1</t>
  </si>
  <si>
    <t>MILES FROM NOWHERE SSB S1</t>
  </si>
  <si>
    <t>Moet &amp; Chandon Imperial Brut 750ML</t>
  </si>
  <si>
    <t>MUMM Cordon Rouge NV S1</t>
  </si>
  <si>
    <t>OYSTER BAY Chardonnay S1</t>
  </si>
  <si>
    <t>OYSTER BAY Merlot S1</t>
  </si>
  <si>
    <t>OYSTER BAY Pinot Gris S1</t>
  </si>
  <si>
    <t>OYSTER BAY Pinot Noir S1</t>
  </si>
  <si>
    <t>OYSTER BAY Rose S1</t>
  </si>
  <si>
    <t>OYSTER BAY Sauv Blanc S1</t>
  </si>
  <si>
    <t>OYSTER BAY Sparkling Cuvee S1</t>
  </si>
  <si>
    <t>OYSTER BAY Sparkling Rose S1</t>
  </si>
  <si>
    <t>PENFOLDS BIN 389 C/Shiraz S1</t>
  </si>
  <si>
    <t>PENFOLDS K/Hill Cab Sauv S1</t>
  </si>
  <si>
    <t>PENFOLDS K/Hill Shiraz Cab S1</t>
  </si>
  <si>
    <t>PEPPERJACK Cab Sauv S1</t>
  </si>
  <si>
    <t>PEPPERJACK Chardonnay S1</t>
  </si>
  <si>
    <t>PEPPERJACK Chardonnay Pinot Noir S1</t>
  </si>
  <si>
    <t>PEPPERJACK Malbec S1</t>
  </si>
  <si>
    <t>PEPPERJACK Red Blend S1</t>
  </si>
  <si>
    <t>PEPPERJACK Rose S1</t>
  </si>
  <si>
    <t>PEPPERJACK Shiraz 375ml S1</t>
  </si>
  <si>
    <t>PEPPERJACK Shiraz 750ml S1</t>
  </si>
  <si>
    <t>PETER LEHMANN Cab Sauv S1</t>
  </si>
  <si>
    <t>PETER LEHMANN Shiraz S1</t>
  </si>
  <si>
    <t>PIPER HEIDSIECK Cuvee Brut S1</t>
  </si>
  <si>
    <t>RICCADONNA Prosecco S1</t>
  </si>
  <si>
    <t>ROB OATLEY SIGN Cab Sauv S1</t>
  </si>
  <si>
    <t>ROB OATLEY SIGN GSM S1</t>
  </si>
  <si>
    <t>ROB OATLEY SIGN Shiraz S1</t>
  </si>
  <si>
    <t>ROB OATLEY SIGN YV Pinot Noir S1</t>
  </si>
  <si>
    <t>ROTHBURY Sparkling Cuvee S1</t>
  </si>
  <si>
    <t>SECRET STONE Sauv Blanc S1</t>
  </si>
  <si>
    <t>SECRET VIEW Cab Merlot S1</t>
  </si>
  <si>
    <t>SECRET VIEW Rose S1</t>
  </si>
  <si>
    <t>SECRET VIEW SSB S1</t>
  </si>
  <si>
    <t>SQUEALING PIG Rose S1</t>
  </si>
  <si>
    <t>SQUEALING PIG Sauv Blanc S1</t>
  </si>
  <si>
    <t>SQUEALING PIG Sparkling Rose S1</t>
  </si>
  <si>
    <t>TAYLORS EST Brut S1</t>
  </si>
  <si>
    <t>TAYLORS EST Cab Sauv S1</t>
  </si>
  <si>
    <t>TAYLORS EST Chardonnay S1</t>
  </si>
  <si>
    <t>TAYLORS EST Merlot S1</t>
  </si>
  <si>
    <t>TAYLORS EST Pinot Noir S1</t>
  </si>
  <si>
    <t>TAYLORS EST Riesling S1</t>
  </si>
  <si>
    <t>TAYLORS EST Sauv Blanc S1</t>
  </si>
  <si>
    <t>TAYLORS EST Shiraz S1</t>
  </si>
  <si>
    <t>TAYLORS EST Tempranillo S1</t>
  </si>
  <si>
    <t>TAYLORS Jaraman Grenache S1</t>
  </si>
  <si>
    <t>TAYLORS Jaraman Pinot Noir S1</t>
  </si>
  <si>
    <t>TAYLORS Promised Land Cab Sauv S1</t>
  </si>
  <si>
    <t>TAYLORS Promised Land Merlot S1</t>
  </si>
  <si>
    <t>TAYLORS Promised Land Shiraz S1</t>
  </si>
  <si>
    <t>VASSE FELIX Chardonnay S1</t>
  </si>
  <si>
    <t>VASSE FELIX Classic Dry Red S1</t>
  </si>
  <si>
    <t>VASSE FELIX Classic Dry White S1</t>
  </si>
  <si>
    <t>WALKING BIRDS Sauv Blanc S1</t>
  </si>
  <si>
    <t>WEST CAPE HOWE Sauv Blanc S1</t>
  </si>
  <si>
    <t>WEST CAPE HOWE SSB S1</t>
  </si>
  <si>
    <t>WINESMITHS Cab Sauv 2L Cask</t>
  </si>
  <si>
    <t>WINESMITHS Chardonnay 2L Cask</t>
  </si>
  <si>
    <t>WINESMITHS Dry Red 2L Cask</t>
  </si>
  <si>
    <t>WINESMITHS Dry White 2L Cask</t>
  </si>
  <si>
    <t>WINESMITHS Fruity White 2L Cask</t>
  </si>
  <si>
    <t>WINESMITHS Merlot 2L Cask</t>
  </si>
  <si>
    <t>WINESMITHS Sauv Blanc 2L Cask</t>
  </si>
  <si>
    <t>WINESMITHS Shiraz 2L Cask</t>
  </si>
  <si>
    <t>WINESMITHS SSB 2L Cask</t>
  </si>
  <si>
    <t>WIRRA WIRRRA CBlock Cab S1</t>
  </si>
  <si>
    <t>WOLF BLASS Red Label Cab Merlot S1</t>
  </si>
  <si>
    <t>WOLF BLASS Red Label Cab Sauv S1</t>
  </si>
  <si>
    <t>WOLF BLASS Red Label Chardonnay Pinot Noir S1</t>
  </si>
  <si>
    <t>WOLF BLASS Red Label Chardonnay S1</t>
  </si>
  <si>
    <t>WOLF BLASS Red Label Sauv Blanc S1</t>
  </si>
  <si>
    <t>WOLF BLASS Red Label Shiraz Cab S1</t>
  </si>
  <si>
    <t>WOLF BLASS Red Label Shiraz Grenache S1</t>
  </si>
  <si>
    <t>WOLF BLASS Red Label Shiraz S1</t>
  </si>
  <si>
    <t>WOLF BLASS Red Label SSB S1</t>
  </si>
  <si>
    <t>WYNDHAM B222 Chardonnay S1</t>
  </si>
  <si>
    <t>WYNDHAM B444 Cab Sauv S1</t>
  </si>
  <si>
    <t>WYNDHAM B555 Shiraz S1</t>
  </si>
  <si>
    <t>WYNDHAM B888 Cab Merlot S1</t>
  </si>
  <si>
    <t>WYNDHAM B999 Merlot S1</t>
  </si>
  <si>
    <t>WYNNS Black Label Shiraz S1</t>
  </si>
  <si>
    <t>WYNNS Coonawarra Chardonnay S1</t>
  </si>
  <si>
    <t>WYNNS Coonawarra Riesling S1</t>
  </si>
  <si>
    <t>WYNNS Siding Shiraz S1</t>
  </si>
  <si>
    <t>WYNNS Coonawarra Siding Cab Sauv 375ML S1</t>
  </si>
  <si>
    <t>WYNNS Coonawarra Siding Cab Sauv S1</t>
  </si>
  <si>
    <t>YELLOWTAIL Bubbles 750ml S1</t>
  </si>
  <si>
    <t>YELLOWTAIL Cab Sauv 187ml S1</t>
  </si>
  <si>
    <t>YELLOWTAIL Pinot Grigio 187ml S1</t>
  </si>
  <si>
    <t>YELLOWTAIL SSB 187ml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</si>
</sst>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masis MT Pro Black"/>
      <family val="1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4"/>
      <color rgb="FFFF0000"/>
      <name val="Aptos"/>
      <family val="2"/>
    </font>
    <font>
      <b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"/>
      <family val="2"/>
    </font>
    <font>
      <sz val="12"/>
      <color theme="1"/>
      <name val="Amasis MT Pro Black"/>
      <family val="1"/>
    </font>
    <font>
      <sz val="12"/>
      <color theme="1"/>
      <name val="Aptos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sz val="9"/>
      <color theme="1"/>
      <name val="Aptos Narrow"/>
      <family val="2"/>
      <scheme val="minor"/>
    </font>
    <font>
      <b/>
      <sz val="16"/>
      <color rgb="FFFF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4" borderId="0" xfId="0" applyFont="1" applyFill="1"/>
    <xf numFmtId="2" fontId="11" fillId="0" borderId="0" xfId="0" applyNumberFormat="1" applyFont="1"/>
    <xf numFmtId="0" fontId="11" fillId="0" borderId="0" xfId="0" applyFont="1"/>
    <xf numFmtId="0" fontId="11" fillId="2" borderId="0" xfId="0" applyFont="1" applyFill="1"/>
    <xf numFmtId="0" fontId="9" fillId="0" borderId="0" xfId="0" applyFont="1"/>
    <xf numFmtId="0" fontId="11" fillId="5" borderId="0" xfId="0" applyFont="1" applyFill="1"/>
    <xf numFmtId="0" fontId="11" fillId="6" borderId="0" xfId="0" applyFont="1" applyFill="1"/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164" fontId="11" fillId="4" borderId="0" xfId="0" applyNumberFormat="1" applyFont="1" applyFill="1" applyAlignment="1">
      <alignment vertical="center"/>
    </xf>
    <xf numFmtId="164" fontId="9" fillId="4" borderId="0" xfId="0" applyNumberFormat="1" applyFont="1" applyFill="1" applyAlignment="1">
      <alignment vertical="center"/>
    </xf>
    <xf numFmtId="2" fontId="5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7" fillId="0" borderId="0" xfId="0" applyFont="1"/>
    <xf numFmtId="0" fontId="14" fillId="0" borderId="0" xfId="0" applyFont="1" applyAlignment="1">
      <alignment horizontal="center" vertical="center"/>
    </xf>
    <xf numFmtId="2" fontId="18" fillId="0" borderId="0" xfId="0" applyNumberFormat="1" applyFont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13"/>
  <sheetViews>
    <sheetView topLeftCell="A168" workbookViewId="0">
      <selection activeCell="N222" sqref="N222"/>
    </sheetView>
  </sheetViews>
  <sheetFormatPr baseColWidth="10" defaultColWidth="10.83203125" defaultRowHeight="16" x14ac:dyDescent="0.2"/>
  <cols>
    <col min="1" max="1" width="9.33203125" bestFit="1" customWidth="1"/>
    <col min="2" max="2" width="38.1640625" bestFit="1" customWidth="1"/>
    <col min="3" max="3" width="12.5" hidden="1" customWidth="1"/>
    <col min="4" max="4" width="4.6640625" hidden="1" customWidth="1"/>
    <col min="5" max="6" width="3.1640625" hidden="1" customWidth="1"/>
    <col min="7" max="7" width="4.1640625" hidden="1" customWidth="1"/>
    <col min="8" max="8" width="3.1640625" hidden="1" customWidth="1"/>
    <col min="9" max="9" width="12.6640625" customWidth="1"/>
  </cols>
  <sheetData>
    <row r="1" spans="1:9" ht="25" customHeight="1" x14ac:dyDescent="0.2">
      <c r="B1" s="61" t="s">
        <v>0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12" t="s">
        <v>1</v>
      </c>
      <c r="B2" s="12" t="s">
        <v>2</v>
      </c>
      <c r="C2" s="15" t="s">
        <v>3</v>
      </c>
      <c r="D2" s="12"/>
      <c r="E2" s="12"/>
      <c r="F2" s="12"/>
      <c r="G2" s="12"/>
      <c r="H2" s="12"/>
      <c r="I2" s="12"/>
    </row>
    <row r="3" spans="1:9" ht="20" hidden="1" customHeight="1" x14ac:dyDescent="0.2">
      <c r="A3" s="1"/>
      <c r="B3" s="23" t="s">
        <v>4</v>
      </c>
      <c r="C3" s="19">
        <v>2</v>
      </c>
      <c r="D3" s="23" t="s">
        <v>5</v>
      </c>
      <c r="E3" s="23">
        <v>10</v>
      </c>
      <c r="F3" s="23"/>
      <c r="G3" s="23">
        <f>C3*E3</f>
        <v>20</v>
      </c>
      <c r="H3" s="23">
        <v>30</v>
      </c>
      <c r="I3" s="18">
        <f>G3/H3</f>
        <v>0.66666666666666663</v>
      </c>
    </row>
    <row r="4" spans="1:9" ht="20" customHeight="1" x14ac:dyDescent="0.3">
      <c r="A4" s="1"/>
      <c r="B4" s="19" t="s">
        <v>6</v>
      </c>
      <c r="C4" s="19">
        <v>0</v>
      </c>
      <c r="D4" s="19" t="s">
        <v>5</v>
      </c>
      <c r="E4" s="19">
        <v>30</v>
      </c>
      <c r="F4" s="20"/>
      <c r="G4" s="21">
        <f>C4</f>
        <v>0</v>
      </c>
      <c r="H4" s="19">
        <v>30</v>
      </c>
      <c r="I4" s="58">
        <f>G4+I3</f>
        <v>0.66666666666666663</v>
      </c>
    </row>
    <row r="5" spans="1:9" ht="20" hidden="1" customHeight="1" x14ac:dyDescent="0.2">
      <c r="A5" s="1"/>
      <c r="B5" s="17" t="s">
        <v>7</v>
      </c>
      <c r="C5" s="19">
        <v>0</v>
      </c>
      <c r="D5" s="17" t="s">
        <v>5</v>
      </c>
      <c r="E5" s="17">
        <v>1</v>
      </c>
      <c r="F5" s="17"/>
      <c r="G5" s="17">
        <f>C5*E5</f>
        <v>0</v>
      </c>
      <c r="H5" s="17">
        <v>24</v>
      </c>
      <c r="I5" s="18">
        <f>G5/H5</f>
        <v>0</v>
      </c>
    </row>
    <row r="6" spans="1:9" ht="20" customHeight="1" x14ac:dyDescent="0.3">
      <c r="A6" s="1"/>
      <c r="B6" s="19" t="s">
        <v>8</v>
      </c>
      <c r="C6" s="19">
        <v>1</v>
      </c>
      <c r="D6" s="19" t="s">
        <v>5</v>
      </c>
      <c r="E6" s="19">
        <v>24</v>
      </c>
      <c r="F6" s="20"/>
      <c r="G6" s="21">
        <f>C6</f>
        <v>1</v>
      </c>
      <c r="H6" s="19">
        <v>24</v>
      </c>
      <c r="I6" s="58">
        <f>G6+I5+I7+I8</f>
        <v>1.4583333333333333</v>
      </c>
    </row>
    <row r="7" spans="1:9" ht="20" hidden="1" customHeight="1" x14ac:dyDescent="0.2">
      <c r="A7" s="1"/>
      <c r="B7" s="22" t="s">
        <v>9</v>
      </c>
      <c r="C7" s="19">
        <v>1</v>
      </c>
      <c r="D7" s="22" t="s">
        <v>5</v>
      </c>
      <c r="E7" s="22">
        <v>6</v>
      </c>
      <c r="F7" s="22"/>
      <c r="G7" s="22">
        <f>C7*E7</f>
        <v>6</v>
      </c>
      <c r="H7" s="22">
        <v>24</v>
      </c>
      <c r="I7" s="18">
        <f>G7/H7</f>
        <v>0.25</v>
      </c>
    </row>
    <row r="8" spans="1:9" ht="20" hidden="1" customHeight="1" x14ac:dyDescent="0.2">
      <c r="A8" s="1"/>
      <c r="B8" s="17" t="s">
        <v>10</v>
      </c>
      <c r="C8" s="19">
        <v>5</v>
      </c>
      <c r="D8" s="17" t="s">
        <v>5</v>
      </c>
      <c r="E8" s="17">
        <v>1</v>
      </c>
      <c r="F8" s="17"/>
      <c r="G8" s="17">
        <f>C8*E8</f>
        <v>5</v>
      </c>
      <c r="H8" s="17">
        <v>24</v>
      </c>
      <c r="I8" s="18">
        <f>G8/H8</f>
        <v>0.20833333333333334</v>
      </c>
    </row>
    <row r="9" spans="1:9" ht="20" hidden="1" customHeight="1" x14ac:dyDescent="0.2">
      <c r="A9" s="1"/>
      <c r="B9" s="17" t="s">
        <v>11</v>
      </c>
      <c r="C9" s="19">
        <v>0</v>
      </c>
      <c r="D9" s="17" t="s">
        <v>5</v>
      </c>
      <c r="E9" s="17">
        <v>1</v>
      </c>
      <c r="F9" s="17"/>
      <c r="G9" s="17">
        <f>C9*E9</f>
        <v>0</v>
      </c>
      <c r="H9" s="17">
        <v>24</v>
      </c>
      <c r="I9" s="18">
        <f>G9/H9</f>
        <v>0</v>
      </c>
    </row>
    <row r="10" spans="1:9" ht="20" customHeight="1" x14ac:dyDescent="0.3">
      <c r="A10" s="1">
        <v>1</v>
      </c>
      <c r="B10" s="19" t="s">
        <v>12</v>
      </c>
      <c r="C10" s="19">
        <v>1</v>
      </c>
      <c r="D10" s="19" t="s">
        <v>5</v>
      </c>
      <c r="E10" s="19">
        <v>24</v>
      </c>
      <c r="F10" s="20"/>
      <c r="G10" s="21">
        <f>C10</f>
        <v>1</v>
      </c>
      <c r="H10" s="19">
        <v>24</v>
      </c>
      <c r="I10" s="58">
        <f>G10+I9+I11</f>
        <v>1</v>
      </c>
    </row>
    <row r="11" spans="1:9" ht="20" hidden="1" customHeight="1" x14ac:dyDescent="0.2">
      <c r="A11" s="1"/>
      <c r="B11" s="22" t="s">
        <v>13</v>
      </c>
      <c r="C11" s="19">
        <v>0</v>
      </c>
      <c r="D11" s="22" t="s">
        <v>5</v>
      </c>
      <c r="E11" s="22">
        <v>6</v>
      </c>
      <c r="F11" s="22"/>
      <c r="G11" s="22">
        <f>C11*E11</f>
        <v>0</v>
      </c>
      <c r="H11" s="22">
        <v>24</v>
      </c>
      <c r="I11" s="18">
        <f>G11/H11</f>
        <v>0</v>
      </c>
    </row>
    <row r="12" spans="1:9" ht="20" hidden="1" customHeight="1" x14ac:dyDescent="0.2">
      <c r="A12" s="1"/>
      <c r="B12" s="17" t="s">
        <v>14</v>
      </c>
      <c r="C12" s="19">
        <v>0</v>
      </c>
      <c r="D12" s="17" t="s">
        <v>5</v>
      </c>
      <c r="E12" s="17">
        <v>1</v>
      </c>
      <c r="F12" s="17"/>
      <c r="G12" s="17">
        <f>C12*E12</f>
        <v>0</v>
      </c>
      <c r="H12" s="17">
        <v>24</v>
      </c>
      <c r="I12" s="18">
        <f>G12/H12</f>
        <v>0</v>
      </c>
    </row>
    <row r="13" spans="1:9" ht="20" hidden="1" customHeight="1" x14ac:dyDescent="0.2">
      <c r="A13" s="1"/>
      <c r="B13" s="23" t="s">
        <v>15</v>
      </c>
      <c r="C13" s="19">
        <v>0</v>
      </c>
      <c r="D13" s="23" t="s">
        <v>5</v>
      </c>
      <c r="E13" s="23">
        <v>10</v>
      </c>
      <c r="F13" s="23"/>
      <c r="G13" s="23">
        <f>C13*E13</f>
        <v>0</v>
      </c>
      <c r="H13" s="23">
        <v>30</v>
      </c>
      <c r="I13" s="18">
        <f>G13/H13</f>
        <v>0</v>
      </c>
    </row>
    <row r="14" spans="1:9" ht="20" customHeight="1" x14ac:dyDescent="0.3">
      <c r="A14" s="1">
        <v>2</v>
      </c>
      <c r="B14" s="19" t="s">
        <v>16</v>
      </c>
      <c r="C14" s="19">
        <v>1</v>
      </c>
      <c r="D14" s="19" t="s">
        <v>5</v>
      </c>
      <c r="E14" s="19">
        <v>24</v>
      </c>
      <c r="F14" s="20"/>
      <c r="G14" s="21">
        <f>C14</f>
        <v>1</v>
      </c>
      <c r="H14" s="19">
        <v>24</v>
      </c>
      <c r="I14" s="58">
        <f>G14+I12+I16</f>
        <v>2.25</v>
      </c>
    </row>
    <row r="15" spans="1:9" ht="20" customHeight="1" x14ac:dyDescent="0.3">
      <c r="A15" s="1"/>
      <c r="B15" s="19" t="s">
        <v>17</v>
      </c>
      <c r="C15" s="19">
        <v>0</v>
      </c>
      <c r="D15" s="19" t="s">
        <v>5</v>
      </c>
      <c r="E15" s="19">
        <v>30</v>
      </c>
      <c r="F15" s="20"/>
      <c r="G15" s="21">
        <f>C15</f>
        <v>0</v>
      </c>
      <c r="H15" s="19">
        <v>30</v>
      </c>
      <c r="I15" s="58">
        <f>G15+I13</f>
        <v>0</v>
      </c>
    </row>
    <row r="16" spans="1:9" ht="20" hidden="1" customHeight="1" x14ac:dyDescent="0.2">
      <c r="A16" s="1"/>
      <c r="B16" s="22" t="s">
        <v>18</v>
      </c>
      <c r="C16" s="19">
        <v>5</v>
      </c>
      <c r="D16" s="22" t="s">
        <v>5</v>
      </c>
      <c r="E16" s="22">
        <v>6</v>
      </c>
      <c r="F16" s="22"/>
      <c r="G16" s="22">
        <f>C16*E16</f>
        <v>30</v>
      </c>
      <c r="H16" s="22">
        <v>24</v>
      </c>
      <c r="I16" s="18">
        <f>G16/H16</f>
        <v>1.25</v>
      </c>
    </row>
    <row r="17" spans="1:9" ht="20" hidden="1" customHeight="1" x14ac:dyDescent="0.2">
      <c r="A17" s="1"/>
      <c r="B17" s="17" t="s">
        <v>19</v>
      </c>
      <c r="C17" s="19">
        <v>0</v>
      </c>
      <c r="D17" s="17" t="s">
        <v>5</v>
      </c>
      <c r="E17" s="17">
        <v>1</v>
      </c>
      <c r="F17" s="17"/>
      <c r="G17" s="17">
        <f>C17*E17</f>
        <v>0</v>
      </c>
      <c r="H17" s="17">
        <v>24</v>
      </c>
      <c r="I17" s="18">
        <f>G17/H17</f>
        <v>0</v>
      </c>
    </row>
    <row r="18" spans="1:9" ht="20" hidden="1" customHeight="1" x14ac:dyDescent="0.2">
      <c r="A18" s="1"/>
      <c r="B18" s="23" t="s">
        <v>20</v>
      </c>
      <c r="C18" s="19">
        <v>0</v>
      </c>
      <c r="D18" s="23" t="s">
        <v>5</v>
      </c>
      <c r="E18" s="23">
        <v>10</v>
      </c>
      <c r="F18" s="23"/>
      <c r="G18" s="23">
        <f>C18*E18</f>
        <v>0</v>
      </c>
      <c r="H18" s="23">
        <v>30</v>
      </c>
      <c r="I18" s="18">
        <f>G18/H18</f>
        <v>0</v>
      </c>
    </row>
    <row r="19" spans="1:9" ht="20" customHeight="1" x14ac:dyDescent="0.3">
      <c r="A19" s="1"/>
      <c r="B19" s="19" t="s">
        <v>21</v>
      </c>
      <c r="C19" s="19">
        <v>0</v>
      </c>
      <c r="D19" s="19" t="s">
        <v>5</v>
      </c>
      <c r="E19" s="19">
        <v>20</v>
      </c>
      <c r="F19" s="20"/>
      <c r="G19" s="21">
        <f>C19</f>
        <v>0</v>
      </c>
      <c r="H19" s="19">
        <v>30</v>
      </c>
      <c r="I19" s="58">
        <f>G19+I18</f>
        <v>0</v>
      </c>
    </row>
    <row r="20" spans="1:9" ht="20" customHeight="1" x14ac:dyDescent="0.3">
      <c r="A20" s="1">
        <v>1</v>
      </c>
      <c r="B20" s="19" t="s">
        <v>22</v>
      </c>
      <c r="C20" s="19">
        <v>0</v>
      </c>
      <c r="D20" s="19" t="s">
        <v>5</v>
      </c>
      <c r="E20" s="19">
        <v>24</v>
      </c>
      <c r="F20" s="20"/>
      <c r="G20" s="21">
        <f>C20</f>
        <v>0</v>
      </c>
      <c r="H20" s="19">
        <v>24</v>
      </c>
      <c r="I20" s="58">
        <f>G20+I17+I21+I22</f>
        <v>0.5</v>
      </c>
    </row>
    <row r="21" spans="1:9" ht="20" hidden="1" customHeight="1" x14ac:dyDescent="0.2">
      <c r="A21" s="1"/>
      <c r="B21" s="22" t="s">
        <v>23</v>
      </c>
      <c r="C21" s="19">
        <v>2</v>
      </c>
      <c r="D21" s="22" t="s">
        <v>5</v>
      </c>
      <c r="E21" s="22">
        <v>6</v>
      </c>
      <c r="F21" s="22"/>
      <c r="G21" s="22">
        <f>C21*E21</f>
        <v>12</v>
      </c>
      <c r="H21" s="22">
        <v>24</v>
      </c>
      <c r="I21" s="18">
        <f>G21/H21</f>
        <v>0.5</v>
      </c>
    </row>
    <row r="22" spans="1:9" ht="20" hidden="1" customHeight="1" x14ac:dyDescent="0.2">
      <c r="A22" s="1"/>
      <c r="B22" s="17" t="s">
        <v>24</v>
      </c>
      <c r="C22" s="19">
        <v>0</v>
      </c>
      <c r="D22" s="17" t="s">
        <v>5</v>
      </c>
      <c r="E22" s="17">
        <v>1</v>
      </c>
      <c r="F22" s="17"/>
      <c r="G22" s="17">
        <f>C22*E22</f>
        <v>0</v>
      </c>
      <c r="H22" s="17">
        <v>24</v>
      </c>
      <c r="I22" s="18">
        <f>G22/H22</f>
        <v>0</v>
      </c>
    </row>
    <row r="23" spans="1:9" ht="20" hidden="1" customHeight="1" x14ac:dyDescent="0.2">
      <c r="A23" s="1"/>
      <c r="B23" s="17" t="s">
        <v>25</v>
      </c>
      <c r="C23" s="19">
        <v>0</v>
      </c>
      <c r="D23" s="17" t="s">
        <v>5</v>
      </c>
      <c r="E23" s="17">
        <v>1</v>
      </c>
      <c r="F23" s="17"/>
      <c r="G23" s="17">
        <f>C23*E23</f>
        <v>0</v>
      </c>
      <c r="H23" s="17">
        <v>24</v>
      </c>
      <c r="I23" s="18">
        <f>G23/H23</f>
        <v>0</v>
      </c>
    </row>
    <row r="24" spans="1:9" ht="20" customHeight="1" x14ac:dyDescent="0.3">
      <c r="A24" s="1"/>
      <c r="B24" s="19" t="s">
        <v>26</v>
      </c>
      <c r="C24" s="19">
        <v>0</v>
      </c>
      <c r="D24" s="19" t="s">
        <v>5</v>
      </c>
      <c r="E24" s="19">
        <v>24</v>
      </c>
      <c r="F24" s="20"/>
      <c r="G24" s="21">
        <f>C24</f>
        <v>0</v>
      </c>
      <c r="H24" s="19">
        <v>24</v>
      </c>
      <c r="I24" s="58">
        <f>G24+I23+I25</f>
        <v>0.5</v>
      </c>
    </row>
    <row r="25" spans="1:9" ht="20" hidden="1" customHeight="1" x14ac:dyDescent="0.2">
      <c r="A25" s="1"/>
      <c r="B25" s="22" t="s">
        <v>27</v>
      </c>
      <c r="C25" s="19">
        <v>2</v>
      </c>
      <c r="D25" s="22" t="s">
        <v>5</v>
      </c>
      <c r="E25" s="22">
        <v>6</v>
      </c>
      <c r="F25" s="22"/>
      <c r="G25" s="22">
        <f>C25*E25</f>
        <v>12</v>
      </c>
      <c r="H25" s="22">
        <v>24</v>
      </c>
      <c r="I25" s="18">
        <f>G25/H25</f>
        <v>0.5</v>
      </c>
    </row>
    <row r="26" spans="1:9" ht="20" hidden="1" customHeight="1" x14ac:dyDescent="0.2">
      <c r="A26" s="1"/>
      <c r="B26" s="17" t="s">
        <v>28</v>
      </c>
      <c r="C26" s="19">
        <v>0</v>
      </c>
      <c r="D26" s="17" t="s">
        <v>5</v>
      </c>
      <c r="E26" s="17">
        <v>1</v>
      </c>
      <c r="F26" s="17"/>
      <c r="G26" s="17">
        <f>C26*E26</f>
        <v>0</v>
      </c>
      <c r="H26" s="17">
        <v>24</v>
      </c>
      <c r="I26" s="18">
        <f>G26/H26</f>
        <v>0</v>
      </c>
    </row>
    <row r="27" spans="1:9" ht="20" customHeight="1" x14ac:dyDescent="0.3">
      <c r="A27" s="1"/>
      <c r="B27" s="19" t="s">
        <v>29</v>
      </c>
      <c r="C27" s="19">
        <v>0</v>
      </c>
      <c r="D27" s="19" t="s">
        <v>5</v>
      </c>
      <c r="E27" s="19">
        <v>24</v>
      </c>
      <c r="F27" s="20"/>
      <c r="G27" s="21">
        <f>C27</f>
        <v>0</v>
      </c>
      <c r="H27" s="19">
        <v>24</v>
      </c>
      <c r="I27" s="58">
        <f>G27+I26+I28</f>
        <v>0</v>
      </c>
    </row>
    <row r="28" spans="1:9" ht="20" hidden="1" customHeight="1" x14ac:dyDescent="0.2">
      <c r="A28" s="1"/>
      <c r="B28" s="22" t="s">
        <v>30</v>
      </c>
      <c r="C28" s="19">
        <v>0</v>
      </c>
      <c r="D28" s="22" t="s">
        <v>5</v>
      </c>
      <c r="E28" s="22">
        <v>6</v>
      </c>
      <c r="F28" s="22"/>
      <c r="G28" s="22">
        <f>C28*E28</f>
        <v>0</v>
      </c>
      <c r="H28" s="22">
        <v>24</v>
      </c>
      <c r="I28" s="18">
        <f>G28/H28</f>
        <v>0</v>
      </c>
    </row>
    <row r="29" spans="1:9" ht="20" hidden="1" customHeight="1" x14ac:dyDescent="0.2">
      <c r="A29" s="1"/>
      <c r="B29" s="17" t="s">
        <v>31</v>
      </c>
      <c r="C29" s="19">
        <v>0</v>
      </c>
      <c r="D29" s="17" t="s">
        <v>5</v>
      </c>
      <c r="E29" s="17">
        <v>1</v>
      </c>
      <c r="F29" s="17"/>
      <c r="G29" s="17">
        <f>C29*E29</f>
        <v>0</v>
      </c>
      <c r="H29" s="17">
        <v>24</v>
      </c>
      <c r="I29" s="18">
        <f>G29/H29</f>
        <v>0</v>
      </c>
    </row>
    <row r="30" spans="1:9" ht="20" customHeight="1" x14ac:dyDescent="0.3">
      <c r="A30" s="1"/>
      <c r="B30" s="19" t="s">
        <v>32</v>
      </c>
      <c r="C30" s="19">
        <v>0</v>
      </c>
      <c r="D30" s="19" t="s">
        <v>5</v>
      </c>
      <c r="E30" s="19">
        <v>24</v>
      </c>
      <c r="F30" s="20"/>
      <c r="G30" s="21">
        <f>C30</f>
        <v>0</v>
      </c>
      <c r="H30" s="19">
        <v>24</v>
      </c>
      <c r="I30" s="58">
        <f>G30+I29+I31</f>
        <v>0</v>
      </c>
    </row>
    <row r="31" spans="1:9" ht="20" hidden="1" customHeight="1" x14ac:dyDescent="0.2">
      <c r="A31" s="1"/>
      <c r="B31" s="22" t="s">
        <v>33</v>
      </c>
      <c r="C31" s="19">
        <v>0</v>
      </c>
      <c r="D31" s="22" t="s">
        <v>5</v>
      </c>
      <c r="E31" s="22">
        <v>6</v>
      </c>
      <c r="F31" s="22"/>
      <c r="G31" s="22">
        <f>C31*E31</f>
        <v>0</v>
      </c>
      <c r="H31" s="22">
        <v>24</v>
      </c>
      <c r="I31" s="18">
        <f>G31/H31</f>
        <v>0</v>
      </c>
    </row>
    <row r="32" spans="1:9" ht="20" hidden="1" customHeight="1" x14ac:dyDescent="0.2">
      <c r="A32" s="1"/>
      <c r="B32" s="17" t="s">
        <v>34</v>
      </c>
      <c r="C32" s="19">
        <v>0</v>
      </c>
      <c r="D32" s="17" t="s">
        <v>5</v>
      </c>
      <c r="E32" s="17">
        <v>1</v>
      </c>
      <c r="F32" s="17"/>
      <c r="G32" s="17">
        <f>C32*E32</f>
        <v>0</v>
      </c>
      <c r="H32" s="17">
        <v>24</v>
      </c>
      <c r="I32" s="18">
        <f>G32/H32</f>
        <v>0</v>
      </c>
    </row>
    <row r="33" spans="1:9" ht="20" customHeight="1" x14ac:dyDescent="0.3">
      <c r="A33" s="1">
        <v>3</v>
      </c>
      <c r="B33" s="19" t="s">
        <v>35</v>
      </c>
      <c r="C33" s="19">
        <v>3</v>
      </c>
      <c r="D33" s="19" t="s">
        <v>5</v>
      </c>
      <c r="E33" s="19">
        <v>24</v>
      </c>
      <c r="F33" s="20"/>
      <c r="G33" s="21">
        <f>C33</f>
        <v>3</v>
      </c>
      <c r="H33" s="19">
        <v>24</v>
      </c>
      <c r="I33" s="58">
        <f>G33+I32+I34</f>
        <v>3</v>
      </c>
    </row>
    <row r="34" spans="1:9" ht="20" hidden="1" customHeight="1" x14ac:dyDescent="0.2">
      <c r="A34" s="1"/>
      <c r="B34" s="22" t="s">
        <v>36</v>
      </c>
      <c r="C34" s="19">
        <v>0</v>
      </c>
      <c r="D34" s="22" t="s">
        <v>5</v>
      </c>
      <c r="E34" s="22">
        <v>6</v>
      </c>
      <c r="F34" s="22"/>
      <c r="G34" s="22">
        <f>C34*E34</f>
        <v>0</v>
      </c>
      <c r="H34" s="22">
        <v>24</v>
      </c>
      <c r="I34" s="18">
        <f>G34/H34</f>
        <v>0</v>
      </c>
    </row>
    <row r="35" spans="1:9" ht="20" hidden="1" customHeight="1" x14ac:dyDescent="0.2">
      <c r="A35" s="1"/>
      <c r="B35" s="17" t="s">
        <v>37</v>
      </c>
      <c r="C35" s="19">
        <v>0</v>
      </c>
      <c r="D35" s="17" t="s">
        <v>5</v>
      </c>
      <c r="E35" s="17">
        <v>1</v>
      </c>
      <c r="F35" s="17"/>
      <c r="G35" s="17">
        <f>C35*E35</f>
        <v>0</v>
      </c>
      <c r="H35" s="17">
        <v>30</v>
      </c>
      <c r="I35" s="18">
        <f>G35/H35</f>
        <v>0</v>
      </c>
    </row>
    <row r="36" spans="1:9" ht="20" customHeight="1" x14ac:dyDescent="0.3">
      <c r="A36" s="1">
        <v>8</v>
      </c>
      <c r="B36" s="19" t="s">
        <v>38</v>
      </c>
      <c r="C36" s="19">
        <v>7</v>
      </c>
      <c r="D36" s="19" t="s">
        <v>5</v>
      </c>
      <c r="E36" s="19">
        <v>30</v>
      </c>
      <c r="F36" s="20"/>
      <c r="G36" s="21">
        <f>C36</f>
        <v>7</v>
      </c>
      <c r="H36" s="19">
        <v>30</v>
      </c>
      <c r="I36" s="58">
        <f>G36+I35+I37+I41</f>
        <v>7.65</v>
      </c>
    </row>
    <row r="37" spans="1:9" ht="20" hidden="1" customHeight="1" x14ac:dyDescent="0.2">
      <c r="A37" s="1"/>
      <c r="B37" s="22" t="s">
        <v>39</v>
      </c>
      <c r="C37" s="19">
        <v>2</v>
      </c>
      <c r="D37" s="22" t="s">
        <v>5</v>
      </c>
      <c r="E37" s="22">
        <v>6</v>
      </c>
      <c r="F37" s="22"/>
      <c r="G37" s="22">
        <f>C37*E37</f>
        <v>12</v>
      </c>
      <c r="H37" s="22">
        <v>30</v>
      </c>
      <c r="I37" s="18">
        <f>G37/H37</f>
        <v>0.4</v>
      </c>
    </row>
    <row r="38" spans="1:9" ht="20" hidden="1" customHeight="1" x14ac:dyDescent="0.2">
      <c r="A38" s="1"/>
      <c r="B38" s="17" t="s">
        <v>40</v>
      </c>
      <c r="C38" s="19">
        <v>0</v>
      </c>
      <c r="D38" s="17" t="s">
        <v>5</v>
      </c>
      <c r="E38" s="17">
        <v>1</v>
      </c>
      <c r="F38" s="17"/>
      <c r="G38" s="17">
        <f>C38*E38</f>
        <v>0</v>
      </c>
      <c r="H38" s="17">
        <v>30</v>
      </c>
      <c r="I38" s="18">
        <f>G38/H38</f>
        <v>0</v>
      </c>
    </row>
    <row r="39" spans="1:9" ht="20" hidden="1" customHeight="1" x14ac:dyDescent="0.2">
      <c r="A39" s="1"/>
      <c r="B39" s="17" t="s">
        <v>41</v>
      </c>
      <c r="C39" s="19">
        <v>0</v>
      </c>
      <c r="D39" s="17" t="s">
        <v>5</v>
      </c>
      <c r="E39" s="17">
        <v>1</v>
      </c>
      <c r="F39" s="17"/>
      <c r="G39" s="17">
        <f>C39*E39</f>
        <v>0</v>
      </c>
      <c r="H39" s="17">
        <v>24</v>
      </c>
      <c r="I39" s="18">
        <f>G39/H39</f>
        <v>0</v>
      </c>
    </row>
    <row r="40" spans="1:9" ht="20" customHeight="1" x14ac:dyDescent="0.3">
      <c r="A40" s="1">
        <v>5</v>
      </c>
      <c r="B40" s="19" t="s">
        <v>42</v>
      </c>
      <c r="C40" s="19">
        <v>2</v>
      </c>
      <c r="D40" s="19" t="s">
        <v>5</v>
      </c>
      <c r="E40" s="19">
        <v>24</v>
      </c>
      <c r="F40" s="20"/>
      <c r="G40" s="21">
        <f>C40</f>
        <v>2</v>
      </c>
      <c r="H40" s="19">
        <v>24</v>
      </c>
      <c r="I40" s="58">
        <f>G40+I39+I41+I45</f>
        <v>2.9166666666666665</v>
      </c>
    </row>
    <row r="41" spans="1:9" ht="20" hidden="1" customHeight="1" x14ac:dyDescent="0.2">
      <c r="A41" s="1"/>
      <c r="B41" s="22" t="s">
        <v>43</v>
      </c>
      <c r="C41" s="19">
        <v>1</v>
      </c>
      <c r="D41" s="22" t="s">
        <v>5</v>
      </c>
      <c r="E41" s="22">
        <v>6</v>
      </c>
      <c r="F41" s="22"/>
      <c r="G41" s="22">
        <f>C41*E41</f>
        <v>6</v>
      </c>
      <c r="H41" s="22">
        <v>24</v>
      </c>
      <c r="I41" s="18">
        <f>G41/H41</f>
        <v>0.25</v>
      </c>
    </row>
    <row r="42" spans="1:9" ht="20" hidden="1" customHeight="1" x14ac:dyDescent="0.2">
      <c r="A42" s="1"/>
      <c r="B42" s="17" t="s">
        <v>44</v>
      </c>
      <c r="C42" s="19">
        <v>0</v>
      </c>
      <c r="D42" s="17" t="s">
        <v>5</v>
      </c>
      <c r="E42" s="17">
        <v>1</v>
      </c>
      <c r="F42" s="17"/>
      <c r="G42" s="17">
        <f>C42*E42</f>
        <v>0</v>
      </c>
      <c r="H42" s="17">
        <v>30</v>
      </c>
      <c r="I42" s="18">
        <f>G42/H42</f>
        <v>0</v>
      </c>
    </row>
    <row r="43" spans="1:9" ht="20" hidden="1" customHeight="1" x14ac:dyDescent="0.2">
      <c r="A43" s="1"/>
      <c r="B43" s="23" t="s">
        <v>45</v>
      </c>
      <c r="C43" s="19">
        <v>2</v>
      </c>
      <c r="D43" s="23" t="s">
        <v>5</v>
      </c>
      <c r="E43" s="23">
        <v>10</v>
      </c>
      <c r="F43" s="23"/>
      <c r="G43" s="23">
        <f>C43*E43</f>
        <v>20</v>
      </c>
      <c r="H43" s="23">
        <v>30</v>
      </c>
      <c r="I43" s="18">
        <f>G43/H43</f>
        <v>0.66666666666666663</v>
      </c>
    </row>
    <row r="44" spans="1:9" ht="20" customHeight="1" x14ac:dyDescent="0.3">
      <c r="A44" s="1">
        <v>18</v>
      </c>
      <c r="B44" s="19" t="s">
        <v>46</v>
      </c>
      <c r="C44" s="19">
        <v>13</v>
      </c>
      <c r="D44" s="19" t="s">
        <v>5</v>
      </c>
      <c r="E44" s="19">
        <v>30</v>
      </c>
      <c r="F44" s="20"/>
      <c r="G44" s="21">
        <f>C44</f>
        <v>13</v>
      </c>
      <c r="H44" s="19">
        <v>30</v>
      </c>
      <c r="I44" s="58">
        <f>G44+I42+I46+I47+I48</f>
        <v>16.633333333333336</v>
      </c>
    </row>
    <row r="45" spans="1:9" ht="20" customHeight="1" x14ac:dyDescent="0.3">
      <c r="A45" s="1"/>
      <c r="B45" s="19" t="s">
        <v>47</v>
      </c>
      <c r="C45" s="19">
        <v>0</v>
      </c>
      <c r="D45" s="19" t="s">
        <v>5</v>
      </c>
      <c r="E45" s="19">
        <v>30</v>
      </c>
      <c r="F45" s="20"/>
      <c r="G45" s="21">
        <f>C45</f>
        <v>0</v>
      </c>
      <c r="H45" s="19">
        <v>30</v>
      </c>
      <c r="I45" s="58">
        <f>G45+I43</f>
        <v>0.66666666666666663</v>
      </c>
    </row>
    <row r="46" spans="1:9" ht="20" hidden="1" customHeight="1" x14ac:dyDescent="0.2">
      <c r="A46" s="1"/>
      <c r="B46" s="22" t="s">
        <v>48</v>
      </c>
      <c r="C46" s="19">
        <v>0</v>
      </c>
      <c r="D46" s="22" t="s">
        <v>5</v>
      </c>
      <c r="E46" s="22">
        <v>4</v>
      </c>
      <c r="F46" s="22"/>
      <c r="G46" s="22">
        <f>C46*E46</f>
        <v>0</v>
      </c>
      <c r="H46" s="22">
        <v>30</v>
      </c>
      <c r="I46" s="18">
        <f>G46/H46</f>
        <v>0</v>
      </c>
    </row>
    <row r="47" spans="1:9" ht="20" hidden="1" customHeight="1" x14ac:dyDescent="0.2">
      <c r="A47" s="1"/>
      <c r="B47" s="22" t="s">
        <v>49</v>
      </c>
      <c r="C47" s="19">
        <v>18</v>
      </c>
      <c r="D47" s="22" t="s">
        <v>5</v>
      </c>
      <c r="E47" s="22">
        <v>6</v>
      </c>
      <c r="F47" s="22"/>
      <c r="G47" s="22">
        <f>C47*E47</f>
        <v>108</v>
      </c>
      <c r="H47" s="22">
        <v>30</v>
      </c>
      <c r="I47" s="18">
        <f>G47/H47</f>
        <v>3.6</v>
      </c>
    </row>
    <row r="48" spans="1:9" ht="20" hidden="1" customHeight="1" x14ac:dyDescent="0.2">
      <c r="A48" s="1"/>
      <c r="B48" s="17" t="s">
        <v>50</v>
      </c>
      <c r="C48" s="19">
        <v>1</v>
      </c>
      <c r="D48" s="17" t="s">
        <v>5</v>
      </c>
      <c r="E48" s="17">
        <v>1</v>
      </c>
      <c r="F48" s="17"/>
      <c r="G48" s="17">
        <f>C48*E48</f>
        <v>1</v>
      </c>
      <c r="H48" s="17">
        <v>30</v>
      </c>
      <c r="I48" s="18">
        <f>G48/H48</f>
        <v>3.3333333333333333E-2</v>
      </c>
    </row>
    <row r="49" spans="1:9" ht="20" hidden="1" customHeight="1" x14ac:dyDescent="0.2">
      <c r="A49" s="1"/>
      <c r="B49" s="17" t="s">
        <v>51</v>
      </c>
      <c r="C49" s="19">
        <v>0</v>
      </c>
      <c r="D49" s="17" t="s">
        <v>5</v>
      </c>
      <c r="E49" s="17">
        <v>1</v>
      </c>
      <c r="F49" s="17"/>
      <c r="G49" s="17">
        <f>C49*E49</f>
        <v>0</v>
      </c>
      <c r="H49" s="17">
        <v>24</v>
      </c>
      <c r="I49" s="18">
        <f>G49/H49</f>
        <v>0</v>
      </c>
    </row>
    <row r="50" spans="1:9" ht="20" customHeight="1" x14ac:dyDescent="0.3">
      <c r="A50" s="1">
        <v>39</v>
      </c>
      <c r="B50" s="19" t="s">
        <v>52</v>
      </c>
      <c r="C50" s="19">
        <v>21</v>
      </c>
      <c r="D50" s="19" t="s">
        <v>5</v>
      </c>
      <c r="E50" s="19">
        <v>24</v>
      </c>
      <c r="F50" s="20"/>
      <c r="G50" s="21">
        <f>C50</f>
        <v>21</v>
      </c>
      <c r="H50" s="19">
        <v>24</v>
      </c>
      <c r="I50" s="58">
        <f>G50+I49+I51+I52</f>
        <v>25.625</v>
      </c>
    </row>
    <row r="51" spans="1:9" ht="20" hidden="1" customHeight="1" x14ac:dyDescent="0.2">
      <c r="A51" s="1"/>
      <c r="B51" s="22" t="s">
        <v>53</v>
      </c>
      <c r="C51" s="19">
        <v>13</v>
      </c>
      <c r="D51" s="22" t="s">
        <v>5</v>
      </c>
      <c r="E51" s="22">
        <v>6</v>
      </c>
      <c r="F51" s="22"/>
      <c r="G51" s="22">
        <f>C51*E51</f>
        <v>78</v>
      </c>
      <c r="H51" s="22">
        <v>24</v>
      </c>
      <c r="I51" s="18">
        <f>G51/H51</f>
        <v>3.25</v>
      </c>
    </row>
    <row r="52" spans="1:9" ht="20" hidden="1" customHeight="1" x14ac:dyDescent="0.2">
      <c r="A52" s="1"/>
      <c r="B52" s="17" t="s">
        <v>54</v>
      </c>
      <c r="C52" s="19">
        <v>33</v>
      </c>
      <c r="D52" s="17" t="s">
        <v>5</v>
      </c>
      <c r="E52" s="17">
        <v>1</v>
      </c>
      <c r="F52" s="17"/>
      <c r="G52" s="17">
        <f>C52*E52</f>
        <v>33</v>
      </c>
      <c r="H52" s="17">
        <v>24</v>
      </c>
      <c r="I52" s="18">
        <f>G52/H52</f>
        <v>1.375</v>
      </c>
    </row>
    <row r="53" spans="1:9" ht="20" hidden="1" customHeight="1" x14ac:dyDescent="0.2">
      <c r="A53" s="1"/>
      <c r="B53" s="17" t="s">
        <v>55</v>
      </c>
      <c r="C53" s="19">
        <v>0</v>
      </c>
      <c r="D53" s="17" t="s">
        <v>5</v>
      </c>
      <c r="E53" s="17">
        <v>1</v>
      </c>
      <c r="F53" s="17"/>
      <c r="G53" s="17">
        <f>E53*C54</f>
        <v>7</v>
      </c>
      <c r="H53" s="17">
        <v>30</v>
      </c>
      <c r="I53" s="18">
        <f>G53/H53</f>
        <v>0.23333333333333334</v>
      </c>
    </row>
    <row r="54" spans="1:9" ht="20" customHeight="1" x14ac:dyDescent="0.3">
      <c r="A54" s="1">
        <v>7</v>
      </c>
      <c r="B54" s="19" t="s">
        <v>56</v>
      </c>
      <c r="C54" s="19">
        <v>7</v>
      </c>
      <c r="D54" s="19" t="s">
        <v>5</v>
      </c>
      <c r="E54" s="19">
        <v>30</v>
      </c>
      <c r="F54" s="20"/>
      <c r="G54" s="21">
        <f>C54</f>
        <v>7</v>
      </c>
      <c r="H54" s="19">
        <v>30</v>
      </c>
      <c r="I54" s="58">
        <f>G54+I53+I55+I56</f>
        <v>7.2333333333333334</v>
      </c>
    </row>
    <row r="55" spans="1:9" ht="20" hidden="1" customHeight="1" x14ac:dyDescent="0.2">
      <c r="A55" s="1"/>
      <c r="B55" s="22" t="s">
        <v>57</v>
      </c>
      <c r="C55" s="19">
        <v>5</v>
      </c>
      <c r="D55" s="22" t="s">
        <v>5</v>
      </c>
      <c r="E55" s="22">
        <v>6</v>
      </c>
      <c r="F55" s="22"/>
      <c r="G55" s="22">
        <f>E55*C57</f>
        <v>0</v>
      </c>
      <c r="H55" s="22">
        <v>30</v>
      </c>
      <c r="I55" s="18">
        <f>G55/H55</f>
        <v>0</v>
      </c>
    </row>
    <row r="56" spans="1:9" ht="20" hidden="1" customHeight="1" x14ac:dyDescent="0.2">
      <c r="A56" s="1"/>
      <c r="B56" s="17" t="s">
        <v>58</v>
      </c>
      <c r="C56" s="19">
        <v>1</v>
      </c>
      <c r="D56" s="17" t="s">
        <v>5</v>
      </c>
      <c r="E56" s="17">
        <v>1</v>
      </c>
      <c r="F56" s="17"/>
      <c r="G56" s="17">
        <f>E56*C53</f>
        <v>0</v>
      </c>
      <c r="H56" s="17">
        <v>30</v>
      </c>
      <c r="I56" s="18">
        <f>G56/H56</f>
        <v>0</v>
      </c>
    </row>
    <row r="57" spans="1:9" ht="20" hidden="1" customHeight="1" x14ac:dyDescent="0.2">
      <c r="A57" s="1"/>
      <c r="B57" s="17" t="s">
        <v>59</v>
      </c>
      <c r="C57" s="19">
        <v>0</v>
      </c>
      <c r="D57" s="17" t="s">
        <v>5</v>
      </c>
      <c r="E57" s="17">
        <v>1</v>
      </c>
      <c r="F57" s="17"/>
      <c r="G57" s="17">
        <f>C57*E57</f>
        <v>0</v>
      </c>
      <c r="H57" s="17">
        <v>24</v>
      </c>
      <c r="I57" s="18">
        <f>G57/H57</f>
        <v>0</v>
      </c>
    </row>
    <row r="58" spans="1:9" ht="20" customHeight="1" x14ac:dyDescent="0.3">
      <c r="A58" s="1">
        <v>1</v>
      </c>
      <c r="B58" s="19" t="s">
        <v>60</v>
      </c>
      <c r="C58" s="19">
        <v>1</v>
      </c>
      <c r="D58" s="19" t="s">
        <v>5</v>
      </c>
      <c r="E58" s="19">
        <v>24</v>
      </c>
      <c r="F58" s="20"/>
      <c r="G58" s="21">
        <f>C58</f>
        <v>1</v>
      </c>
      <c r="H58" s="19">
        <v>24</v>
      </c>
      <c r="I58" s="58">
        <f>G58+I57+I59</f>
        <v>1</v>
      </c>
    </row>
    <row r="59" spans="1:9" ht="20" hidden="1" customHeight="1" x14ac:dyDescent="0.2">
      <c r="A59" s="1"/>
      <c r="B59" s="22" t="s">
        <v>61</v>
      </c>
      <c r="C59" s="19">
        <v>0</v>
      </c>
      <c r="D59" s="22" t="s">
        <v>5</v>
      </c>
      <c r="E59" s="22">
        <v>6</v>
      </c>
      <c r="F59" s="22"/>
      <c r="G59" s="22">
        <f>C59*E59</f>
        <v>0</v>
      </c>
      <c r="H59" s="22">
        <v>24</v>
      </c>
      <c r="I59" s="18">
        <f>G59/H59</f>
        <v>0</v>
      </c>
    </row>
    <row r="60" spans="1:9" ht="20" hidden="1" customHeight="1" x14ac:dyDescent="0.2">
      <c r="A60" s="1"/>
      <c r="B60" s="17" t="s">
        <v>62</v>
      </c>
      <c r="C60" s="19">
        <v>0</v>
      </c>
      <c r="D60" s="17" t="s">
        <v>5</v>
      </c>
      <c r="E60" s="17">
        <v>1</v>
      </c>
      <c r="F60" s="17"/>
      <c r="G60" s="17">
        <f>C60*E60</f>
        <v>0</v>
      </c>
      <c r="H60" s="17">
        <v>24</v>
      </c>
      <c r="I60" s="18">
        <f>G60/H60</f>
        <v>0</v>
      </c>
    </row>
    <row r="61" spans="1:9" ht="20" customHeight="1" x14ac:dyDescent="0.3">
      <c r="A61" s="1"/>
      <c r="B61" s="19" t="s">
        <v>63</v>
      </c>
      <c r="C61" s="19">
        <v>0</v>
      </c>
      <c r="D61" s="19" t="s">
        <v>5</v>
      </c>
      <c r="E61" s="19">
        <v>24</v>
      </c>
      <c r="F61" s="20"/>
      <c r="G61" s="21">
        <f>C61</f>
        <v>0</v>
      </c>
      <c r="H61" s="19">
        <v>24</v>
      </c>
      <c r="I61" s="58">
        <f>G61+I60+I62+I63</f>
        <v>0</v>
      </c>
    </row>
    <row r="62" spans="1:9" ht="20" hidden="1" customHeight="1" x14ac:dyDescent="0.2">
      <c r="A62" s="1"/>
      <c r="B62" s="22" t="s">
        <v>64</v>
      </c>
      <c r="C62" s="19">
        <v>0</v>
      </c>
      <c r="D62" s="22" t="s">
        <v>5</v>
      </c>
      <c r="E62" s="22">
        <v>6</v>
      </c>
      <c r="F62" s="22"/>
      <c r="G62" s="22">
        <f>C62*E62</f>
        <v>0</v>
      </c>
      <c r="H62" s="22">
        <v>24</v>
      </c>
      <c r="I62" s="18">
        <f>G62/H62</f>
        <v>0</v>
      </c>
    </row>
    <row r="63" spans="1:9" ht="20" hidden="1" customHeight="1" x14ac:dyDescent="0.2">
      <c r="A63" s="1"/>
      <c r="B63" s="17" t="s">
        <v>65</v>
      </c>
      <c r="C63" s="19">
        <v>0</v>
      </c>
      <c r="D63" s="17" t="s">
        <v>5</v>
      </c>
      <c r="E63" s="17">
        <v>1</v>
      </c>
      <c r="F63" s="17"/>
      <c r="G63" s="17">
        <f>C63*E63</f>
        <v>0</v>
      </c>
      <c r="H63" s="17">
        <v>24</v>
      </c>
      <c r="I63" s="18">
        <f>G63/H63</f>
        <v>0</v>
      </c>
    </row>
    <row r="64" spans="1:9" ht="20" hidden="1" customHeight="1" x14ac:dyDescent="0.2">
      <c r="A64" s="1"/>
      <c r="B64" s="17" t="s">
        <v>66</v>
      </c>
      <c r="C64" s="19">
        <v>0</v>
      </c>
      <c r="D64" s="17" t="s">
        <v>5</v>
      </c>
      <c r="E64" s="17">
        <v>1</v>
      </c>
      <c r="F64" s="17"/>
      <c r="G64" s="17">
        <f>C64*E64</f>
        <v>0</v>
      </c>
      <c r="H64" s="17">
        <v>16</v>
      </c>
      <c r="I64" s="18">
        <f>G64/H64</f>
        <v>0</v>
      </c>
    </row>
    <row r="65" spans="1:9" ht="20" customHeight="1" x14ac:dyDescent="0.3">
      <c r="A65" s="1"/>
      <c r="B65" s="19" t="s">
        <v>67</v>
      </c>
      <c r="C65" s="19">
        <v>0</v>
      </c>
      <c r="D65" s="19" t="s">
        <v>5</v>
      </c>
      <c r="E65" s="19">
        <v>16</v>
      </c>
      <c r="F65" s="20"/>
      <c r="G65" s="21">
        <f>C65</f>
        <v>0</v>
      </c>
      <c r="H65" s="19">
        <v>16</v>
      </c>
      <c r="I65" s="58">
        <f>G65+I64+I66</f>
        <v>0</v>
      </c>
    </row>
    <row r="66" spans="1:9" ht="20" hidden="1" customHeight="1" x14ac:dyDescent="0.2">
      <c r="A66" s="1"/>
      <c r="B66" s="22" t="s">
        <v>68</v>
      </c>
      <c r="C66" s="19">
        <v>0</v>
      </c>
      <c r="D66" s="22" t="s">
        <v>5</v>
      </c>
      <c r="E66" s="22">
        <v>4</v>
      </c>
      <c r="F66" s="22"/>
      <c r="G66" s="22">
        <f>C66*E66</f>
        <v>0</v>
      </c>
      <c r="H66" s="22">
        <v>16</v>
      </c>
      <c r="I66" s="18">
        <f>G66/H66</f>
        <v>0</v>
      </c>
    </row>
    <row r="67" spans="1:9" ht="20" hidden="1" customHeight="1" x14ac:dyDescent="0.2">
      <c r="A67" s="1"/>
      <c r="B67" s="17" t="s">
        <v>69</v>
      </c>
      <c r="C67" s="19">
        <v>0</v>
      </c>
      <c r="D67" s="17" t="s">
        <v>5</v>
      </c>
      <c r="E67" s="17">
        <v>1</v>
      </c>
      <c r="F67" s="17"/>
      <c r="G67" s="17">
        <f>C67*E67</f>
        <v>0</v>
      </c>
      <c r="H67" s="17">
        <v>24</v>
      </c>
      <c r="I67" s="18">
        <f>G67/H67</f>
        <v>0</v>
      </c>
    </row>
    <row r="68" spans="1:9" ht="20" customHeight="1" x14ac:dyDescent="0.3">
      <c r="A68" s="1"/>
      <c r="B68" s="19" t="s">
        <v>70</v>
      </c>
      <c r="C68" s="19">
        <v>0</v>
      </c>
      <c r="D68" s="19" t="s">
        <v>5</v>
      </c>
      <c r="E68" s="19">
        <v>24</v>
      </c>
      <c r="F68" s="20"/>
      <c r="G68" s="21">
        <f>C68</f>
        <v>0</v>
      </c>
      <c r="H68" s="19">
        <v>24</v>
      </c>
      <c r="I68" s="58">
        <f>G68+I67+I69+I62</f>
        <v>0.25</v>
      </c>
    </row>
    <row r="69" spans="1:9" ht="20" hidden="1" customHeight="1" x14ac:dyDescent="0.2">
      <c r="A69" s="1"/>
      <c r="B69" s="22" t="s">
        <v>71</v>
      </c>
      <c r="C69" s="19">
        <v>1</v>
      </c>
      <c r="D69" s="22" t="s">
        <v>5</v>
      </c>
      <c r="E69" s="22">
        <v>6</v>
      </c>
      <c r="F69" s="22"/>
      <c r="G69" s="22">
        <f>C69*E69</f>
        <v>6</v>
      </c>
      <c r="H69" s="22">
        <v>24</v>
      </c>
      <c r="I69" s="18">
        <f>G69/H69</f>
        <v>0.25</v>
      </c>
    </row>
    <row r="70" spans="1:9" ht="20" hidden="1" customHeight="1" x14ac:dyDescent="0.2">
      <c r="A70" s="1"/>
      <c r="B70" s="17" t="s">
        <v>72</v>
      </c>
      <c r="C70" s="19">
        <v>0</v>
      </c>
      <c r="D70" s="17" t="s">
        <v>5</v>
      </c>
      <c r="E70" s="17">
        <v>1</v>
      </c>
      <c r="F70" s="17"/>
      <c r="G70" s="17">
        <f>C70*E70</f>
        <v>0</v>
      </c>
      <c r="H70" s="17">
        <v>24</v>
      </c>
      <c r="I70" s="18">
        <f>G70/H70</f>
        <v>0</v>
      </c>
    </row>
    <row r="71" spans="1:9" ht="20" customHeight="1" x14ac:dyDescent="0.3">
      <c r="A71" s="1"/>
      <c r="B71" s="19" t="s">
        <v>73</v>
      </c>
      <c r="C71" s="19">
        <v>0</v>
      </c>
      <c r="D71" s="19" t="s">
        <v>5</v>
      </c>
      <c r="E71" s="19">
        <v>24</v>
      </c>
      <c r="F71" s="20"/>
      <c r="G71" s="21">
        <f>C71</f>
        <v>0</v>
      </c>
      <c r="H71" s="19">
        <v>24</v>
      </c>
      <c r="I71" s="58">
        <f>G71+I70+I72</f>
        <v>0.25</v>
      </c>
    </row>
    <row r="72" spans="1:9" ht="20" hidden="1" customHeight="1" x14ac:dyDescent="0.2">
      <c r="A72" s="1"/>
      <c r="B72" s="22" t="s">
        <v>74</v>
      </c>
      <c r="C72" s="19">
        <v>1</v>
      </c>
      <c r="D72" s="22" t="s">
        <v>5</v>
      </c>
      <c r="E72" s="22">
        <v>6</v>
      </c>
      <c r="F72" s="22"/>
      <c r="G72" s="22">
        <f>C72*E72</f>
        <v>6</v>
      </c>
      <c r="H72" s="22">
        <v>24</v>
      </c>
      <c r="I72" s="18">
        <f>G72/H72</f>
        <v>0.25</v>
      </c>
    </row>
    <row r="73" spans="1:9" ht="20" hidden="1" customHeight="1" x14ac:dyDescent="0.2">
      <c r="A73" s="1"/>
      <c r="B73" s="17" t="s">
        <v>75</v>
      </c>
      <c r="C73" s="19">
        <v>0</v>
      </c>
      <c r="D73" s="17" t="s">
        <v>5</v>
      </c>
      <c r="E73" s="17">
        <v>1</v>
      </c>
      <c r="F73" s="17"/>
      <c r="G73" s="17">
        <f>C73*E73</f>
        <v>0</v>
      </c>
      <c r="H73" s="17">
        <v>24</v>
      </c>
      <c r="I73" s="18">
        <f>G73/H73</f>
        <v>0</v>
      </c>
    </row>
    <row r="74" spans="1:9" ht="20" customHeight="1" x14ac:dyDescent="0.3">
      <c r="A74" s="1"/>
      <c r="B74" s="19" t="s">
        <v>76</v>
      </c>
      <c r="C74" s="19">
        <v>0</v>
      </c>
      <c r="D74" s="19" t="s">
        <v>5</v>
      </c>
      <c r="E74" s="19">
        <v>24</v>
      </c>
      <c r="F74" s="20"/>
      <c r="G74" s="21">
        <f>C74</f>
        <v>0</v>
      </c>
      <c r="H74" s="19">
        <v>24</v>
      </c>
      <c r="I74" s="58">
        <f>G74+I73+I75</f>
        <v>0</v>
      </c>
    </row>
    <row r="75" spans="1:9" ht="20" hidden="1" customHeight="1" x14ac:dyDescent="0.2">
      <c r="A75" s="1"/>
      <c r="B75" s="22" t="s">
        <v>77</v>
      </c>
      <c r="C75" s="19">
        <v>0</v>
      </c>
      <c r="D75" s="22" t="s">
        <v>5</v>
      </c>
      <c r="E75" s="22">
        <v>4</v>
      </c>
      <c r="F75" s="22"/>
      <c r="G75" s="22">
        <f>C75*E75</f>
        <v>0</v>
      </c>
      <c r="H75" s="22">
        <v>24</v>
      </c>
      <c r="I75" s="18">
        <f>G75/H75</f>
        <v>0</v>
      </c>
    </row>
    <row r="76" spans="1:9" ht="20" hidden="1" customHeight="1" x14ac:dyDescent="0.2">
      <c r="A76" s="1"/>
      <c r="B76" s="17" t="s">
        <v>78</v>
      </c>
      <c r="C76" s="19">
        <v>0</v>
      </c>
      <c r="D76" s="17" t="s">
        <v>5</v>
      </c>
      <c r="E76" s="17">
        <v>1</v>
      </c>
      <c r="F76" s="17"/>
      <c r="G76" s="17">
        <f>C76*E76</f>
        <v>0</v>
      </c>
      <c r="H76" s="17">
        <v>24</v>
      </c>
      <c r="I76" s="18">
        <f>G76/H76</f>
        <v>0</v>
      </c>
    </row>
    <row r="77" spans="1:9" ht="20" customHeight="1" x14ac:dyDescent="0.3">
      <c r="A77" s="1">
        <v>2</v>
      </c>
      <c r="B77" s="19" t="s">
        <v>79</v>
      </c>
      <c r="C77" s="19">
        <v>1</v>
      </c>
      <c r="D77" s="19" t="s">
        <v>5</v>
      </c>
      <c r="E77" s="19">
        <v>24</v>
      </c>
      <c r="F77" s="20"/>
      <c r="G77" s="21">
        <f>C77</f>
        <v>1</v>
      </c>
      <c r="H77" s="19">
        <v>24</v>
      </c>
      <c r="I77" s="58">
        <f>G77+I76+I78</f>
        <v>2</v>
      </c>
    </row>
    <row r="78" spans="1:9" ht="20" hidden="1" customHeight="1" x14ac:dyDescent="0.2">
      <c r="A78" s="1"/>
      <c r="B78" s="22" t="s">
        <v>80</v>
      </c>
      <c r="C78" s="19">
        <v>4</v>
      </c>
      <c r="D78" s="22" t="s">
        <v>5</v>
      </c>
      <c r="E78" s="22">
        <v>6</v>
      </c>
      <c r="F78" s="22"/>
      <c r="G78" s="22">
        <f>C78*E78</f>
        <v>24</v>
      </c>
      <c r="H78" s="22">
        <v>24</v>
      </c>
      <c r="I78" s="18">
        <f>G78/H78</f>
        <v>1</v>
      </c>
    </row>
    <row r="79" spans="1:9" ht="20" hidden="1" customHeight="1" x14ac:dyDescent="0.2">
      <c r="A79" s="1"/>
      <c r="B79" s="17" t="s">
        <v>81</v>
      </c>
      <c r="C79" s="19">
        <v>0</v>
      </c>
      <c r="D79" s="17" t="s">
        <v>5</v>
      </c>
      <c r="E79" s="17">
        <v>1</v>
      </c>
      <c r="F79" s="17"/>
      <c r="G79" s="17">
        <f>C79*E79</f>
        <v>0</v>
      </c>
      <c r="H79" s="17">
        <v>24</v>
      </c>
      <c r="I79" s="18">
        <f>G79/H79</f>
        <v>0</v>
      </c>
    </row>
    <row r="80" spans="1:9" ht="20" customHeight="1" x14ac:dyDescent="0.3">
      <c r="A80" s="1">
        <v>1</v>
      </c>
      <c r="B80" s="19" t="s">
        <v>82</v>
      </c>
      <c r="C80" s="19">
        <v>1</v>
      </c>
      <c r="D80" s="19" t="s">
        <v>5</v>
      </c>
      <c r="E80" s="19">
        <v>24</v>
      </c>
      <c r="F80" s="20"/>
      <c r="G80" s="21">
        <f>C80</f>
        <v>1</v>
      </c>
      <c r="H80" s="19">
        <v>24</v>
      </c>
      <c r="I80" s="58">
        <f>G80+I79+I81+I82</f>
        <v>1</v>
      </c>
    </row>
    <row r="81" spans="1:9" ht="20" hidden="1" customHeight="1" x14ac:dyDescent="0.2">
      <c r="A81" s="1"/>
      <c r="B81" s="22" t="s">
        <v>83</v>
      </c>
      <c r="C81" s="19">
        <v>0</v>
      </c>
      <c r="D81" s="22" t="s">
        <v>5</v>
      </c>
      <c r="E81" s="22">
        <v>6</v>
      </c>
      <c r="F81" s="22"/>
      <c r="G81" s="22">
        <f>C81*E81</f>
        <v>0</v>
      </c>
      <c r="H81" s="22">
        <v>24</v>
      </c>
      <c r="I81" s="18">
        <f>G81/H81</f>
        <v>0</v>
      </c>
    </row>
    <row r="82" spans="1:9" ht="20" hidden="1" customHeight="1" x14ac:dyDescent="0.2">
      <c r="A82" s="1"/>
      <c r="B82" s="17" t="s">
        <v>84</v>
      </c>
      <c r="C82" s="19">
        <v>0</v>
      </c>
      <c r="D82" s="17" t="s">
        <v>5</v>
      </c>
      <c r="E82" s="17">
        <v>1</v>
      </c>
      <c r="F82" s="17"/>
      <c r="G82" s="17">
        <f>C82*E82</f>
        <v>0</v>
      </c>
      <c r="H82" s="17">
        <v>24</v>
      </c>
      <c r="I82" s="18">
        <f>G82/H82</f>
        <v>0</v>
      </c>
    </row>
    <row r="83" spans="1:9" ht="20" hidden="1" customHeight="1" x14ac:dyDescent="0.2">
      <c r="A83" s="1"/>
      <c r="B83" s="17" t="s">
        <v>85</v>
      </c>
      <c r="C83" s="19">
        <v>0</v>
      </c>
      <c r="D83" s="17" t="s">
        <v>5</v>
      </c>
      <c r="E83" s="17">
        <v>1</v>
      </c>
      <c r="F83" s="17"/>
      <c r="G83" s="17">
        <f>C83*E83</f>
        <v>0</v>
      </c>
      <c r="H83" s="17">
        <v>24</v>
      </c>
      <c r="I83" s="18">
        <f>G83/H83</f>
        <v>0</v>
      </c>
    </row>
    <row r="84" spans="1:9" ht="20" customHeight="1" x14ac:dyDescent="0.3">
      <c r="A84" s="1"/>
      <c r="B84" s="19" t="s">
        <v>86</v>
      </c>
      <c r="C84" s="19">
        <v>0</v>
      </c>
      <c r="D84" s="19" t="s">
        <v>5</v>
      </c>
      <c r="E84" s="19">
        <v>24</v>
      </c>
      <c r="F84" s="20"/>
      <c r="G84" s="21">
        <f>C84</f>
        <v>0</v>
      </c>
      <c r="H84" s="19">
        <v>24</v>
      </c>
      <c r="I84" s="58">
        <f>G84+I83+I85</f>
        <v>0.25</v>
      </c>
    </row>
    <row r="85" spans="1:9" ht="20" hidden="1" customHeight="1" x14ac:dyDescent="0.2">
      <c r="A85" s="1"/>
      <c r="B85" s="22" t="s">
        <v>87</v>
      </c>
      <c r="C85" s="19">
        <v>1</v>
      </c>
      <c r="D85" s="22" t="s">
        <v>5</v>
      </c>
      <c r="E85" s="22">
        <v>6</v>
      </c>
      <c r="F85" s="22"/>
      <c r="G85" s="22">
        <f>C85*E85</f>
        <v>6</v>
      </c>
      <c r="H85" s="22">
        <v>24</v>
      </c>
      <c r="I85" s="18">
        <f>G85/H85</f>
        <v>0.25</v>
      </c>
    </row>
    <row r="86" spans="1:9" ht="20" hidden="1" customHeight="1" x14ac:dyDescent="0.2">
      <c r="A86" s="1"/>
      <c r="B86" s="17" t="s">
        <v>88</v>
      </c>
      <c r="C86" s="19">
        <v>0</v>
      </c>
      <c r="D86" s="17" t="s">
        <v>5</v>
      </c>
      <c r="E86" s="17">
        <v>1</v>
      </c>
      <c r="F86" s="17"/>
      <c r="G86" s="17">
        <f>C86*E86</f>
        <v>0</v>
      </c>
      <c r="H86" s="17">
        <v>24</v>
      </c>
      <c r="I86" s="18">
        <f>G86/H86</f>
        <v>0</v>
      </c>
    </row>
    <row r="87" spans="1:9" ht="20" customHeight="1" x14ac:dyDescent="0.3">
      <c r="A87" s="1">
        <v>3</v>
      </c>
      <c r="B87" s="19" t="s">
        <v>89</v>
      </c>
      <c r="C87" s="19">
        <v>2</v>
      </c>
      <c r="D87" s="19" t="s">
        <v>5</v>
      </c>
      <c r="E87" s="19">
        <v>24</v>
      </c>
      <c r="F87" s="20"/>
      <c r="G87" s="21">
        <f>C87</f>
        <v>2</v>
      </c>
      <c r="H87" s="19">
        <v>24</v>
      </c>
      <c r="I87" s="58">
        <f>G87+I86+I88</f>
        <v>2.75</v>
      </c>
    </row>
    <row r="88" spans="1:9" ht="20" hidden="1" customHeight="1" x14ac:dyDescent="0.2">
      <c r="A88" s="1"/>
      <c r="B88" s="22" t="s">
        <v>90</v>
      </c>
      <c r="C88" s="19">
        <v>3</v>
      </c>
      <c r="D88" s="22" t="s">
        <v>5</v>
      </c>
      <c r="E88" s="22">
        <v>6</v>
      </c>
      <c r="F88" s="22"/>
      <c r="G88" s="22">
        <f>C88*E88</f>
        <v>18</v>
      </c>
      <c r="H88" s="22">
        <v>24</v>
      </c>
      <c r="I88" s="18">
        <f>G88/H88</f>
        <v>0.75</v>
      </c>
    </row>
    <row r="89" spans="1:9" ht="20" hidden="1" customHeight="1" x14ac:dyDescent="0.2">
      <c r="A89" s="1"/>
      <c r="B89" s="17" t="s">
        <v>91</v>
      </c>
      <c r="C89" s="19">
        <v>0</v>
      </c>
      <c r="D89" s="17" t="s">
        <v>5</v>
      </c>
      <c r="E89" s="17">
        <v>1</v>
      </c>
      <c r="F89" s="17"/>
      <c r="G89" s="17">
        <f>C89*E89</f>
        <v>0</v>
      </c>
      <c r="H89" s="17">
        <v>24</v>
      </c>
      <c r="I89" s="18">
        <f>G89/H89</f>
        <v>0</v>
      </c>
    </row>
    <row r="90" spans="1:9" ht="20" customHeight="1" x14ac:dyDescent="0.3">
      <c r="A90" s="1"/>
      <c r="B90" s="19" t="s">
        <v>92</v>
      </c>
      <c r="C90" s="19">
        <v>0</v>
      </c>
      <c r="D90" s="19" t="s">
        <v>5</v>
      </c>
      <c r="E90" s="19">
        <v>24</v>
      </c>
      <c r="F90" s="20"/>
      <c r="G90" s="21">
        <f>C90</f>
        <v>0</v>
      </c>
      <c r="H90" s="19">
        <v>24</v>
      </c>
      <c r="I90" s="58">
        <f>G90+I89+I91+I92</f>
        <v>2</v>
      </c>
    </row>
    <row r="91" spans="1:9" ht="20" hidden="1" customHeight="1" x14ac:dyDescent="0.2">
      <c r="A91" s="1"/>
      <c r="B91" s="22" t="s">
        <v>93</v>
      </c>
      <c r="C91" s="19">
        <v>8</v>
      </c>
      <c r="D91" s="22" t="s">
        <v>5</v>
      </c>
      <c r="E91" s="22">
        <v>6</v>
      </c>
      <c r="F91" s="22"/>
      <c r="G91" s="22">
        <f>C91*E91</f>
        <v>48</v>
      </c>
      <c r="H91" s="22">
        <v>24</v>
      </c>
      <c r="I91" s="18">
        <f>G91/H91</f>
        <v>2</v>
      </c>
    </row>
    <row r="92" spans="1:9" ht="20" hidden="1" customHeight="1" x14ac:dyDescent="0.2">
      <c r="A92" s="1"/>
      <c r="B92" s="17" t="s">
        <v>94</v>
      </c>
      <c r="C92" s="19">
        <v>0</v>
      </c>
      <c r="D92" s="17" t="s">
        <v>5</v>
      </c>
      <c r="E92" s="17">
        <v>1</v>
      </c>
      <c r="F92" s="17"/>
      <c r="G92" s="17">
        <f>C92*E92</f>
        <v>0</v>
      </c>
      <c r="H92" s="17">
        <v>24</v>
      </c>
      <c r="I92" s="18">
        <f>G92/H92</f>
        <v>0</v>
      </c>
    </row>
    <row r="93" spans="1:9" ht="20" hidden="1" customHeight="1" x14ac:dyDescent="0.2">
      <c r="A93" s="1"/>
      <c r="B93" s="17" t="s">
        <v>95</v>
      </c>
      <c r="C93" s="19">
        <v>1</v>
      </c>
      <c r="D93" s="17" t="s">
        <v>5</v>
      </c>
      <c r="E93" s="17">
        <v>1</v>
      </c>
      <c r="F93" s="17"/>
      <c r="G93" s="17">
        <f>C93*E93</f>
        <v>1</v>
      </c>
      <c r="H93" s="17">
        <v>24</v>
      </c>
      <c r="I93" s="18">
        <f>G93/H93</f>
        <v>4.1666666666666664E-2</v>
      </c>
    </row>
    <row r="94" spans="1:9" ht="20" customHeight="1" x14ac:dyDescent="0.3">
      <c r="A94" s="1">
        <v>2</v>
      </c>
      <c r="B94" s="19" t="s">
        <v>96</v>
      </c>
      <c r="C94" s="19">
        <v>1</v>
      </c>
      <c r="D94" s="19" t="s">
        <v>5</v>
      </c>
      <c r="E94" s="19">
        <v>24</v>
      </c>
      <c r="F94" s="20"/>
      <c r="G94" s="21">
        <f>C94</f>
        <v>1</v>
      </c>
      <c r="H94" s="19">
        <v>24</v>
      </c>
      <c r="I94" s="58">
        <f>G94+I93+I95</f>
        <v>2.041666666666667</v>
      </c>
    </row>
    <row r="95" spans="1:9" ht="20" hidden="1" customHeight="1" x14ac:dyDescent="0.2">
      <c r="A95" s="1"/>
      <c r="B95" s="22" t="s">
        <v>97</v>
      </c>
      <c r="C95" s="19">
        <v>4</v>
      </c>
      <c r="D95" s="22" t="s">
        <v>5</v>
      </c>
      <c r="E95" s="22">
        <v>6</v>
      </c>
      <c r="F95" s="22"/>
      <c r="G95" s="22">
        <f>C95*E95</f>
        <v>24</v>
      </c>
      <c r="H95" s="22">
        <v>24</v>
      </c>
      <c r="I95" s="18">
        <f>G95/H95</f>
        <v>1</v>
      </c>
    </row>
    <row r="96" spans="1:9" ht="20" hidden="1" customHeight="1" x14ac:dyDescent="0.2">
      <c r="A96" s="1"/>
      <c r="B96" s="17" t="s">
        <v>98</v>
      </c>
      <c r="C96" s="19">
        <v>2</v>
      </c>
      <c r="D96" s="17" t="s">
        <v>5</v>
      </c>
      <c r="E96" s="17">
        <v>1</v>
      </c>
      <c r="F96" s="17"/>
      <c r="G96" s="17">
        <f>C96*E96</f>
        <v>2</v>
      </c>
      <c r="H96" s="17">
        <v>24</v>
      </c>
      <c r="I96" s="18">
        <f>G96/H96</f>
        <v>8.3333333333333329E-2</v>
      </c>
    </row>
    <row r="97" spans="1:9" ht="20" customHeight="1" x14ac:dyDescent="0.3">
      <c r="A97" s="1"/>
      <c r="B97" s="19" t="s">
        <v>99</v>
      </c>
      <c r="C97" s="19">
        <v>0</v>
      </c>
      <c r="D97" s="19" t="s">
        <v>5</v>
      </c>
      <c r="E97" s="19">
        <v>24</v>
      </c>
      <c r="F97" s="20"/>
      <c r="G97" s="21">
        <f>C97</f>
        <v>0</v>
      </c>
      <c r="H97" s="19">
        <v>24</v>
      </c>
      <c r="I97" s="58">
        <f>G97+I96+I98+I99</f>
        <v>8.3333333333333329E-2</v>
      </c>
    </row>
    <row r="98" spans="1:9" ht="20" hidden="1" customHeight="1" x14ac:dyDescent="0.2">
      <c r="A98" s="1"/>
      <c r="B98" s="22" t="s">
        <v>100</v>
      </c>
      <c r="C98" s="19">
        <v>0</v>
      </c>
      <c r="D98" s="22" t="s">
        <v>5</v>
      </c>
      <c r="E98" s="22">
        <v>6</v>
      </c>
      <c r="F98" s="22"/>
      <c r="G98" s="22">
        <f>C98*E98</f>
        <v>0</v>
      </c>
      <c r="H98" s="22">
        <v>24</v>
      </c>
      <c r="I98" s="18">
        <f>G98/H98</f>
        <v>0</v>
      </c>
    </row>
    <row r="99" spans="1:9" ht="20" hidden="1" customHeight="1" x14ac:dyDescent="0.2">
      <c r="A99" s="1"/>
      <c r="B99" s="17" t="s">
        <v>101</v>
      </c>
      <c r="C99" s="19">
        <v>0</v>
      </c>
      <c r="D99" s="17" t="s">
        <v>5</v>
      </c>
      <c r="E99" s="17">
        <v>1</v>
      </c>
      <c r="F99" s="17"/>
      <c r="G99" s="17">
        <f>C99*E99</f>
        <v>0</v>
      </c>
      <c r="H99" s="17">
        <v>24</v>
      </c>
      <c r="I99" s="18">
        <f>G99/H99</f>
        <v>0</v>
      </c>
    </row>
    <row r="100" spans="1:9" ht="20" hidden="1" customHeight="1" x14ac:dyDescent="0.2">
      <c r="A100" s="1"/>
      <c r="B100" s="17" t="s">
        <v>102</v>
      </c>
      <c r="C100" s="19">
        <v>0</v>
      </c>
      <c r="D100" s="17" t="s">
        <v>5</v>
      </c>
      <c r="E100" s="17">
        <v>1</v>
      </c>
      <c r="F100" s="17"/>
      <c r="G100" s="17">
        <f>C100*E100</f>
        <v>0</v>
      </c>
      <c r="H100" s="17">
        <v>24</v>
      </c>
      <c r="I100" s="18">
        <f>G100/H100</f>
        <v>0</v>
      </c>
    </row>
    <row r="101" spans="1:9" ht="20" customHeight="1" x14ac:dyDescent="0.3">
      <c r="A101" s="1"/>
      <c r="B101" s="19" t="s">
        <v>103</v>
      </c>
      <c r="C101" s="19">
        <v>0</v>
      </c>
      <c r="D101" s="19" t="s">
        <v>5</v>
      </c>
      <c r="E101" s="19">
        <v>24</v>
      </c>
      <c r="F101" s="20"/>
      <c r="G101" s="21">
        <f>C101</f>
        <v>0</v>
      </c>
      <c r="H101" s="19">
        <v>24</v>
      </c>
      <c r="I101" s="58">
        <f>G101+I100+I102</f>
        <v>0</v>
      </c>
    </row>
    <row r="102" spans="1:9" ht="20" hidden="1" customHeight="1" x14ac:dyDescent="0.2">
      <c r="A102" s="1"/>
      <c r="B102" s="22" t="s">
        <v>104</v>
      </c>
      <c r="C102" s="19">
        <v>0</v>
      </c>
      <c r="D102" s="22" t="s">
        <v>5</v>
      </c>
      <c r="E102" s="22">
        <v>6</v>
      </c>
      <c r="F102" s="22"/>
      <c r="G102" s="22">
        <f>C102*E102</f>
        <v>0</v>
      </c>
      <c r="H102" s="22">
        <v>24</v>
      </c>
      <c r="I102" s="18">
        <f>G102/H102</f>
        <v>0</v>
      </c>
    </row>
    <row r="103" spans="1:9" ht="20" hidden="1" customHeight="1" x14ac:dyDescent="0.2">
      <c r="A103" s="1"/>
      <c r="B103" s="17" t="s">
        <v>105</v>
      </c>
      <c r="C103" s="19">
        <v>0</v>
      </c>
      <c r="D103" s="17" t="s">
        <v>5</v>
      </c>
      <c r="E103" s="17">
        <v>1</v>
      </c>
      <c r="F103" s="17"/>
      <c r="G103" s="17">
        <f>C103*E103</f>
        <v>0</v>
      </c>
      <c r="H103" s="17">
        <v>24</v>
      </c>
      <c r="I103" s="18">
        <f>G103/H103</f>
        <v>0</v>
      </c>
    </row>
    <row r="104" spans="1:9" ht="20" customHeight="1" x14ac:dyDescent="0.3">
      <c r="A104" s="1"/>
      <c r="B104" s="19" t="s">
        <v>106</v>
      </c>
      <c r="C104" s="19">
        <v>0</v>
      </c>
      <c r="D104" s="19" t="s">
        <v>5</v>
      </c>
      <c r="E104" s="19">
        <v>24</v>
      </c>
      <c r="F104" s="20"/>
      <c r="G104" s="21">
        <f>C104</f>
        <v>0</v>
      </c>
      <c r="H104" s="19">
        <v>24</v>
      </c>
      <c r="I104" s="58">
        <f>G104+I103+I105</f>
        <v>0.25</v>
      </c>
    </row>
    <row r="105" spans="1:9" ht="20" hidden="1" customHeight="1" x14ac:dyDescent="0.2">
      <c r="A105" s="1"/>
      <c r="B105" s="22" t="s">
        <v>107</v>
      </c>
      <c r="C105" s="19">
        <v>1</v>
      </c>
      <c r="D105" s="22" t="s">
        <v>5</v>
      </c>
      <c r="E105" s="22">
        <v>6</v>
      </c>
      <c r="F105" s="22"/>
      <c r="G105" s="22">
        <f>C105*E105</f>
        <v>6</v>
      </c>
      <c r="H105" s="22">
        <v>24</v>
      </c>
      <c r="I105" s="18">
        <f>G105/H105</f>
        <v>0.25</v>
      </c>
    </row>
    <row r="106" spans="1:9" ht="20" hidden="1" customHeight="1" x14ac:dyDescent="0.2">
      <c r="A106" s="1"/>
      <c r="B106" s="17" t="s">
        <v>108</v>
      </c>
      <c r="C106" s="19">
        <v>0</v>
      </c>
      <c r="D106" s="17" t="s">
        <v>5</v>
      </c>
      <c r="E106" s="17">
        <v>1</v>
      </c>
      <c r="F106" s="17"/>
      <c r="G106" s="17">
        <f>C106*E106</f>
        <v>0</v>
      </c>
      <c r="H106" s="17">
        <v>24</v>
      </c>
      <c r="I106" s="18">
        <f>G106/H106</f>
        <v>0</v>
      </c>
    </row>
    <row r="107" spans="1:9" ht="20" customHeight="1" x14ac:dyDescent="0.3">
      <c r="A107" s="1"/>
      <c r="B107" s="19" t="s">
        <v>109</v>
      </c>
      <c r="C107" s="19">
        <v>0</v>
      </c>
      <c r="D107" s="19" t="s">
        <v>5</v>
      </c>
      <c r="E107" s="19">
        <v>24</v>
      </c>
      <c r="F107" s="20"/>
      <c r="G107" s="21">
        <f>C107</f>
        <v>0</v>
      </c>
      <c r="H107" s="19">
        <v>24</v>
      </c>
      <c r="I107" s="58">
        <f>G107+I106+I108</f>
        <v>0</v>
      </c>
    </row>
    <row r="108" spans="1:9" ht="20" hidden="1" customHeight="1" x14ac:dyDescent="0.2">
      <c r="A108" s="1"/>
      <c r="B108" s="22" t="s">
        <v>110</v>
      </c>
      <c r="C108" s="19">
        <v>0</v>
      </c>
      <c r="D108" s="22" t="s">
        <v>5</v>
      </c>
      <c r="E108" s="22">
        <v>6</v>
      </c>
      <c r="F108" s="22"/>
      <c r="G108" s="22">
        <f>C108*E108</f>
        <v>0</v>
      </c>
      <c r="H108" s="22">
        <v>24</v>
      </c>
      <c r="I108" s="18">
        <f>G108/H108</f>
        <v>0</v>
      </c>
    </row>
    <row r="109" spans="1:9" ht="20" hidden="1" customHeight="1" x14ac:dyDescent="0.2">
      <c r="A109" s="1"/>
      <c r="B109" s="17" t="s">
        <v>111</v>
      </c>
      <c r="C109" s="19">
        <v>0</v>
      </c>
      <c r="D109" s="17" t="s">
        <v>5</v>
      </c>
      <c r="E109" s="17">
        <v>1</v>
      </c>
      <c r="F109" s="17"/>
      <c r="G109" s="17">
        <f>C109*E109</f>
        <v>0</v>
      </c>
      <c r="H109" s="17">
        <v>24</v>
      </c>
      <c r="I109" s="18">
        <f>G109/H109</f>
        <v>0</v>
      </c>
    </row>
    <row r="110" spans="1:9" ht="20" hidden="1" customHeight="1" x14ac:dyDescent="0.2">
      <c r="A110" s="1"/>
      <c r="B110" s="22" t="s">
        <v>112</v>
      </c>
      <c r="C110" s="19">
        <v>30</v>
      </c>
      <c r="D110" s="22" t="s">
        <v>5</v>
      </c>
      <c r="E110" s="22">
        <v>12</v>
      </c>
      <c r="F110" s="22"/>
      <c r="G110" s="22">
        <f>C110*E110</f>
        <v>360</v>
      </c>
      <c r="H110" s="22">
        <v>24</v>
      </c>
      <c r="I110" s="18">
        <f>G110/H110</f>
        <v>15</v>
      </c>
    </row>
    <row r="111" spans="1:9" ht="20" customHeight="1" x14ac:dyDescent="0.3">
      <c r="A111" s="1">
        <v>15</v>
      </c>
      <c r="B111" s="19" t="s">
        <v>113</v>
      </c>
      <c r="C111" s="19">
        <v>3</v>
      </c>
      <c r="D111" s="19" t="s">
        <v>5</v>
      </c>
      <c r="E111" s="19">
        <v>24</v>
      </c>
      <c r="F111" s="20"/>
      <c r="G111" s="21">
        <f>C111</f>
        <v>3</v>
      </c>
      <c r="H111" s="19">
        <v>24</v>
      </c>
      <c r="I111" s="58">
        <f>G111+I109+I112+I114</f>
        <v>20.916666666666668</v>
      </c>
    </row>
    <row r="112" spans="1:9" ht="20" customHeight="1" x14ac:dyDescent="0.3">
      <c r="A112" s="1">
        <v>15</v>
      </c>
      <c r="B112" s="19" t="s">
        <v>114</v>
      </c>
      <c r="C112" s="19">
        <v>0</v>
      </c>
      <c r="D112" s="19" t="s">
        <v>5</v>
      </c>
      <c r="E112" s="19">
        <v>24</v>
      </c>
      <c r="F112" s="20"/>
      <c r="G112" s="21">
        <f>C112</f>
        <v>0</v>
      </c>
      <c r="H112" s="19">
        <v>24</v>
      </c>
      <c r="I112" s="58">
        <f>G112+I110</f>
        <v>15</v>
      </c>
    </row>
    <row r="113" spans="1:9" ht="20" hidden="1" customHeight="1" x14ac:dyDescent="0.2">
      <c r="A113" s="1"/>
      <c r="B113" s="22" t="s">
        <v>115</v>
      </c>
      <c r="C113" s="19">
        <v>8</v>
      </c>
      <c r="D113" s="22" t="s">
        <v>5</v>
      </c>
      <c r="E113" s="22">
        <v>6</v>
      </c>
      <c r="F113" s="22"/>
      <c r="G113" s="22">
        <f>C113*E113</f>
        <v>48</v>
      </c>
      <c r="H113" s="22">
        <v>24</v>
      </c>
      <c r="I113" s="18">
        <f>G113/H113</f>
        <v>2</v>
      </c>
    </row>
    <row r="114" spans="1:9" ht="20" hidden="1" customHeight="1" x14ac:dyDescent="0.2">
      <c r="A114" s="1"/>
      <c r="B114" s="17" t="s">
        <v>116</v>
      </c>
      <c r="C114" s="19">
        <v>70</v>
      </c>
      <c r="D114" s="17" t="s">
        <v>5</v>
      </c>
      <c r="E114" s="17">
        <v>1</v>
      </c>
      <c r="F114" s="17"/>
      <c r="G114" s="17">
        <f>C114*E114</f>
        <v>70</v>
      </c>
      <c r="H114" s="17">
        <v>24</v>
      </c>
      <c r="I114" s="18">
        <f>G114/H114</f>
        <v>2.9166666666666665</v>
      </c>
    </row>
    <row r="115" spans="1:9" ht="20" hidden="1" customHeight="1" x14ac:dyDescent="0.2">
      <c r="A115" s="1"/>
      <c r="B115" s="17" t="s">
        <v>117</v>
      </c>
      <c r="C115" s="19">
        <v>0</v>
      </c>
      <c r="D115" s="17" t="s">
        <v>5</v>
      </c>
      <c r="E115" s="17">
        <v>1</v>
      </c>
      <c r="F115" s="17"/>
      <c r="G115" s="17">
        <f>C115*E115</f>
        <v>0</v>
      </c>
      <c r="H115" s="17">
        <v>30</v>
      </c>
      <c r="I115" s="18">
        <f>G115/H115</f>
        <v>0</v>
      </c>
    </row>
    <row r="116" spans="1:9" ht="20" customHeight="1" x14ac:dyDescent="0.3">
      <c r="A116" s="1">
        <v>1</v>
      </c>
      <c r="B116" s="19" t="s">
        <v>118</v>
      </c>
      <c r="C116" s="19">
        <v>1</v>
      </c>
      <c r="D116" s="19" t="s">
        <v>5</v>
      </c>
      <c r="E116" s="19">
        <v>30</v>
      </c>
      <c r="F116" s="20"/>
      <c r="G116" s="21">
        <f>C116</f>
        <v>1</v>
      </c>
      <c r="H116" s="19">
        <v>30</v>
      </c>
      <c r="I116" s="58">
        <f>G116+I115+I117</f>
        <v>1</v>
      </c>
    </row>
    <row r="117" spans="1:9" ht="20" hidden="1" customHeight="1" x14ac:dyDescent="0.2">
      <c r="A117" s="1"/>
      <c r="B117" s="22" t="s">
        <v>119</v>
      </c>
      <c r="C117" s="19">
        <v>0</v>
      </c>
      <c r="D117" s="22" t="s">
        <v>5</v>
      </c>
      <c r="E117" s="22">
        <v>6</v>
      </c>
      <c r="F117" s="22"/>
      <c r="G117" s="22">
        <f>C117*E117</f>
        <v>0</v>
      </c>
      <c r="H117" s="22">
        <v>30</v>
      </c>
      <c r="I117" s="18">
        <f>G117/H117</f>
        <v>0</v>
      </c>
    </row>
    <row r="118" spans="1:9" ht="20" hidden="1" customHeight="1" x14ac:dyDescent="0.2">
      <c r="A118" s="1"/>
      <c r="B118" s="17" t="s">
        <v>120</v>
      </c>
      <c r="C118" s="19">
        <v>0</v>
      </c>
      <c r="D118" s="17" t="s">
        <v>5</v>
      </c>
      <c r="E118" s="17">
        <v>1</v>
      </c>
      <c r="F118" s="17"/>
      <c r="G118" s="17">
        <f>E118*C119</f>
        <v>98</v>
      </c>
      <c r="H118" s="17">
        <v>30</v>
      </c>
      <c r="I118" s="18">
        <f>G118/H118</f>
        <v>3.2666666666666666</v>
      </c>
    </row>
    <row r="119" spans="1:9" ht="20" customHeight="1" x14ac:dyDescent="0.3">
      <c r="A119" s="1">
        <v>108</v>
      </c>
      <c r="B119" s="19" t="s">
        <v>121</v>
      </c>
      <c r="C119" s="19">
        <v>98</v>
      </c>
      <c r="D119" s="19" t="s">
        <v>5</v>
      </c>
      <c r="E119" s="19">
        <v>30</v>
      </c>
      <c r="F119" s="20"/>
      <c r="G119" s="21">
        <f>C119</f>
        <v>98</v>
      </c>
      <c r="H119" s="19">
        <v>30</v>
      </c>
      <c r="I119" s="58">
        <f>G119+I118+I120+I121</f>
        <v>101.26666666666667</v>
      </c>
    </row>
    <row r="120" spans="1:9" ht="20" hidden="1" customHeight="1" x14ac:dyDescent="0.2">
      <c r="A120" s="1"/>
      <c r="B120" s="22" t="s">
        <v>122</v>
      </c>
      <c r="C120" s="19">
        <v>9</v>
      </c>
      <c r="D120" s="22" t="s">
        <v>5</v>
      </c>
      <c r="E120" s="22">
        <v>6</v>
      </c>
      <c r="F120" s="22"/>
      <c r="G120" s="22">
        <f>E120*C122</f>
        <v>0</v>
      </c>
      <c r="H120" s="22">
        <v>30</v>
      </c>
      <c r="I120" s="18">
        <f>G120/H120</f>
        <v>0</v>
      </c>
    </row>
    <row r="121" spans="1:9" ht="20" hidden="1" customHeight="1" x14ac:dyDescent="0.2">
      <c r="A121" s="1"/>
      <c r="B121" s="17" t="s">
        <v>123</v>
      </c>
      <c r="C121" s="19">
        <v>23</v>
      </c>
      <c r="D121" s="17" t="s">
        <v>5</v>
      </c>
      <c r="E121" s="17">
        <v>1</v>
      </c>
      <c r="F121" s="17"/>
      <c r="G121" s="17">
        <f>E121*C118</f>
        <v>0</v>
      </c>
      <c r="H121" s="17">
        <v>30</v>
      </c>
      <c r="I121" s="18">
        <f>G121/H121</f>
        <v>0</v>
      </c>
    </row>
    <row r="122" spans="1:9" ht="20" hidden="1" customHeight="1" x14ac:dyDescent="0.2">
      <c r="A122" s="1"/>
      <c r="B122" s="17" t="s">
        <v>124</v>
      </c>
      <c r="C122" s="19">
        <v>0</v>
      </c>
      <c r="D122" s="17" t="s">
        <v>5</v>
      </c>
      <c r="E122" s="17">
        <v>1</v>
      </c>
      <c r="F122" s="17"/>
      <c r="G122" s="17">
        <f>C122*E122</f>
        <v>0</v>
      </c>
      <c r="H122" s="17">
        <v>24</v>
      </c>
      <c r="I122" s="18">
        <f>G122/H122</f>
        <v>0</v>
      </c>
    </row>
    <row r="123" spans="1:9" ht="20" customHeight="1" x14ac:dyDescent="0.3">
      <c r="A123" s="1"/>
      <c r="B123" s="19" t="s">
        <v>125</v>
      </c>
      <c r="C123" s="19">
        <v>0</v>
      </c>
      <c r="D123" s="19" t="s">
        <v>5</v>
      </c>
      <c r="E123" s="19">
        <v>24</v>
      </c>
      <c r="F123" s="20"/>
      <c r="G123" s="21">
        <f>C123</f>
        <v>0</v>
      </c>
      <c r="H123" s="19">
        <v>24</v>
      </c>
      <c r="I123" s="58">
        <f>G123+I122+I124+I125</f>
        <v>0</v>
      </c>
    </row>
    <row r="124" spans="1:9" ht="20" hidden="1" customHeight="1" x14ac:dyDescent="0.2">
      <c r="A124" s="1"/>
      <c r="B124" s="22" t="s">
        <v>126</v>
      </c>
      <c r="C124" s="19">
        <v>0</v>
      </c>
      <c r="D124" s="22" t="s">
        <v>5</v>
      </c>
      <c r="E124" s="22">
        <v>6</v>
      </c>
      <c r="F124" s="22"/>
      <c r="G124" s="22">
        <f>C124*E124</f>
        <v>0</v>
      </c>
      <c r="H124" s="22">
        <v>24</v>
      </c>
      <c r="I124" s="18">
        <f>G124/H124</f>
        <v>0</v>
      </c>
    </row>
    <row r="125" spans="1:9" ht="20" hidden="1" customHeight="1" x14ac:dyDescent="0.2">
      <c r="A125" s="1"/>
      <c r="B125" s="17" t="s">
        <v>127</v>
      </c>
      <c r="C125" s="19">
        <v>0</v>
      </c>
      <c r="D125" s="17" t="s">
        <v>5</v>
      </c>
      <c r="E125" s="17">
        <v>1</v>
      </c>
      <c r="F125" s="17"/>
      <c r="G125" s="17">
        <f>C125*E125</f>
        <v>0</v>
      </c>
      <c r="H125" s="17">
        <v>24</v>
      </c>
      <c r="I125" s="18">
        <f>G125/H125</f>
        <v>0</v>
      </c>
    </row>
    <row r="126" spans="1:9" ht="20" hidden="1" customHeight="1" x14ac:dyDescent="0.2">
      <c r="A126" s="1"/>
      <c r="B126" s="17" t="s">
        <v>128</v>
      </c>
      <c r="C126" s="19">
        <v>0</v>
      </c>
      <c r="D126" s="17" t="s">
        <v>5</v>
      </c>
      <c r="E126" s="17">
        <v>1</v>
      </c>
      <c r="F126" s="17"/>
      <c r="G126" s="17">
        <f>C126*E126</f>
        <v>0</v>
      </c>
      <c r="H126" s="17">
        <v>24</v>
      </c>
      <c r="I126" s="18">
        <f>G126/H126</f>
        <v>0</v>
      </c>
    </row>
    <row r="127" spans="1:9" ht="20" customHeight="1" x14ac:dyDescent="0.3">
      <c r="A127" s="1"/>
      <c r="B127" s="19" t="s">
        <v>129</v>
      </c>
      <c r="C127" s="19">
        <v>0</v>
      </c>
      <c r="D127" s="19" t="s">
        <v>5</v>
      </c>
      <c r="E127" s="19">
        <v>16</v>
      </c>
      <c r="F127" s="20"/>
      <c r="G127" s="21">
        <f>C127</f>
        <v>0</v>
      </c>
      <c r="H127" s="19">
        <v>24</v>
      </c>
      <c r="I127" s="58">
        <f>G127+I126+I128</f>
        <v>0.83333333333333337</v>
      </c>
    </row>
    <row r="128" spans="1:9" ht="20" hidden="1" customHeight="1" x14ac:dyDescent="0.2">
      <c r="A128" s="1"/>
      <c r="B128" s="22" t="s">
        <v>130</v>
      </c>
      <c r="C128" s="19">
        <v>5</v>
      </c>
      <c r="D128" s="22" t="s">
        <v>5</v>
      </c>
      <c r="E128" s="22">
        <v>4</v>
      </c>
      <c r="F128" s="22"/>
      <c r="G128" s="22">
        <f>C128*E128</f>
        <v>20</v>
      </c>
      <c r="H128" s="22">
        <v>24</v>
      </c>
      <c r="I128" s="18">
        <f>G128/H128</f>
        <v>0.83333333333333337</v>
      </c>
    </row>
    <row r="129" spans="1:9" ht="20" hidden="1" customHeight="1" x14ac:dyDescent="0.2">
      <c r="A129" s="1"/>
      <c r="B129" s="17" t="s">
        <v>131</v>
      </c>
      <c r="C129" s="19">
        <v>0</v>
      </c>
      <c r="D129" s="17" t="s">
        <v>5</v>
      </c>
      <c r="E129" s="17">
        <v>1</v>
      </c>
      <c r="F129" s="17"/>
      <c r="G129" s="17">
        <f>C129*E129</f>
        <v>0</v>
      </c>
      <c r="H129" s="17">
        <v>24</v>
      </c>
      <c r="I129" s="18">
        <f>G129/H129</f>
        <v>0</v>
      </c>
    </row>
    <row r="130" spans="1:9" ht="20" customHeight="1" x14ac:dyDescent="0.3">
      <c r="A130" s="1"/>
      <c r="B130" s="19" t="s">
        <v>132</v>
      </c>
      <c r="C130" s="19">
        <v>0</v>
      </c>
      <c r="D130" s="19" t="s">
        <v>5</v>
      </c>
      <c r="E130" s="19">
        <v>16</v>
      </c>
      <c r="F130" s="20"/>
      <c r="G130" s="21">
        <f>C130</f>
        <v>0</v>
      </c>
      <c r="H130" s="19">
        <v>24</v>
      </c>
      <c r="I130" s="58">
        <f>G130+I129+I131</f>
        <v>0</v>
      </c>
    </row>
    <row r="131" spans="1:9" ht="20" hidden="1" customHeight="1" x14ac:dyDescent="0.2">
      <c r="A131" s="1"/>
      <c r="B131" s="22" t="s">
        <v>133</v>
      </c>
      <c r="C131" s="19">
        <v>0</v>
      </c>
      <c r="D131" s="22" t="s">
        <v>5</v>
      </c>
      <c r="E131" s="22">
        <v>4</v>
      </c>
      <c r="F131" s="22"/>
      <c r="G131" s="22">
        <f>C131*E131</f>
        <v>0</v>
      </c>
      <c r="H131" s="22">
        <v>24</v>
      </c>
      <c r="I131" s="18">
        <f>G131/H131</f>
        <v>0</v>
      </c>
    </row>
    <row r="132" spans="1:9" ht="20" hidden="1" customHeight="1" x14ac:dyDescent="0.2">
      <c r="A132" s="1"/>
      <c r="B132" s="17" t="s">
        <v>134</v>
      </c>
      <c r="C132" s="19">
        <v>0</v>
      </c>
      <c r="D132" s="17" t="s">
        <v>5</v>
      </c>
      <c r="E132" s="17">
        <v>1</v>
      </c>
      <c r="F132" s="17"/>
      <c r="G132" s="17">
        <f>C132*E132</f>
        <v>0</v>
      </c>
      <c r="H132" s="17">
        <v>16</v>
      </c>
      <c r="I132" s="18">
        <f>G132/H132</f>
        <v>0</v>
      </c>
    </row>
    <row r="133" spans="1:9" ht="20" customHeight="1" x14ac:dyDescent="0.3">
      <c r="A133" s="1"/>
      <c r="B133" s="19" t="s">
        <v>135</v>
      </c>
      <c r="C133" s="19">
        <v>0</v>
      </c>
      <c r="D133" s="19" t="s">
        <v>5</v>
      </c>
      <c r="E133" s="19">
        <v>16</v>
      </c>
      <c r="F133" s="20"/>
      <c r="G133" s="21">
        <f>C133</f>
        <v>0</v>
      </c>
      <c r="H133" s="19">
        <v>16</v>
      </c>
      <c r="I133" s="58">
        <f>G133+I132+I134</f>
        <v>0</v>
      </c>
    </row>
    <row r="134" spans="1:9" ht="20" hidden="1" customHeight="1" x14ac:dyDescent="0.2">
      <c r="A134" s="1"/>
      <c r="B134" s="22" t="s">
        <v>136</v>
      </c>
      <c r="C134" s="19">
        <v>0</v>
      </c>
      <c r="D134" s="22" t="s">
        <v>5</v>
      </c>
      <c r="E134" s="22">
        <v>4</v>
      </c>
      <c r="F134" s="22"/>
      <c r="G134" s="22">
        <f>C134*E134</f>
        <v>0</v>
      </c>
      <c r="H134" s="22">
        <v>16</v>
      </c>
      <c r="I134" s="18">
        <f>G134/H134</f>
        <v>0</v>
      </c>
    </row>
    <row r="135" spans="1:9" ht="20" hidden="1" customHeight="1" x14ac:dyDescent="0.2">
      <c r="A135" s="1"/>
      <c r="B135" s="17" t="s">
        <v>137</v>
      </c>
      <c r="C135" s="19">
        <v>0</v>
      </c>
      <c r="D135" s="17" t="s">
        <v>5</v>
      </c>
      <c r="E135" s="17">
        <v>1</v>
      </c>
      <c r="F135" s="17"/>
      <c r="G135" s="17">
        <f>C135*E135</f>
        <v>0</v>
      </c>
      <c r="H135" s="17">
        <v>24</v>
      </c>
      <c r="I135" s="18">
        <f>G135/H135</f>
        <v>0</v>
      </c>
    </row>
    <row r="136" spans="1:9" ht="20" customHeight="1" x14ac:dyDescent="0.3">
      <c r="A136" s="1"/>
      <c r="B136" s="19" t="s">
        <v>138</v>
      </c>
      <c r="C136" s="19">
        <v>0</v>
      </c>
      <c r="D136" s="19" t="s">
        <v>5</v>
      </c>
      <c r="E136" s="19">
        <v>16</v>
      </c>
      <c r="F136" s="20"/>
      <c r="G136" s="21">
        <f>C136</f>
        <v>0</v>
      </c>
      <c r="H136" s="19">
        <v>24</v>
      </c>
      <c r="I136" s="58">
        <f>G136+I135+I137</f>
        <v>0</v>
      </c>
    </row>
    <row r="137" spans="1:9" ht="20" hidden="1" customHeight="1" x14ac:dyDescent="0.2">
      <c r="A137" s="1"/>
      <c r="B137" s="22" t="s">
        <v>139</v>
      </c>
      <c r="C137" s="19">
        <v>0</v>
      </c>
      <c r="D137" s="22" t="s">
        <v>5</v>
      </c>
      <c r="E137" s="22">
        <v>4</v>
      </c>
      <c r="F137" s="22"/>
      <c r="G137" s="22">
        <f>C137*E137</f>
        <v>0</v>
      </c>
      <c r="H137" s="22">
        <v>24</v>
      </c>
      <c r="I137" s="18">
        <f>G137/H137</f>
        <v>0</v>
      </c>
    </row>
    <row r="138" spans="1:9" ht="20" hidden="1" customHeight="1" x14ac:dyDescent="0.2">
      <c r="A138" s="1"/>
      <c r="B138" s="17" t="s">
        <v>140</v>
      </c>
      <c r="C138" s="19">
        <v>0</v>
      </c>
      <c r="D138" s="17" t="s">
        <v>5</v>
      </c>
      <c r="E138" s="17">
        <v>1</v>
      </c>
      <c r="F138" s="17"/>
      <c r="G138" s="17">
        <f>C138*E138</f>
        <v>0</v>
      </c>
      <c r="H138" s="17">
        <v>24</v>
      </c>
      <c r="I138" s="18">
        <f>G138/H138</f>
        <v>0</v>
      </c>
    </row>
    <row r="139" spans="1:9" ht="20" customHeight="1" x14ac:dyDescent="0.3">
      <c r="A139" s="1"/>
      <c r="B139" s="19" t="s">
        <v>141</v>
      </c>
      <c r="C139" s="19">
        <v>0</v>
      </c>
      <c r="D139" s="19" t="s">
        <v>5</v>
      </c>
      <c r="E139" s="19">
        <v>24</v>
      </c>
      <c r="F139" s="20"/>
      <c r="G139" s="21">
        <f>C139</f>
        <v>0</v>
      </c>
      <c r="H139" s="19">
        <v>24</v>
      </c>
      <c r="I139" s="58">
        <f>G139+I140+I141</f>
        <v>0.125</v>
      </c>
    </row>
    <row r="140" spans="1:9" ht="20" hidden="1" customHeight="1" x14ac:dyDescent="0.2">
      <c r="A140" s="1"/>
      <c r="B140" s="22" t="s">
        <v>142</v>
      </c>
      <c r="C140" s="19">
        <v>0</v>
      </c>
      <c r="D140" s="22" t="s">
        <v>5</v>
      </c>
      <c r="E140" s="22">
        <v>6</v>
      </c>
      <c r="F140" s="22"/>
      <c r="G140" s="22">
        <f>C140*E140</f>
        <v>0</v>
      </c>
      <c r="H140" s="22">
        <v>24</v>
      </c>
      <c r="I140" s="18">
        <f>G140/H140</f>
        <v>0</v>
      </c>
    </row>
    <row r="141" spans="1:9" ht="20" hidden="1" customHeight="1" x14ac:dyDescent="0.2">
      <c r="A141" s="1"/>
      <c r="B141" s="17" t="s">
        <v>143</v>
      </c>
      <c r="C141" s="19">
        <v>3</v>
      </c>
      <c r="D141" s="17" t="s">
        <v>5</v>
      </c>
      <c r="E141" s="17">
        <v>1</v>
      </c>
      <c r="F141" s="17"/>
      <c r="G141" s="17">
        <f>C141*E141</f>
        <v>3</v>
      </c>
      <c r="H141" s="17">
        <v>24</v>
      </c>
      <c r="I141" s="18">
        <f>G141/H141</f>
        <v>0.125</v>
      </c>
    </row>
    <row r="142" spans="1:9" ht="20" hidden="1" customHeight="1" x14ac:dyDescent="0.2">
      <c r="A142" s="1"/>
      <c r="B142" s="23" t="s">
        <v>144</v>
      </c>
      <c r="C142" s="19">
        <v>0</v>
      </c>
      <c r="D142" s="23" t="s">
        <v>5</v>
      </c>
      <c r="E142" s="23">
        <v>10</v>
      </c>
      <c r="F142" s="23"/>
      <c r="G142" s="23">
        <f>C142*E142</f>
        <v>0</v>
      </c>
      <c r="H142" s="23">
        <v>30</v>
      </c>
      <c r="I142" s="18">
        <f>G142/H142</f>
        <v>0</v>
      </c>
    </row>
    <row r="143" spans="1:9" ht="20" customHeight="1" x14ac:dyDescent="0.3">
      <c r="A143" s="1"/>
      <c r="B143" s="19" t="s">
        <v>145</v>
      </c>
      <c r="C143" s="19">
        <v>0</v>
      </c>
      <c r="D143" s="19" t="s">
        <v>5</v>
      </c>
      <c r="E143" s="19">
        <v>24</v>
      </c>
      <c r="F143" s="20"/>
      <c r="G143" s="21">
        <f>C143</f>
        <v>0</v>
      </c>
      <c r="H143" s="19">
        <v>24</v>
      </c>
      <c r="I143" s="58">
        <f>G143+I142+I144</f>
        <v>0</v>
      </c>
    </row>
    <row r="144" spans="1:9" ht="20" customHeight="1" x14ac:dyDescent="0.3">
      <c r="A144" s="1"/>
      <c r="B144" s="19" t="s">
        <v>146</v>
      </c>
      <c r="C144" s="19">
        <v>0</v>
      </c>
      <c r="D144" s="19" t="s">
        <v>5</v>
      </c>
      <c r="E144" s="19">
        <v>30</v>
      </c>
      <c r="F144" s="20"/>
      <c r="G144" s="21">
        <f>C144</f>
        <v>0</v>
      </c>
      <c r="H144" s="19">
        <v>30</v>
      </c>
      <c r="I144" s="58">
        <f>G144+I142</f>
        <v>0</v>
      </c>
    </row>
    <row r="145" spans="1:9" ht="20" hidden="1" customHeight="1" x14ac:dyDescent="0.2">
      <c r="A145" s="1"/>
      <c r="B145" s="22" t="s">
        <v>147</v>
      </c>
      <c r="C145" s="19">
        <v>1</v>
      </c>
      <c r="D145" s="22" t="s">
        <v>5</v>
      </c>
      <c r="E145" s="22">
        <v>6</v>
      </c>
      <c r="F145" s="22"/>
      <c r="G145" s="22">
        <f>C145*E145</f>
        <v>6</v>
      </c>
      <c r="H145" s="22">
        <v>24</v>
      </c>
      <c r="I145" s="18">
        <f>G145/H145</f>
        <v>0.25</v>
      </c>
    </row>
    <row r="146" spans="1:9" ht="20" hidden="1" customHeight="1" x14ac:dyDescent="0.2">
      <c r="A146" s="1"/>
      <c r="B146" s="17" t="s">
        <v>148</v>
      </c>
      <c r="C146" s="19">
        <v>0</v>
      </c>
      <c r="D146" s="17" t="s">
        <v>5</v>
      </c>
      <c r="E146" s="17">
        <v>1</v>
      </c>
      <c r="F146" s="17"/>
      <c r="G146" s="17">
        <f>C146*E146</f>
        <v>0</v>
      </c>
      <c r="H146" s="17">
        <v>24</v>
      </c>
      <c r="I146" s="18">
        <f>G146/H146</f>
        <v>0</v>
      </c>
    </row>
    <row r="147" spans="1:9" ht="20" customHeight="1" x14ac:dyDescent="0.3">
      <c r="A147" s="1">
        <v>1</v>
      </c>
      <c r="B147" s="19" t="s">
        <v>149</v>
      </c>
      <c r="C147" s="19">
        <v>1</v>
      </c>
      <c r="D147" s="19" t="s">
        <v>5</v>
      </c>
      <c r="E147" s="19">
        <v>24</v>
      </c>
      <c r="F147" s="20"/>
      <c r="G147" s="21">
        <f>C147</f>
        <v>1</v>
      </c>
      <c r="H147" s="19">
        <v>24</v>
      </c>
      <c r="I147" s="58">
        <f>G147+I146+I148+I149</f>
        <v>1.3333333333333333</v>
      </c>
    </row>
    <row r="148" spans="1:9" ht="20" hidden="1" customHeight="1" x14ac:dyDescent="0.2">
      <c r="A148" s="1"/>
      <c r="B148" s="22" t="s">
        <v>150</v>
      </c>
      <c r="C148" s="19">
        <v>1</v>
      </c>
      <c r="D148" s="22" t="s">
        <v>5</v>
      </c>
      <c r="E148" s="22">
        <v>6</v>
      </c>
      <c r="F148" s="22"/>
      <c r="G148" s="22">
        <f>C148*E148</f>
        <v>6</v>
      </c>
      <c r="H148" s="22">
        <v>24</v>
      </c>
      <c r="I148" s="18">
        <f>G148/H148</f>
        <v>0.25</v>
      </c>
    </row>
    <row r="149" spans="1:9" ht="20" hidden="1" customHeight="1" x14ac:dyDescent="0.2">
      <c r="A149" s="1"/>
      <c r="B149" s="17" t="s">
        <v>151</v>
      </c>
      <c r="C149" s="19">
        <v>2</v>
      </c>
      <c r="D149" s="17" t="s">
        <v>5</v>
      </c>
      <c r="E149" s="17">
        <v>1</v>
      </c>
      <c r="F149" s="17"/>
      <c r="G149" s="17">
        <f>C149*E149</f>
        <v>2</v>
      </c>
      <c r="H149" s="17">
        <v>24</v>
      </c>
      <c r="I149" s="18">
        <f>G149/H149</f>
        <v>8.3333333333333329E-2</v>
      </c>
    </row>
    <row r="150" spans="1:9" ht="20" hidden="1" customHeight="1" x14ac:dyDescent="0.2">
      <c r="A150" s="1"/>
      <c r="B150" s="17" t="s">
        <v>152</v>
      </c>
      <c r="C150" s="19">
        <v>5</v>
      </c>
      <c r="D150" s="17" t="s">
        <v>5</v>
      </c>
      <c r="E150" s="17">
        <v>1</v>
      </c>
      <c r="F150" s="17"/>
      <c r="G150" s="17">
        <f>C150*E150</f>
        <v>5</v>
      </c>
      <c r="H150" s="17">
        <v>30</v>
      </c>
      <c r="I150" s="18">
        <f>G150/H150</f>
        <v>0.16666666666666666</v>
      </c>
    </row>
    <row r="151" spans="1:9" ht="20" hidden="1" customHeight="1" x14ac:dyDescent="0.2">
      <c r="A151" s="1"/>
      <c r="B151" s="23" t="s">
        <v>153</v>
      </c>
      <c r="C151" s="19">
        <v>8</v>
      </c>
      <c r="D151" s="23" t="s">
        <v>5</v>
      </c>
      <c r="E151" s="23">
        <v>10</v>
      </c>
      <c r="F151" s="23"/>
      <c r="G151" s="23">
        <f>C151*E151</f>
        <v>80</v>
      </c>
      <c r="H151" s="23">
        <v>30</v>
      </c>
      <c r="I151" s="18">
        <f>G151/H151</f>
        <v>2.6666666666666665</v>
      </c>
    </row>
    <row r="152" spans="1:9" ht="20" customHeight="1" x14ac:dyDescent="0.3">
      <c r="A152" s="1"/>
      <c r="B152" s="19" t="s">
        <v>154</v>
      </c>
      <c r="C152" s="19">
        <v>25</v>
      </c>
      <c r="D152" s="19" t="s">
        <v>5</v>
      </c>
      <c r="E152" s="19">
        <v>30</v>
      </c>
      <c r="F152" s="20"/>
      <c r="G152" s="21">
        <f>C152</f>
        <v>25</v>
      </c>
      <c r="H152" s="19">
        <v>30</v>
      </c>
      <c r="I152" s="58">
        <f>I150+G152+I154+I155</f>
        <v>30.166666666666664</v>
      </c>
    </row>
    <row r="153" spans="1:9" ht="20" customHeight="1" x14ac:dyDescent="0.3">
      <c r="A153" s="1">
        <v>4</v>
      </c>
      <c r="B153" s="19" t="s">
        <v>155</v>
      </c>
      <c r="C153" s="19">
        <v>0</v>
      </c>
      <c r="D153" s="19" t="s">
        <v>5</v>
      </c>
      <c r="E153" s="19">
        <v>30</v>
      </c>
      <c r="F153" s="20"/>
      <c r="G153" s="21">
        <f>C153</f>
        <v>0</v>
      </c>
      <c r="H153" s="19">
        <v>30</v>
      </c>
      <c r="I153" s="58">
        <f>G153+I151</f>
        <v>2.6666666666666665</v>
      </c>
    </row>
    <row r="154" spans="1:9" ht="20" hidden="1" customHeight="1" x14ac:dyDescent="0.2">
      <c r="A154" s="1"/>
      <c r="B154" s="22" t="s">
        <v>156</v>
      </c>
      <c r="C154" s="19">
        <v>23</v>
      </c>
      <c r="D154" s="22" t="s">
        <v>5</v>
      </c>
      <c r="E154" s="22">
        <v>6</v>
      </c>
      <c r="F154" s="22"/>
      <c r="G154" s="22">
        <f>C154*E154</f>
        <v>138</v>
      </c>
      <c r="H154" s="22">
        <v>30</v>
      </c>
      <c r="I154" s="18">
        <f>G154/H154</f>
        <v>4.5999999999999996</v>
      </c>
    </row>
    <row r="155" spans="1:9" ht="20" hidden="1" customHeight="1" x14ac:dyDescent="0.2">
      <c r="A155" s="1"/>
      <c r="B155" s="17" t="s">
        <v>157</v>
      </c>
      <c r="C155" s="19">
        <v>12</v>
      </c>
      <c r="D155" s="17" t="s">
        <v>5</v>
      </c>
      <c r="E155" s="17">
        <v>1</v>
      </c>
      <c r="F155" s="17"/>
      <c r="G155" s="17">
        <f>C155*E155</f>
        <v>12</v>
      </c>
      <c r="H155" s="17">
        <v>30</v>
      </c>
      <c r="I155" s="18">
        <f>G155/H155</f>
        <v>0.4</v>
      </c>
    </row>
    <row r="156" spans="1:9" ht="20" hidden="1" customHeight="1" x14ac:dyDescent="0.2">
      <c r="A156" s="1"/>
      <c r="B156" s="17" t="s">
        <v>158</v>
      </c>
      <c r="C156" s="19">
        <v>0</v>
      </c>
      <c r="D156" s="17" t="s">
        <v>5</v>
      </c>
      <c r="E156" s="17">
        <v>1</v>
      </c>
      <c r="F156" s="17"/>
      <c r="G156" s="17">
        <f>C156*E156</f>
        <v>0</v>
      </c>
      <c r="H156" s="17">
        <v>24</v>
      </c>
      <c r="I156" s="18">
        <f>G156/H156</f>
        <v>0</v>
      </c>
    </row>
    <row r="157" spans="1:9" ht="20" customHeight="1" x14ac:dyDescent="0.3">
      <c r="A157" s="1">
        <v>7</v>
      </c>
      <c r="B157" s="19" t="s">
        <v>159</v>
      </c>
      <c r="C157" s="19">
        <v>6</v>
      </c>
      <c r="D157" s="19" t="s">
        <v>5</v>
      </c>
      <c r="E157" s="19">
        <v>24</v>
      </c>
      <c r="F157" s="20"/>
      <c r="G157" s="21">
        <f>C157</f>
        <v>6</v>
      </c>
      <c r="H157" s="19">
        <v>24</v>
      </c>
      <c r="I157" s="58">
        <f>G157+I156+I158+I159</f>
        <v>6.375</v>
      </c>
    </row>
    <row r="158" spans="1:9" ht="20" hidden="1" customHeight="1" x14ac:dyDescent="0.2">
      <c r="A158" s="1"/>
      <c r="B158" s="22" t="s">
        <v>160</v>
      </c>
      <c r="C158" s="19">
        <v>1</v>
      </c>
      <c r="D158" s="22" t="s">
        <v>5</v>
      </c>
      <c r="E158" s="22">
        <v>6</v>
      </c>
      <c r="F158" s="22"/>
      <c r="G158" s="22">
        <f>C158*E158</f>
        <v>6</v>
      </c>
      <c r="H158" s="22">
        <v>24</v>
      </c>
      <c r="I158" s="18">
        <f>G158/H158</f>
        <v>0.25</v>
      </c>
    </row>
    <row r="159" spans="1:9" ht="20" hidden="1" customHeight="1" x14ac:dyDescent="0.2">
      <c r="A159" s="1"/>
      <c r="B159" s="17" t="s">
        <v>161</v>
      </c>
      <c r="C159" s="19">
        <v>3</v>
      </c>
      <c r="D159" s="17" t="s">
        <v>5</v>
      </c>
      <c r="E159" s="17">
        <v>1</v>
      </c>
      <c r="F159" s="17"/>
      <c r="G159" s="17">
        <f>C159*E159</f>
        <v>3</v>
      </c>
      <c r="H159" s="17">
        <v>24</v>
      </c>
      <c r="I159" s="18">
        <f>G159/H159</f>
        <v>0.125</v>
      </c>
    </row>
    <row r="160" spans="1:9" ht="20" hidden="1" customHeight="1" x14ac:dyDescent="0.2">
      <c r="A160" s="1"/>
      <c r="B160" s="17" t="s">
        <v>162</v>
      </c>
      <c r="C160" s="19">
        <v>0</v>
      </c>
      <c r="D160" s="17" t="s">
        <v>5</v>
      </c>
      <c r="E160" s="17">
        <v>1</v>
      </c>
      <c r="F160" s="17"/>
      <c r="G160" s="17">
        <f>C160*E160</f>
        <v>0</v>
      </c>
      <c r="H160" s="17">
        <v>24</v>
      </c>
      <c r="I160" s="18">
        <f>G160/H160</f>
        <v>0</v>
      </c>
    </row>
    <row r="161" spans="1:9" ht="20" customHeight="1" x14ac:dyDescent="0.3">
      <c r="A161" s="1">
        <v>1</v>
      </c>
      <c r="B161" s="19" t="s">
        <v>163</v>
      </c>
      <c r="C161" s="19">
        <v>1</v>
      </c>
      <c r="D161" s="19" t="s">
        <v>5</v>
      </c>
      <c r="E161" s="19">
        <v>24</v>
      </c>
      <c r="F161" s="20"/>
      <c r="G161" s="21">
        <f>C161</f>
        <v>1</v>
      </c>
      <c r="H161" s="19">
        <v>24</v>
      </c>
      <c r="I161" s="58">
        <f>G161+I160+I162</f>
        <v>1.25</v>
      </c>
    </row>
    <row r="162" spans="1:9" ht="20" hidden="1" customHeight="1" x14ac:dyDescent="0.2">
      <c r="A162" s="1"/>
      <c r="B162" s="22" t="s">
        <v>164</v>
      </c>
      <c r="C162" s="19">
        <v>1</v>
      </c>
      <c r="D162" s="22" t="s">
        <v>5</v>
      </c>
      <c r="E162" s="22">
        <v>6</v>
      </c>
      <c r="F162" s="22"/>
      <c r="G162" s="22">
        <f>C162*E162</f>
        <v>6</v>
      </c>
      <c r="H162" s="22">
        <v>24</v>
      </c>
      <c r="I162" s="18">
        <f>G162/H162</f>
        <v>0.25</v>
      </c>
    </row>
    <row r="163" spans="1:9" ht="20" hidden="1" customHeight="1" x14ac:dyDescent="0.2">
      <c r="A163" s="1"/>
      <c r="B163" s="17" t="s">
        <v>165</v>
      </c>
      <c r="C163" s="19">
        <v>0</v>
      </c>
      <c r="D163" s="17" t="s">
        <v>5</v>
      </c>
      <c r="E163" s="17">
        <v>1</v>
      </c>
      <c r="F163" s="17"/>
      <c r="G163" s="17">
        <f>C163*E163</f>
        <v>0</v>
      </c>
      <c r="H163" s="17">
        <v>30</v>
      </c>
      <c r="I163" s="18">
        <f>G163/H163</f>
        <v>0</v>
      </c>
    </row>
    <row r="164" spans="1:9" ht="20" customHeight="1" x14ac:dyDescent="0.3">
      <c r="A164" s="1">
        <v>18</v>
      </c>
      <c r="B164" s="19" t="s">
        <v>166</v>
      </c>
      <c r="C164" s="19">
        <v>19</v>
      </c>
      <c r="D164" s="19" t="s">
        <v>5</v>
      </c>
      <c r="E164" s="19">
        <v>30</v>
      </c>
      <c r="F164" s="20"/>
      <c r="G164" s="21">
        <f>C164</f>
        <v>19</v>
      </c>
      <c r="H164" s="19">
        <v>30</v>
      </c>
      <c r="I164" s="58">
        <f>G164+I163+I165+I166</f>
        <v>21.033333333333335</v>
      </c>
    </row>
    <row r="165" spans="1:9" ht="20" hidden="1" customHeight="1" x14ac:dyDescent="0.2">
      <c r="A165" s="1"/>
      <c r="B165" s="22" t="s">
        <v>167</v>
      </c>
      <c r="C165" s="19">
        <v>8</v>
      </c>
      <c r="D165" s="22" t="s">
        <v>5</v>
      </c>
      <c r="E165" s="22">
        <v>6</v>
      </c>
      <c r="F165" s="22"/>
      <c r="G165" s="22">
        <f>C165*E165</f>
        <v>48</v>
      </c>
      <c r="H165" s="22">
        <v>30</v>
      </c>
      <c r="I165" s="18">
        <f>G165/H165</f>
        <v>1.6</v>
      </c>
    </row>
    <row r="166" spans="1:9" ht="20" hidden="1" customHeight="1" x14ac:dyDescent="0.2">
      <c r="A166" s="1"/>
      <c r="B166" s="17" t="s">
        <v>168</v>
      </c>
      <c r="C166" s="19">
        <v>13</v>
      </c>
      <c r="D166" s="17" t="s">
        <v>5</v>
      </c>
      <c r="E166" s="17">
        <v>1</v>
      </c>
      <c r="F166" s="17"/>
      <c r="G166" s="17">
        <f>C166*E166</f>
        <v>13</v>
      </c>
      <c r="H166" s="17">
        <v>30</v>
      </c>
      <c r="I166" s="18">
        <f>G166/H166</f>
        <v>0.43333333333333335</v>
      </c>
    </row>
    <row r="167" spans="1:9" ht="20" hidden="1" customHeight="1" x14ac:dyDescent="0.2">
      <c r="A167" s="1"/>
      <c r="B167" s="17" t="s">
        <v>169</v>
      </c>
      <c r="C167" s="19">
        <v>0</v>
      </c>
      <c r="D167" s="17" t="s">
        <v>5</v>
      </c>
      <c r="E167" s="17">
        <v>1</v>
      </c>
      <c r="F167" s="17"/>
      <c r="G167" s="17">
        <f>C167*E167</f>
        <v>0</v>
      </c>
      <c r="H167" s="17">
        <v>24</v>
      </c>
      <c r="I167" s="18">
        <f>G167/H167</f>
        <v>0</v>
      </c>
    </row>
    <row r="168" spans="1:9" ht="20" customHeight="1" x14ac:dyDescent="0.3">
      <c r="A168" s="1">
        <v>13</v>
      </c>
      <c r="B168" s="19" t="s">
        <v>170</v>
      </c>
      <c r="C168" s="19">
        <v>8</v>
      </c>
      <c r="D168" s="19" t="s">
        <v>5</v>
      </c>
      <c r="E168" s="19">
        <v>24</v>
      </c>
      <c r="F168" s="20"/>
      <c r="G168" s="21">
        <f>C168</f>
        <v>8</v>
      </c>
      <c r="H168" s="19">
        <v>24</v>
      </c>
      <c r="I168" s="58">
        <f>G168+I167+I169+I170</f>
        <v>9.4166666666666661</v>
      </c>
    </row>
    <row r="169" spans="1:9" ht="20" hidden="1" customHeight="1" x14ac:dyDescent="0.2">
      <c r="A169" s="1"/>
      <c r="B169" s="22" t="s">
        <v>171</v>
      </c>
      <c r="C169" s="19">
        <v>4</v>
      </c>
      <c r="D169" s="22" t="s">
        <v>5</v>
      </c>
      <c r="E169" s="22">
        <v>6</v>
      </c>
      <c r="F169" s="22"/>
      <c r="G169" s="22">
        <f>C169*E169</f>
        <v>24</v>
      </c>
      <c r="H169" s="22">
        <v>24</v>
      </c>
      <c r="I169" s="18">
        <f>G169/H169</f>
        <v>1</v>
      </c>
    </row>
    <row r="170" spans="1:9" ht="20" hidden="1" customHeight="1" x14ac:dyDescent="0.2">
      <c r="A170" s="1"/>
      <c r="B170" s="17" t="s">
        <v>172</v>
      </c>
      <c r="C170" s="19">
        <v>10</v>
      </c>
      <c r="D170" s="17" t="s">
        <v>5</v>
      </c>
      <c r="E170" s="17">
        <v>1</v>
      </c>
      <c r="F170" s="17"/>
      <c r="G170" s="17">
        <f>C170*E170</f>
        <v>10</v>
      </c>
      <c r="H170" s="17">
        <v>24</v>
      </c>
      <c r="I170" s="18">
        <f>G170/H170</f>
        <v>0.41666666666666669</v>
      </c>
    </row>
    <row r="171" spans="1:9" ht="20" hidden="1" customHeight="1" x14ac:dyDescent="0.2">
      <c r="A171" s="1"/>
      <c r="B171" s="17" t="s">
        <v>173</v>
      </c>
      <c r="C171" s="19">
        <v>0</v>
      </c>
      <c r="D171" s="17" t="s">
        <v>5</v>
      </c>
      <c r="E171" s="17">
        <v>1</v>
      </c>
      <c r="F171" s="17"/>
      <c r="G171" s="17">
        <f>C171*E171</f>
        <v>0</v>
      </c>
      <c r="H171" s="17">
        <v>24</v>
      </c>
      <c r="I171" s="18">
        <f>G171/H171</f>
        <v>0</v>
      </c>
    </row>
    <row r="172" spans="1:9" ht="20" customHeight="1" x14ac:dyDescent="0.3">
      <c r="A172" s="1"/>
      <c r="B172" s="19" t="s">
        <v>174</v>
      </c>
      <c r="C172" s="19">
        <v>0</v>
      </c>
      <c r="D172" s="19" t="s">
        <v>5</v>
      </c>
      <c r="E172" s="19">
        <v>24</v>
      </c>
      <c r="F172" s="20"/>
      <c r="G172" s="21">
        <f>C172</f>
        <v>0</v>
      </c>
      <c r="H172" s="19">
        <v>24</v>
      </c>
      <c r="I172" s="58">
        <f>G172+I171+I173</f>
        <v>0</v>
      </c>
    </row>
    <row r="173" spans="1:9" ht="20" hidden="1" customHeight="1" x14ac:dyDescent="0.2">
      <c r="A173" s="1"/>
      <c r="B173" s="22" t="s">
        <v>175</v>
      </c>
      <c r="C173" s="19">
        <v>0</v>
      </c>
      <c r="D173" s="22" t="s">
        <v>5</v>
      </c>
      <c r="E173" s="22">
        <v>6</v>
      </c>
      <c r="F173" s="22"/>
      <c r="G173" s="22">
        <f>C173*E173</f>
        <v>0</v>
      </c>
      <c r="H173" s="22">
        <v>24</v>
      </c>
      <c r="I173" s="18">
        <f>G173/H173</f>
        <v>0</v>
      </c>
    </row>
    <row r="174" spans="1:9" ht="20" hidden="1" customHeight="1" x14ac:dyDescent="0.2">
      <c r="A174" s="1"/>
      <c r="B174" s="17" t="s">
        <v>176</v>
      </c>
      <c r="C174" s="19">
        <v>0</v>
      </c>
      <c r="D174" s="17" t="s">
        <v>5</v>
      </c>
      <c r="E174" s="17">
        <v>1</v>
      </c>
      <c r="F174" s="17"/>
      <c r="G174" s="17">
        <f>C174*E174</f>
        <v>0</v>
      </c>
      <c r="H174" s="17">
        <v>24</v>
      </c>
      <c r="I174" s="18">
        <f>G174/H174</f>
        <v>0</v>
      </c>
    </row>
    <row r="175" spans="1:9" ht="20" customHeight="1" x14ac:dyDescent="0.3">
      <c r="A175" s="1">
        <v>2</v>
      </c>
      <c r="B175" s="19" t="s">
        <v>177</v>
      </c>
      <c r="C175" s="19">
        <v>0</v>
      </c>
      <c r="D175" s="19" t="s">
        <v>5</v>
      </c>
      <c r="E175" s="19">
        <v>24</v>
      </c>
      <c r="F175" s="20"/>
      <c r="G175" s="21">
        <f>C175</f>
        <v>0</v>
      </c>
      <c r="H175" s="19">
        <v>24</v>
      </c>
      <c r="I175" s="58">
        <f>G175+I174+I176+I177</f>
        <v>2.0416666666666665</v>
      </c>
    </row>
    <row r="176" spans="1:9" ht="20" hidden="1" customHeight="1" x14ac:dyDescent="0.2">
      <c r="A176" s="1"/>
      <c r="B176" s="22" t="s">
        <v>178</v>
      </c>
      <c r="C176" s="19">
        <v>6</v>
      </c>
      <c r="D176" s="22" t="s">
        <v>5</v>
      </c>
      <c r="E176" s="22">
        <v>6</v>
      </c>
      <c r="F176" s="22"/>
      <c r="G176" s="22">
        <f>C176*E176</f>
        <v>36</v>
      </c>
      <c r="H176" s="22">
        <v>24</v>
      </c>
      <c r="I176" s="18">
        <f>G176/H176</f>
        <v>1.5</v>
      </c>
    </row>
    <row r="177" spans="1:9" ht="20" hidden="1" customHeight="1" x14ac:dyDescent="0.2">
      <c r="A177" s="1"/>
      <c r="B177" s="17" t="s">
        <v>179</v>
      </c>
      <c r="C177" s="19">
        <v>13</v>
      </c>
      <c r="D177" s="17" t="s">
        <v>5</v>
      </c>
      <c r="E177" s="17">
        <v>1</v>
      </c>
      <c r="F177" s="17"/>
      <c r="G177" s="17">
        <f>C177*E177</f>
        <v>13</v>
      </c>
      <c r="H177" s="17">
        <v>24</v>
      </c>
      <c r="I177" s="18">
        <f>G177/H177</f>
        <v>0.54166666666666663</v>
      </c>
    </row>
    <row r="178" spans="1:9" ht="20" hidden="1" customHeight="1" x14ac:dyDescent="0.2">
      <c r="A178" s="1"/>
      <c r="B178" s="17" t="s">
        <v>180</v>
      </c>
      <c r="C178" s="19">
        <v>0</v>
      </c>
      <c r="D178" s="17" t="s">
        <v>5</v>
      </c>
      <c r="E178" s="17">
        <v>1</v>
      </c>
      <c r="F178" s="17"/>
      <c r="G178" s="17">
        <f>C178*E178</f>
        <v>0</v>
      </c>
      <c r="H178" s="17">
        <v>30</v>
      </c>
      <c r="I178" s="18">
        <f>G178/H178</f>
        <v>0</v>
      </c>
    </row>
    <row r="179" spans="1:9" ht="20" hidden="1" customHeight="1" x14ac:dyDescent="0.2">
      <c r="A179" s="1"/>
      <c r="B179" s="23" t="s">
        <v>181</v>
      </c>
      <c r="C179" s="19">
        <v>4</v>
      </c>
      <c r="D179" s="23" t="s">
        <v>5</v>
      </c>
      <c r="E179" s="23">
        <v>10</v>
      </c>
      <c r="F179" s="23"/>
      <c r="G179" s="23">
        <f>E179*C179</f>
        <v>40</v>
      </c>
      <c r="H179" s="23">
        <v>30</v>
      </c>
      <c r="I179" s="18">
        <f>G179/H179</f>
        <v>1.3333333333333333</v>
      </c>
    </row>
    <row r="180" spans="1:9" ht="20" customHeight="1" x14ac:dyDescent="0.3">
      <c r="A180" s="1">
        <v>18</v>
      </c>
      <c r="B180" s="19" t="s">
        <v>182</v>
      </c>
      <c r="C180" s="19">
        <v>11</v>
      </c>
      <c r="D180" s="19" t="s">
        <v>5</v>
      </c>
      <c r="E180" s="19">
        <v>30</v>
      </c>
      <c r="F180" s="20"/>
      <c r="G180" s="21">
        <f>C180</f>
        <v>11</v>
      </c>
      <c r="H180" s="19">
        <v>30</v>
      </c>
      <c r="I180" s="58">
        <f>G180+I178+I182</f>
        <v>12.6</v>
      </c>
    </row>
    <row r="181" spans="1:9" ht="20" customHeight="1" x14ac:dyDescent="0.3">
      <c r="A181" s="1">
        <v>1</v>
      </c>
      <c r="B181" s="19" t="s">
        <v>183</v>
      </c>
      <c r="C181" s="19">
        <v>1</v>
      </c>
      <c r="D181" s="19" t="s">
        <v>5</v>
      </c>
      <c r="E181" s="19">
        <v>1</v>
      </c>
      <c r="F181" s="20"/>
      <c r="G181" s="21">
        <f>C181</f>
        <v>1</v>
      </c>
      <c r="H181" s="19">
        <v>30</v>
      </c>
      <c r="I181" s="58">
        <f>G181+I179</f>
        <v>2.333333333333333</v>
      </c>
    </row>
    <row r="182" spans="1:9" ht="20" hidden="1" customHeight="1" x14ac:dyDescent="0.2">
      <c r="A182" s="1"/>
      <c r="B182" s="22" t="s">
        <v>184</v>
      </c>
      <c r="C182" s="19">
        <v>8</v>
      </c>
      <c r="D182" s="22" t="s">
        <v>5</v>
      </c>
      <c r="E182" s="22">
        <v>6</v>
      </c>
      <c r="F182" s="22"/>
      <c r="G182" s="22">
        <f>C182*E182</f>
        <v>48</v>
      </c>
      <c r="H182" s="22">
        <v>30</v>
      </c>
      <c r="I182" s="18">
        <f>G182/H182</f>
        <v>1.6</v>
      </c>
    </row>
    <row r="183" spans="1:9" ht="20" hidden="1" customHeight="1" x14ac:dyDescent="0.2">
      <c r="A183" s="1"/>
      <c r="B183" s="17" t="s">
        <v>185</v>
      </c>
      <c r="C183" s="19">
        <v>0</v>
      </c>
      <c r="D183" s="17" t="s">
        <v>5</v>
      </c>
      <c r="E183" s="17">
        <v>1</v>
      </c>
      <c r="F183" s="17"/>
      <c r="G183" s="17">
        <f>C183*E183</f>
        <v>0</v>
      </c>
      <c r="H183" s="17">
        <v>24</v>
      </c>
      <c r="I183" s="18">
        <f>G183/H183</f>
        <v>0</v>
      </c>
    </row>
    <row r="184" spans="1:9" ht="20" customHeight="1" x14ac:dyDescent="0.3">
      <c r="A184" s="1"/>
      <c r="B184" s="19" t="s">
        <v>186</v>
      </c>
      <c r="C184" s="19">
        <v>5</v>
      </c>
      <c r="D184" s="19" t="s">
        <v>5</v>
      </c>
      <c r="E184" s="19">
        <v>24</v>
      </c>
      <c r="F184" s="20"/>
      <c r="G184" s="21">
        <f>C184</f>
        <v>5</v>
      </c>
      <c r="H184" s="19">
        <v>24</v>
      </c>
      <c r="I184" s="58">
        <f>G184+I183+I185+I186</f>
        <v>5.916666666666667</v>
      </c>
    </row>
    <row r="185" spans="1:9" ht="20" hidden="1" customHeight="1" x14ac:dyDescent="0.2">
      <c r="A185" s="1"/>
      <c r="B185" s="22" t="s">
        <v>187</v>
      </c>
      <c r="C185" s="19">
        <v>3</v>
      </c>
      <c r="D185" s="22" t="s">
        <v>5</v>
      </c>
      <c r="E185" s="22">
        <v>6</v>
      </c>
      <c r="F185" s="22"/>
      <c r="G185" s="22">
        <f>C185*E185</f>
        <v>18</v>
      </c>
      <c r="H185" s="22">
        <v>24</v>
      </c>
      <c r="I185" s="18">
        <f>G185/H185</f>
        <v>0.75</v>
      </c>
    </row>
    <row r="186" spans="1:9" ht="20" hidden="1" customHeight="1" x14ac:dyDescent="0.2">
      <c r="A186" s="1"/>
      <c r="B186" s="17" t="s">
        <v>188</v>
      </c>
      <c r="C186" s="19">
        <v>4</v>
      </c>
      <c r="D186" s="17" t="s">
        <v>5</v>
      </c>
      <c r="E186" s="17">
        <v>1</v>
      </c>
      <c r="F186" s="17"/>
      <c r="G186" s="17">
        <f>C186*E186</f>
        <v>4</v>
      </c>
      <c r="H186" s="17">
        <v>24</v>
      </c>
      <c r="I186" s="18">
        <f>G186/H186</f>
        <v>0.16666666666666666</v>
      </c>
    </row>
    <row r="187" spans="1:9" ht="20" hidden="1" customHeight="1" x14ac:dyDescent="0.2">
      <c r="A187" s="1"/>
      <c r="B187" s="17" t="s">
        <v>189</v>
      </c>
      <c r="C187" s="19">
        <v>0</v>
      </c>
      <c r="D187" s="17" t="s">
        <v>5</v>
      </c>
      <c r="E187" s="17">
        <v>1</v>
      </c>
      <c r="F187" s="17"/>
      <c r="G187" s="17">
        <f>C187*E187</f>
        <v>0</v>
      </c>
      <c r="H187" s="17">
        <v>24</v>
      </c>
      <c r="I187" s="18">
        <f>G187/H187</f>
        <v>0</v>
      </c>
    </row>
    <row r="188" spans="1:9" ht="20" customHeight="1" x14ac:dyDescent="0.3">
      <c r="A188" s="1"/>
      <c r="B188" s="19" t="s">
        <v>190</v>
      </c>
      <c r="C188" s="19">
        <v>0</v>
      </c>
      <c r="D188" s="19" t="s">
        <v>5</v>
      </c>
      <c r="E188" s="19">
        <v>24</v>
      </c>
      <c r="F188" s="20"/>
      <c r="G188" s="21">
        <f>C188</f>
        <v>0</v>
      </c>
      <c r="H188" s="19">
        <v>24</v>
      </c>
      <c r="I188" s="58">
        <f>G188+I187+I189+I190</f>
        <v>1</v>
      </c>
    </row>
    <row r="189" spans="1:9" ht="20" hidden="1" customHeight="1" x14ac:dyDescent="0.2">
      <c r="A189" s="1"/>
      <c r="B189" s="22" t="s">
        <v>191</v>
      </c>
      <c r="C189" s="19">
        <v>4</v>
      </c>
      <c r="D189" s="22" t="s">
        <v>5</v>
      </c>
      <c r="E189" s="22">
        <v>6</v>
      </c>
      <c r="F189" s="22"/>
      <c r="G189" s="22">
        <f>C189*E189</f>
        <v>24</v>
      </c>
      <c r="H189" s="22">
        <v>24</v>
      </c>
      <c r="I189" s="18">
        <f>G189/H189</f>
        <v>1</v>
      </c>
    </row>
    <row r="190" spans="1:9" ht="20" hidden="1" customHeight="1" x14ac:dyDescent="0.2">
      <c r="A190" s="1"/>
      <c r="B190" s="17" t="s">
        <v>192</v>
      </c>
      <c r="C190" s="19">
        <v>0</v>
      </c>
      <c r="D190" s="17" t="s">
        <v>5</v>
      </c>
      <c r="E190" s="17">
        <v>1</v>
      </c>
      <c r="F190" s="17"/>
      <c r="G190" s="17">
        <f>C190*E190</f>
        <v>0</v>
      </c>
      <c r="H190" s="17">
        <v>24</v>
      </c>
      <c r="I190" s="18">
        <f>G190/H190</f>
        <v>0</v>
      </c>
    </row>
    <row r="191" spans="1:9" ht="20" hidden="1" customHeight="1" x14ac:dyDescent="0.2">
      <c r="A191" s="1"/>
      <c r="B191" s="17" t="s">
        <v>193</v>
      </c>
      <c r="C191" s="19">
        <v>0</v>
      </c>
      <c r="D191" s="17" t="s">
        <v>5</v>
      </c>
      <c r="E191" s="17">
        <v>1</v>
      </c>
      <c r="F191" s="17"/>
      <c r="G191" s="17">
        <f>C191*E191</f>
        <v>0</v>
      </c>
      <c r="H191" s="17">
        <v>30</v>
      </c>
      <c r="I191" s="18">
        <f>G191/H191</f>
        <v>0</v>
      </c>
    </row>
    <row r="192" spans="1:9" ht="20" hidden="1" customHeight="1" x14ac:dyDescent="0.2">
      <c r="A192" s="1"/>
      <c r="B192" s="23" t="s">
        <v>194</v>
      </c>
      <c r="C192" s="19">
        <v>4</v>
      </c>
      <c r="D192" s="23" t="s">
        <v>5</v>
      </c>
      <c r="E192" s="23">
        <v>10</v>
      </c>
      <c r="F192" s="23"/>
      <c r="G192" s="23">
        <f>E192*C192</f>
        <v>40</v>
      </c>
      <c r="H192" s="23">
        <v>30</v>
      </c>
      <c r="I192" s="18">
        <f>G192/H192</f>
        <v>1.3333333333333333</v>
      </c>
    </row>
    <row r="193" spans="1:9" ht="20" customHeight="1" x14ac:dyDescent="0.3">
      <c r="A193" s="1"/>
      <c r="B193" s="19" t="s">
        <v>195</v>
      </c>
      <c r="C193" s="19">
        <v>4</v>
      </c>
      <c r="D193" s="19" t="s">
        <v>5</v>
      </c>
      <c r="E193" s="19">
        <v>30</v>
      </c>
      <c r="F193" s="20"/>
      <c r="G193" s="21">
        <f>C193</f>
        <v>4</v>
      </c>
      <c r="H193" s="19">
        <v>30</v>
      </c>
      <c r="I193" s="58">
        <f>C193+I191+I195</f>
        <v>5.8</v>
      </c>
    </row>
    <row r="194" spans="1:9" ht="20" customHeight="1" x14ac:dyDescent="0.3">
      <c r="A194" s="1">
        <v>1</v>
      </c>
      <c r="B194" s="19" t="s">
        <v>196</v>
      </c>
      <c r="C194" s="19">
        <v>0</v>
      </c>
      <c r="D194" s="19" t="s">
        <v>5</v>
      </c>
      <c r="E194" s="19">
        <v>1</v>
      </c>
      <c r="F194" s="20"/>
      <c r="G194" s="21">
        <f>C194</f>
        <v>0</v>
      </c>
      <c r="H194" s="19">
        <v>30</v>
      </c>
      <c r="I194" s="58">
        <f>G194+I192</f>
        <v>1.3333333333333333</v>
      </c>
    </row>
    <row r="195" spans="1:9" ht="20" hidden="1" customHeight="1" x14ac:dyDescent="0.2">
      <c r="A195" s="1"/>
      <c r="B195" s="22" t="s">
        <v>197</v>
      </c>
      <c r="C195" s="19">
        <v>9</v>
      </c>
      <c r="D195" s="22" t="s">
        <v>5</v>
      </c>
      <c r="E195" s="22">
        <v>6</v>
      </c>
      <c r="F195" s="22"/>
      <c r="G195" s="22">
        <f>C195*E195</f>
        <v>54</v>
      </c>
      <c r="H195" s="22">
        <v>30</v>
      </c>
      <c r="I195" s="18">
        <f>G195/H195</f>
        <v>1.8</v>
      </c>
    </row>
    <row r="196" spans="1:9" ht="20" hidden="1" customHeight="1" x14ac:dyDescent="0.2">
      <c r="A196" s="1"/>
      <c r="B196" s="17" t="s">
        <v>198</v>
      </c>
      <c r="C196" s="19">
        <v>0</v>
      </c>
      <c r="D196" s="17" t="s">
        <v>5</v>
      </c>
      <c r="E196" s="17">
        <v>1</v>
      </c>
      <c r="F196" s="17"/>
      <c r="G196" s="17">
        <f>C196*E196</f>
        <v>0</v>
      </c>
      <c r="H196" s="17">
        <v>24</v>
      </c>
      <c r="I196" s="18">
        <f>G196/H196</f>
        <v>0</v>
      </c>
    </row>
    <row r="197" spans="1:9" ht="20" customHeight="1" x14ac:dyDescent="0.3">
      <c r="A197" s="1">
        <v>6</v>
      </c>
      <c r="B197" s="19" t="s">
        <v>199</v>
      </c>
      <c r="C197" s="19">
        <v>6</v>
      </c>
      <c r="D197" s="19" t="s">
        <v>5</v>
      </c>
      <c r="E197" s="19">
        <v>24</v>
      </c>
      <c r="F197" s="20"/>
      <c r="G197" s="21">
        <f>C197</f>
        <v>6</v>
      </c>
      <c r="H197" s="19">
        <v>24</v>
      </c>
      <c r="I197" s="58">
        <f>G197+I196+I198+I199</f>
        <v>6.25</v>
      </c>
    </row>
    <row r="198" spans="1:9" ht="20" hidden="1" customHeight="1" x14ac:dyDescent="0.2">
      <c r="A198" s="1"/>
      <c r="B198" s="22" t="s">
        <v>200</v>
      </c>
      <c r="C198" s="19">
        <v>1</v>
      </c>
      <c r="D198" s="22" t="s">
        <v>5</v>
      </c>
      <c r="E198" s="22">
        <v>6</v>
      </c>
      <c r="F198" s="22"/>
      <c r="G198" s="22">
        <f>C198*E198</f>
        <v>6</v>
      </c>
      <c r="H198" s="22">
        <v>24</v>
      </c>
      <c r="I198" s="18">
        <f>G198/H198</f>
        <v>0.25</v>
      </c>
    </row>
    <row r="199" spans="1:9" ht="20" hidden="1" customHeight="1" x14ac:dyDescent="0.2">
      <c r="A199" s="1"/>
      <c r="B199" s="17" t="s">
        <v>201</v>
      </c>
      <c r="C199" s="19">
        <v>0</v>
      </c>
      <c r="D199" s="17" t="s">
        <v>5</v>
      </c>
      <c r="E199" s="17">
        <v>1</v>
      </c>
      <c r="F199" s="17"/>
      <c r="G199" s="17">
        <f>C199*E199</f>
        <v>0</v>
      </c>
      <c r="H199" s="17">
        <v>24</v>
      </c>
      <c r="I199" s="18">
        <f>G199/H199</f>
        <v>0</v>
      </c>
    </row>
    <row r="200" spans="1:9" ht="20" hidden="1" customHeight="1" x14ac:dyDescent="0.2">
      <c r="A200" s="1"/>
      <c r="B200" s="17" t="s">
        <v>202</v>
      </c>
      <c r="C200" s="19">
        <v>0</v>
      </c>
      <c r="D200" s="17" t="s">
        <v>5</v>
      </c>
      <c r="E200" s="17">
        <v>1</v>
      </c>
      <c r="F200" s="17"/>
      <c r="G200" s="17">
        <f>C200*E200</f>
        <v>0</v>
      </c>
      <c r="H200" s="17">
        <v>24</v>
      </c>
      <c r="I200" s="18">
        <f>G200/H200</f>
        <v>0</v>
      </c>
    </row>
    <row r="201" spans="1:9" ht="20" customHeight="1" x14ac:dyDescent="0.3">
      <c r="A201" s="1"/>
      <c r="B201" s="19" t="s">
        <v>203</v>
      </c>
      <c r="C201" s="19">
        <v>0</v>
      </c>
      <c r="D201" s="19" t="s">
        <v>5</v>
      </c>
      <c r="E201" s="19">
        <v>24</v>
      </c>
      <c r="F201" s="20"/>
      <c r="G201" s="21">
        <f>C201</f>
        <v>0</v>
      </c>
      <c r="H201" s="19">
        <v>24</v>
      </c>
      <c r="I201" s="58">
        <f>G201+I200+I202</f>
        <v>0.25</v>
      </c>
    </row>
    <row r="202" spans="1:9" ht="20" hidden="1" customHeight="1" x14ac:dyDescent="0.2">
      <c r="A202" s="1"/>
      <c r="B202" s="22" t="s">
        <v>204</v>
      </c>
      <c r="C202" s="19">
        <v>1</v>
      </c>
      <c r="D202" s="22" t="s">
        <v>5</v>
      </c>
      <c r="E202" s="22">
        <v>6</v>
      </c>
      <c r="F202" s="22"/>
      <c r="G202" s="22">
        <f>C202*E202</f>
        <v>6</v>
      </c>
      <c r="H202" s="22">
        <v>24</v>
      </c>
      <c r="I202" s="18">
        <f>G202/H202</f>
        <v>0.25</v>
      </c>
    </row>
    <row r="203" spans="1:9" ht="20" hidden="1" customHeight="1" x14ac:dyDescent="0.2">
      <c r="A203" s="1"/>
      <c r="B203" s="17" t="s">
        <v>205</v>
      </c>
      <c r="C203" s="19">
        <v>0</v>
      </c>
      <c r="D203" s="17" t="s">
        <v>5</v>
      </c>
      <c r="E203" s="17">
        <v>1</v>
      </c>
      <c r="F203" s="17"/>
      <c r="G203" s="17">
        <f>C203*E203</f>
        <v>0</v>
      </c>
      <c r="H203" s="17">
        <v>24</v>
      </c>
      <c r="I203" s="18">
        <f>G203/H203</f>
        <v>0</v>
      </c>
    </row>
    <row r="204" spans="1:9" ht="20" customHeight="1" x14ac:dyDescent="0.3">
      <c r="A204" s="1"/>
      <c r="B204" s="19" t="s">
        <v>206</v>
      </c>
      <c r="C204" s="19">
        <v>0</v>
      </c>
      <c r="D204" s="19" t="s">
        <v>5</v>
      </c>
      <c r="E204" s="19">
        <v>24</v>
      </c>
      <c r="F204" s="20"/>
      <c r="G204" s="21">
        <f>C204</f>
        <v>0</v>
      </c>
      <c r="H204" s="19">
        <v>24</v>
      </c>
      <c r="I204" s="58">
        <f>G204+I203+I205+I206</f>
        <v>0.25</v>
      </c>
    </row>
    <row r="205" spans="1:9" ht="20" hidden="1" customHeight="1" x14ac:dyDescent="0.2">
      <c r="A205" s="1"/>
      <c r="B205" s="22" t="s">
        <v>207</v>
      </c>
      <c r="C205" s="19">
        <v>1</v>
      </c>
      <c r="D205" s="22" t="s">
        <v>5</v>
      </c>
      <c r="E205" s="22">
        <v>6</v>
      </c>
      <c r="F205" s="22"/>
      <c r="G205" s="22">
        <f>C205*E205</f>
        <v>6</v>
      </c>
      <c r="H205" s="22">
        <v>24</v>
      </c>
      <c r="I205" s="18">
        <f>G205/H205</f>
        <v>0.25</v>
      </c>
    </row>
    <row r="206" spans="1:9" ht="20" hidden="1" customHeight="1" x14ac:dyDescent="0.2">
      <c r="A206" s="1"/>
      <c r="B206" s="17" t="s">
        <v>208</v>
      </c>
      <c r="C206" s="19">
        <v>0</v>
      </c>
      <c r="D206" s="17" t="s">
        <v>5</v>
      </c>
      <c r="E206" s="17">
        <v>1</v>
      </c>
      <c r="F206" s="17"/>
      <c r="G206" s="17">
        <f>C206*E206</f>
        <v>0</v>
      </c>
      <c r="H206" s="17">
        <v>24</v>
      </c>
      <c r="I206" s="18">
        <f>G206/H206</f>
        <v>0</v>
      </c>
    </row>
    <row r="207" spans="1:9" ht="20" hidden="1" customHeight="1" x14ac:dyDescent="0.2">
      <c r="A207" s="1"/>
      <c r="B207" s="17" t="s">
        <v>209</v>
      </c>
      <c r="C207" s="19">
        <v>0</v>
      </c>
      <c r="D207" s="17" t="s">
        <v>5</v>
      </c>
      <c r="E207" s="17">
        <v>1</v>
      </c>
      <c r="F207" s="17"/>
      <c r="G207" s="17">
        <f>C207*E207</f>
        <v>0</v>
      </c>
      <c r="H207" s="17">
        <v>24</v>
      </c>
      <c r="I207" s="18">
        <f>G207/H207</f>
        <v>0</v>
      </c>
    </row>
    <row r="208" spans="1:9" ht="20" customHeight="1" x14ac:dyDescent="0.3">
      <c r="A208" s="1"/>
      <c r="B208" s="19" t="s">
        <v>210</v>
      </c>
      <c r="C208" s="19">
        <v>0</v>
      </c>
      <c r="D208" s="19" t="s">
        <v>5</v>
      </c>
      <c r="E208" s="19">
        <v>24</v>
      </c>
      <c r="F208" s="20"/>
      <c r="G208" s="21">
        <f>C208</f>
        <v>0</v>
      </c>
      <c r="H208" s="19">
        <v>24</v>
      </c>
      <c r="I208" s="58">
        <f>G208+I207+I209+I210</f>
        <v>0.25</v>
      </c>
    </row>
    <row r="209" spans="1:9" ht="20" hidden="1" customHeight="1" x14ac:dyDescent="0.2">
      <c r="A209" s="1"/>
      <c r="B209" s="22" t="s">
        <v>211</v>
      </c>
      <c r="C209" s="19">
        <v>0</v>
      </c>
      <c r="D209" s="22" t="s">
        <v>5</v>
      </c>
      <c r="E209" s="22">
        <v>6</v>
      </c>
      <c r="F209" s="22"/>
      <c r="G209" s="22">
        <f>C209*E209</f>
        <v>0</v>
      </c>
      <c r="H209" s="22">
        <v>24</v>
      </c>
      <c r="I209" s="18">
        <f>G209/H209</f>
        <v>0</v>
      </c>
    </row>
    <row r="210" spans="1:9" ht="20" hidden="1" customHeight="1" x14ac:dyDescent="0.2">
      <c r="A210" s="1"/>
      <c r="B210" s="17" t="s">
        <v>212</v>
      </c>
      <c r="C210" s="19">
        <v>6</v>
      </c>
      <c r="D210" s="17" t="s">
        <v>5</v>
      </c>
      <c r="E210" s="17">
        <v>1</v>
      </c>
      <c r="F210" s="17"/>
      <c r="G210" s="17">
        <f>C210*E210</f>
        <v>6</v>
      </c>
      <c r="H210" s="17">
        <v>24</v>
      </c>
      <c r="I210" s="18">
        <f>G210/H210</f>
        <v>0.25</v>
      </c>
    </row>
    <row r="211" spans="1:9" ht="20" hidden="1" customHeight="1" x14ac:dyDescent="0.2">
      <c r="A211" s="1"/>
      <c r="B211" s="17" t="s">
        <v>213</v>
      </c>
      <c r="C211" s="19">
        <v>0</v>
      </c>
      <c r="D211" s="17" t="s">
        <v>5</v>
      </c>
      <c r="E211" s="17">
        <v>1</v>
      </c>
      <c r="F211" s="17"/>
      <c r="G211" s="17">
        <f>C211*E211</f>
        <v>0</v>
      </c>
      <c r="H211" s="17">
        <v>24</v>
      </c>
      <c r="I211" s="18">
        <f>G211/H211</f>
        <v>0</v>
      </c>
    </row>
    <row r="212" spans="1:9" ht="20" customHeight="1" x14ac:dyDescent="0.3">
      <c r="A212" s="1">
        <v>3</v>
      </c>
      <c r="B212" s="19" t="s">
        <v>214</v>
      </c>
      <c r="C212" s="19">
        <v>2</v>
      </c>
      <c r="D212" s="19" t="s">
        <v>5</v>
      </c>
      <c r="E212" s="19">
        <v>24</v>
      </c>
      <c r="F212" s="20"/>
      <c r="G212" s="21">
        <f>C212</f>
        <v>2</v>
      </c>
      <c r="H212" s="19">
        <v>24</v>
      </c>
      <c r="I212" s="58">
        <f>G212+I211+I213+I214</f>
        <v>2.75</v>
      </c>
    </row>
    <row r="213" spans="1:9" ht="20" hidden="1" customHeight="1" x14ac:dyDescent="0.2">
      <c r="A213" s="1"/>
      <c r="B213" s="22" t="s">
        <v>215</v>
      </c>
      <c r="C213" s="19">
        <v>3</v>
      </c>
      <c r="D213" s="22" t="s">
        <v>5</v>
      </c>
      <c r="E213" s="22">
        <v>6</v>
      </c>
      <c r="F213" s="22"/>
      <c r="G213" s="22">
        <f>C213*E213</f>
        <v>18</v>
      </c>
      <c r="H213" s="22">
        <v>24</v>
      </c>
      <c r="I213" s="18">
        <f>G213/H213</f>
        <v>0.75</v>
      </c>
    </row>
    <row r="214" spans="1:9" ht="20" hidden="1" customHeight="1" x14ac:dyDescent="0.2">
      <c r="A214" s="1"/>
      <c r="B214" s="17" t="s">
        <v>216</v>
      </c>
      <c r="C214" s="19">
        <v>0</v>
      </c>
      <c r="D214" s="17" t="s">
        <v>5</v>
      </c>
      <c r="E214" s="17">
        <v>1</v>
      </c>
      <c r="F214" s="17"/>
      <c r="G214" s="17">
        <f>C214*E214</f>
        <v>0</v>
      </c>
      <c r="H214" s="17">
        <v>24</v>
      </c>
      <c r="I214" s="18">
        <f>G214/H214</f>
        <v>0</v>
      </c>
    </row>
    <row r="215" spans="1:9" ht="20" customHeight="1" x14ac:dyDescent="0.3">
      <c r="A215" s="1"/>
      <c r="B215" s="19" t="s">
        <v>217</v>
      </c>
      <c r="C215" s="19">
        <v>2</v>
      </c>
      <c r="D215" s="19" t="s">
        <v>5</v>
      </c>
      <c r="E215" s="19">
        <v>24</v>
      </c>
      <c r="F215" s="20"/>
      <c r="G215" s="21">
        <f>C215</f>
        <v>2</v>
      </c>
      <c r="H215" s="19">
        <v>24</v>
      </c>
      <c r="I215" s="58">
        <f>G215+I214+I216</f>
        <v>2</v>
      </c>
    </row>
    <row r="216" spans="1:9" ht="20" hidden="1" customHeight="1" x14ac:dyDescent="0.2">
      <c r="A216" s="1"/>
      <c r="B216" s="22" t="s">
        <v>218</v>
      </c>
      <c r="C216" s="19">
        <v>0</v>
      </c>
      <c r="D216" s="22" t="s">
        <v>5</v>
      </c>
      <c r="E216" s="22">
        <v>6</v>
      </c>
      <c r="F216" s="22"/>
      <c r="G216" s="22">
        <f>C216*E216</f>
        <v>0</v>
      </c>
      <c r="H216" s="22">
        <v>24</v>
      </c>
      <c r="I216" s="18">
        <f>G216/H216</f>
        <v>0</v>
      </c>
    </row>
    <row r="217" spans="1:9" ht="20" hidden="1" customHeight="1" x14ac:dyDescent="0.2">
      <c r="A217" s="1"/>
      <c r="B217" s="17" t="s">
        <v>219</v>
      </c>
      <c r="C217" s="19">
        <v>14</v>
      </c>
      <c r="D217" s="17" t="s">
        <v>5</v>
      </c>
      <c r="E217" s="17">
        <v>1</v>
      </c>
      <c r="F217" s="17"/>
      <c r="G217" s="17">
        <f>C217*E217</f>
        <v>14</v>
      </c>
      <c r="H217" s="17">
        <v>24</v>
      </c>
      <c r="I217" s="18">
        <f>G217/H217</f>
        <v>0.58333333333333337</v>
      </c>
    </row>
    <row r="218" spans="1:9" ht="20" hidden="1" customHeight="1" x14ac:dyDescent="0.2">
      <c r="A218" s="1"/>
      <c r="B218" s="17" t="s">
        <v>220</v>
      </c>
      <c r="C218" s="19">
        <v>0</v>
      </c>
      <c r="D218" s="17" t="s">
        <v>5</v>
      </c>
      <c r="E218" s="17">
        <v>1</v>
      </c>
      <c r="F218" s="17"/>
      <c r="G218" s="17">
        <f>C218*E218</f>
        <v>0</v>
      </c>
      <c r="H218" s="17">
        <v>24</v>
      </c>
      <c r="I218" s="18">
        <f>G218/H218</f>
        <v>0</v>
      </c>
    </row>
    <row r="219" spans="1:9" ht="20" customHeight="1" x14ac:dyDescent="0.3">
      <c r="A219" s="1"/>
      <c r="B219" s="19" t="s">
        <v>221</v>
      </c>
      <c r="C219" s="19">
        <v>0</v>
      </c>
      <c r="D219" s="19" t="s">
        <v>5</v>
      </c>
      <c r="E219" s="19">
        <v>24</v>
      </c>
      <c r="F219" s="20"/>
      <c r="G219" s="21">
        <f>C219</f>
        <v>0</v>
      </c>
      <c r="H219" s="19">
        <v>24</v>
      </c>
      <c r="I219" s="58">
        <f>G219+I218+I220</f>
        <v>0</v>
      </c>
    </row>
    <row r="220" spans="1:9" ht="20" hidden="1" customHeight="1" x14ac:dyDescent="0.2">
      <c r="A220" s="1"/>
      <c r="B220" s="22" t="s">
        <v>222</v>
      </c>
      <c r="C220" s="19">
        <v>0</v>
      </c>
      <c r="D220" s="22" t="s">
        <v>5</v>
      </c>
      <c r="E220" s="22">
        <v>6</v>
      </c>
      <c r="F220" s="22"/>
      <c r="G220" s="22">
        <f>C220*E220</f>
        <v>0</v>
      </c>
      <c r="H220" s="22">
        <v>24</v>
      </c>
      <c r="I220" s="18">
        <f>G220/H220</f>
        <v>0</v>
      </c>
    </row>
    <row r="221" spans="1:9" ht="20" hidden="1" customHeight="1" x14ac:dyDescent="0.2">
      <c r="A221" s="1"/>
      <c r="B221" s="17" t="s">
        <v>223</v>
      </c>
      <c r="C221" s="19">
        <v>0</v>
      </c>
      <c r="D221" s="17" t="s">
        <v>5</v>
      </c>
      <c r="E221" s="17">
        <v>1</v>
      </c>
      <c r="F221" s="17"/>
      <c r="G221" s="17">
        <f>C221*E221</f>
        <v>0</v>
      </c>
      <c r="H221" s="17">
        <v>30</v>
      </c>
      <c r="I221" s="18">
        <f>G221/H221</f>
        <v>0</v>
      </c>
    </row>
    <row r="222" spans="1:9" ht="20" customHeight="1" x14ac:dyDescent="0.3">
      <c r="A222" s="1">
        <v>1</v>
      </c>
      <c r="B222" s="19" t="s">
        <v>224</v>
      </c>
      <c r="C222" s="19">
        <v>1</v>
      </c>
      <c r="D222" s="19" t="s">
        <v>5</v>
      </c>
      <c r="E222" s="19">
        <v>30</v>
      </c>
      <c r="F222" s="20"/>
      <c r="G222" s="21">
        <f>C222</f>
        <v>1</v>
      </c>
      <c r="H222" s="19">
        <v>30</v>
      </c>
      <c r="I222" s="58">
        <f>G222+I221+I223</f>
        <v>1</v>
      </c>
    </row>
    <row r="223" spans="1:9" ht="20" hidden="1" customHeight="1" x14ac:dyDescent="0.2">
      <c r="A223" s="1"/>
      <c r="B223" s="22" t="s">
        <v>225</v>
      </c>
      <c r="C223" s="19">
        <v>0</v>
      </c>
      <c r="D223" s="22" t="s">
        <v>5</v>
      </c>
      <c r="E223" s="22">
        <v>6</v>
      </c>
      <c r="F223" s="22"/>
      <c r="G223" s="22">
        <f>C223*E223</f>
        <v>0</v>
      </c>
      <c r="H223" s="22">
        <v>30</v>
      </c>
      <c r="I223" s="18">
        <f>G223/H223</f>
        <v>0</v>
      </c>
    </row>
    <row r="224" spans="1:9" ht="20" hidden="1" customHeight="1" x14ac:dyDescent="0.2">
      <c r="A224" s="1"/>
      <c r="B224" s="17" t="s">
        <v>226</v>
      </c>
      <c r="C224" s="19">
        <v>0</v>
      </c>
      <c r="D224" s="17" t="s">
        <v>5</v>
      </c>
      <c r="E224" s="17">
        <v>1</v>
      </c>
      <c r="F224" s="17"/>
      <c r="G224" s="17">
        <f>C224*E224</f>
        <v>0</v>
      </c>
      <c r="H224" s="17">
        <v>24</v>
      </c>
      <c r="I224" s="18">
        <f>G224/H224</f>
        <v>0</v>
      </c>
    </row>
    <row r="225" spans="1:9" ht="20" customHeight="1" x14ac:dyDescent="0.3">
      <c r="A225" s="1">
        <v>3</v>
      </c>
      <c r="B225" s="19" t="s">
        <v>227</v>
      </c>
      <c r="C225" s="19">
        <v>2</v>
      </c>
      <c r="D225" s="19" t="s">
        <v>5</v>
      </c>
      <c r="E225" s="19">
        <v>24</v>
      </c>
      <c r="F225" s="20"/>
      <c r="G225" s="21">
        <f>C225</f>
        <v>2</v>
      </c>
      <c r="H225" s="19">
        <v>24</v>
      </c>
      <c r="I225" s="58">
        <f>G225+I224+I226</f>
        <v>2</v>
      </c>
    </row>
    <row r="226" spans="1:9" ht="20" hidden="1" customHeight="1" x14ac:dyDescent="0.2">
      <c r="A226" s="1"/>
      <c r="B226" s="22" t="s">
        <v>228</v>
      </c>
      <c r="C226" s="19">
        <v>0</v>
      </c>
      <c r="D226" s="22" t="s">
        <v>5</v>
      </c>
      <c r="E226" s="22">
        <v>6</v>
      </c>
      <c r="F226" s="22"/>
      <c r="G226" s="22">
        <f>C226*E226</f>
        <v>0</v>
      </c>
      <c r="H226" s="22">
        <v>24</v>
      </c>
      <c r="I226" s="18">
        <f>G226/H226</f>
        <v>0</v>
      </c>
    </row>
    <row r="227" spans="1:9" ht="20" hidden="1" customHeight="1" x14ac:dyDescent="0.2">
      <c r="A227" s="1"/>
      <c r="B227" s="17" t="s">
        <v>229</v>
      </c>
      <c r="C227" s="19">
        <v>0</v>
      </c>
      <c r="D227" s="17" t="s">
        <v>5</v>
      </c>
      <c r="E227" s="17">
        <v>1</v>
      </c>
      <c r="F227" s="17"/>
      <c r="G227" s="17">
        <f>C227*E227</f>
        <v>0</v>
      </c>
      <c r="H227" s="17">
        <v>24</v>
      </c>
      <c r="I227" s="18">
        <f>G227/H227</f>
        <v>0</v>
      </c>
    </row>
    <row r="228" spans="1:9" ht="20" customHeight="1" x14ac:dyDescent="0.3">
      <c r="A228" s="1">
        <v>1</v>
      </c>
      <c r="B228" s="19" t="s">
        <v>230</v>
      </c>
      <c r="C228" s="19">
        <v>0</v>
      </c>
      <c r="D228" s="19" t="s">
        <v>5</v>
      </c>
      <c r="E228" s="19">
        <v>24</v>
      </c>
      <c r="F228" s="20"/>
      <c r="G228" s="21">
        <f>C228</f>
        <v>0</v>
      </c>
      <c r="H228" s="19">
        <v>24</v>
      </c>
      <c r="I228" s="58">
        <f>G228+I227+I229</f>
        <v>0.33333333333333331</v>
      </c>
    </row>
    <row r="229" spans="1:9" ht="20" hidden="1" customHeight="1" x14ac:dyDescent="0.2">
      <c r="A229" s="1"/>
      <c r="B229" s="22" t="s">
        <v>231</v>
      </c>
      <c r="C229" s="19">
        <v>2</v>
      </c>
      <c r="D229" s="22" t="s">
        <v>5</v>
      </c>
      <c r="E229" s="22">
        <v>4</v>
      </c>
      <c r="F229" s="22"/>
      <c r="G229" s="22">
        <f>C229*E229</f>
        <v>8</v>
      </c>
      <c r="H229" s="22">
        <v>24</v>
      </c>
      <c r="I229" s="18">
        <f>G229/H229</f>
        <v>0.33333333333333331</v>
      </c>
    </row>
    <row r="230" spans="1:9" ht="20" hidden="1" customHeight="1" x14ac:dyDescent="0.2">
      <c r="A230" s="1"/>
      <c r="B230" s="17" t="s">
        <v>232</v>
      </c>
      <c r="C230" s="19">
        <v>0</v>
      </c>
      <c r="D230" s="17" t="s">
        <v>5</v>
      </c>
      <c r="E230" s="17">
        <v>1</v>
      </c>
      <c r="F230" s="17"/>
      <c r="G230" s="17">
        <f>C230*E230</f>
        <v>0</v>
      </c>
      <c r="H230" s="17">
        <v>24</v>
      </c>
      <c r="I230" s="18">
        <f>G230/H230</f>
        <v>0</v>
      </c>
    </row>
    <row r="231" spans="1:9" ht="20" hidden="1" customHeight="1" x14ac:dyDescent="0.2">
      <c r="A231" s="1"/>
      <c r="B231" s="23" t="s">
        <v>233</v>
      </c>
      <c r="C231" s="19">
        <v>1</v>
      </c>
      <c r="D231" s="23" t="s">
        <v>5</v>
      </c>
      <c r="E231" s="23">
        <v>10</v>
      </c>
      <c r="F231" s="23"/>
      <c r="G231" s="23">
        <f>E231*C231</f>
        <v>10</v>
      </c>
      <c r="H231" s="23">
        <v>30</v>
      </c>
      <c r="I231" s="18">
        <f>G231/H231</f>
        <v>0.33333333333333331</v>
      </c>
    </row>
    <row r="232" spans="1:9" ht="20" customHeight="1" x14ac:dyDescent="0.3">
      <c r="A232" s="1"/>
      <c r="B232" s="19" t="s">
        <v>234</v>
      </c>
      <c r="C232" s="19">
        <v>0</v>
      </c>
      <c r="D232" s="19" t="s">
        <v>5</v>
      </c>
      <c r="E232" s="19">
        <v>24</v>
      </c>
      <c r="F232" s="20"/>
      <c r="G232" s="21">
        <f>C232</f>
        <v>0</v>
      </c>
      <c r="H232" s="19">
        <v>24</v>
      </c>
      <c r="I232" s="58">
        <f>G232+I230+I234</f>
        <v>0</v>
      </c>
    </row>
    <row r="233" spans="1:9" ht="20" customHeight="1" x14ac:dyDescent="0.3">
      <c r="A233" s="1"/>
      <c r="B233" s="19" t="s">
        <v>235</v>
      </c>
      <c r="C233" s="19">
        <v>0</v>
      </c>
      <c r="D233" s="19" t="s">
        <v>5</v>
      </c>
      <c r="E233" s="19">
        <v>1</v>
      </c>
      <c r="F233" s="20"/>
      <c r="G233" s="21">
        <f>C233</f>
        <v>0</v>
      </c>
      <c r="H233" s="19">
        <v>30</v>
      </c>
      <c r="I233" s="58">
        <f>G233+I231</f>
        <v>0.33333333333333331</v>
      </c>
    </row>
    <row r="234" spans="1:9" ht="20" hidden="1" customHeight="1" x14ac:dyDescent="0.2">
      <c r="A234" s="1"/>
      <c r="B234" s="22" t="s">
        <v>236</v>
      </c>
      <c r="C234" s="19">
        <v>0</v>
      </c>
      <c r="D234" s="22" t="s">
        <v>5</v>
      </c>
      <c r="E234" s="22">
        <v>6</v>
      </c>
      <c r="F234" s="22"/>
      <c r="G234" s="22">
        <f>C234*E234</f>
        <v>0</v>
      </c>
      <c r="H234" s="22">
        <v>24</v>
      </c>
      <c r="I234" s="18">
        <f>G234/H234</f>
        <v>0</v>
      </c>
    </row>
    <row r="235" spans="1:9" ht="20" hidden="1" customHeight="1" x14ac:dyDescent="0.2">
      <c r="A235" s="1"/>
      <c r="B235" s="17" t="s">
        <v>237</v>
      </c>
      <c r="C235" s="19">
        <v>0</v>
      </c>
      <c r="D235" s="17" t="s">
        <v>5</v>
      </c>
      <c r="E235" s="17">
        <v>1</v>
      </c>
      <c r="F235" s="17"/>
      <c r="G235" s="17">
        <f>C235*E235</f>
        <v>0</v>
      </c>
      <c r="H235" s="17">
        <v>24</v>
      </c>
      <c r="I235" s="18">
        <f>G235/H235</f>
        <v>0</v>
      </c>
    </row>
    <row r="236" spans="1:9" ht="20" customHeight="1" x14ac:dyDescent="0.3">
      <c r="A236" s="1"/>
      <c r="B236" s="19" t="s">
        <v>238</v>
      </c>
      <c r="C236" s="19">
        <v>0</v>
      </c>
      <c r="D236" s="19" t="s">
        <v>5</v>
      </c>
      <c r="E236" s="19">
        <v>24</v>
      </c>
      <c r="F236" s="20"/>
      <c r="G236" s="21">
        <f>C236</f>
        <v>0</v>
      </c>
      <c r="H236" s="19">
        <v>24</v>
      </c>
      <c r="I236" s="58">
        <f>G236+I235+I237</f>
        <v>0</v>
      </c>
    </row>
    <row r="237" spans="1:9" ht="20" hidden="1" customHeight="1" x14ac:dyDescent="0.2">
      <c r="A237" s="1"/>
      <c r="B237" s="22" t="s">
        <v>239</v>
      </c>
      <c r="C237" s="19">
        <v>0</v>
      </c>
      <c r="D237" s="22" t="s">
        <v>5</v>
      </c>
      <c r="E237" s="22">
        <v>6</v>
      </c>
      <c r="F237" s="22"/>
      <c r="G237" s="22">
        <f>C237*E237</f>
        <v>0</v>
      </c>
      <c r="H237" s="22">
        <v>24</v>
      </c>
      <c r="I237" s="18">
        <f>G237/H237</f>
        <v>0</v>
      </c>
    </row>
    <row r="238" spans="1:9" ht="20" hidden="1" customHeight="1" x14ac:dyDescent="0.2">
      <c r="A238" s="1"/>
      <c r="B238" s="17" t="s">
        <v>240</v>
      </c>
      <c r="C238" s="19">
        <v>0</v>
      </c>
      <c r="D238" s="17" t="s">
        <v>5</v>
      </c>
      <c r="E238" s="17">
        <v>1</v>
      </c>
      <c r="F238" s="17"/>
      <c r="G238" s="17">
        <f>C238*E238</f>
        <v>0</v>
      </c>
      <c r="H238" s="17">
        <v>24</v>
      </c>
      <c r="I238" s="18">
        <f>G238/H238</f>
        <v>0</v>
      </c>
    </row>
    <row r="239" spans="1:9" ht="20" customHeight="1" x14ac:dyDescent="0.3">
      <c r="A239" s="1"/>
      <c r="B239" s="19" t="s">
        <v>241</v>
      </c>
      <c r="C239" s="19">
        <v>0</v>
      </c>
      <c r="D239" s="19" t="s">
        <v>5</v>
      </c>
      <c r="E239" s="19">
        <v>24</v>
      </c>
      <c r="F239" s="20"/>
      <c r="G239" s="21">
        <f>C239</f>
        <v>0</v>
      </c>
      <c r="H239" s="19">
        <v>24</v>
      </c>
      <c r="I239" s="58">
        <f>G239+I238+I240</f>
        <v>0.33333333333333331</v>
      </c>
    </row>
    <row r="240" spans="1:9" ht="20" hidden="1" customHeight="1" x14ac:dyDescent="0.2">
      <c r="A240" s="1"/>
      <c r="B240" s="22" t="s">
        <v>242</v>
      </c>
      <c r="C240" s="19">
        <v>2</v>
      </c>
      <c r="D240" s="22" t="s">
        <v>5</v>
      </c>
      <c r="E240" s="22">
        <v>4</v>
      </c>
      <c r="F240" s="22"/>
      <c r="G240" s="22">
        <f>C240*E240</f>
        <v>8</v>
      </c>
      <c r="H240" s="22">
        <v>24</v>
      </c>
      <c r="I240" s="18">
        <f>G240/H240</f>
        <v>0.33333333333333331</v>
      </c>
    </row>
    <row r="241" spans="1:9" ht="20" hidden="1" customHeight="1" x14ac:dyDescent="0.2">
      <c r="A241" s="1"/>
      <c r="B241" s="17" t="s">
        <v>243</v>
      </c>
      <c r="C241" s="19">
        <v>0</v>
      </c>
      <c r="D241" s="17" t="s">
        <v>5</v>
      </c>
      <c r="E241" s="17">
        <v>1</v>
      </c>
      <c r="F241" s="17"/>
      <c r="G241" s="17">
        <f>C241*E241</f>
        <v>0</v>
      </c>
      <c r="H241" s="17">
        <v>24</v>
      </c>
      <c r="I241" s="18">
        <f>G241/H241</f>
        <v>0</v>
      </c>
    </row>
    <row r="242" spans="1:9" ht="20" customHeight="1" x14ac:dyDescent="0.3">
      <c r="A242" s="1"/>
      <c r="B242" s="19" t="s">
        <v>244</v>
      </c>
      <c r="C242" s="19">
        <v>0</v>
      </c>
      <c r="D242" s="19" t="s">
        <v>5</v>
      </c>
      <c r="E242" s="19">
        <v>24</v>
      </c>
      <c r="F242" s="20"/>
      <c r="G242" s="21">
        <f>C242</f>
        <v>0</v>
      </c>
      <c r="H242" s="19">
        <v>24</v>
      </c>
      <c r="I242" s="58">
        <f>G242+I241+I243</f>
        <v>0</v>
      </c>
    </row>
    <row r="243" spans="1:9" ht="20" hidden="1" customHeight="1" x14ac:dyDescent="0.2">
      <c r="A243" s="1"/>
      <c r="B243" s="22" t="s">
        <v>245</v>
      </c>
      <c r="C243" s="19">
        <v>0</v>
      </c>
      <c r="D243" s="22" t="s">
        <v>5</v>
      </c>
      <c r="E243" s="22">
        <v>6</v>
      </c>
      <c r="F243" s="22"/>
      <c r="G243" s="22">
        <f>C243*E243</f>
        <v>0</v>
      </c>
      <c r="H243" s="22">
        <v>24</v>
      </c>
      <c r="I243" s="18">
        <f>G243/H243</f>
        <v>0</v>
      </c>
    </row>
    <row r="244" spans="1:9" ht="20" hidden="1" customHeight="1" x14ac:dyDescent="0.2">
      <c r="A244" s="1"/>
      <c r="B244" s="17" t="s">
        <v>246</v>
      </c>
      <c r="C244" s="19">
        <v>0</v>
      </c>
      <c r="D244" s="17" t="s">
        <v>5</v>
      </c>
      <c r="E244" s="17">
        <v>1</v>
      </c>
      <c r="F244" s="17"/>
      <c r="G244" s="17">
        <f>C244*E244</f>
        <v>0</v>
      </c>
      <c r="H244" s="17">
        <v>24</v>
      </c>
      <c r="I244" s="18">
        <f>G244/H244</f>
        <v>0</v>
      </c>
    </row>
    <row r="245" spans="1:9" ht="20" customHeight="1" x14ac:dyDescent="0.3">
      <c r="A245" s="1"/>
      <c r="B245" s="19" t="s">
        <v>247</v>
      </c>
      <c r="C245" s="19">
        <v>0</v>
      </c>
      <c r="D245" s="19" t="s">
        <v>5</v>
      </c>
      <c r="E245" s="19">
        <v>24</v>
      </c>
      <c r="F245" s="20"/>
      <c r="G245" s="21">
        <f>C245</f>
        <v>0</v>
      </c>
      <c r="H245" s="19">
        <v>24</v>
      </c>
      <c r="I245" s="58">
        <f>G245+I244+I246</f>
        <v>0</v>
      </c>
    </row>
    <row r="246" spans="1:9" ht="20" hidden="1" customHeight="1" x14ac:dyDescent="0.2">
      <c r="A246" s="1"/>
      <c r="B246" s="22" t="s">
        <v>248</v>
      </c>
      <c r="C246" s="19">
        <v>0</v>
      </c>
      <c r="D246" s="22" t="s">
        <v>5</v>
      </c>
      <c r="E246" s="22">
        <v>6</v>
      </c>
      <c r="F246" s="22"/>
      <c r="G246" s="22">
        <f>C246*E246</f>
        <v>0</v>
      </c>
      <c r="H246" s="22">
        <v>24</v>
      </c>
      <c r="I246" s="18">
        <f>G246/H246</f>
        <v>0</v>
      </c>
    </row>
    <row r="247" spans="1:9" ht="20" hidden="1" customHeight="1" x14ac:dyDescent="0.2">
      <c r="A247" s="1"/>
      <c r="B247" s="17" t="s">
        <v>249</v>
      </c>
      <c r="C247" s="19">
        <v>0</v>
      </c>
      <c r="D247" s="17" t="s">
        <v>5</v>
      </c>
      <c r="E247" s="17">
        <v>1</v>
      </c>
      <c r="F247" s="17"/>
      <c r="G247" s="17">
        <f>C247*E247</f>
        <v>0</v>
      </c>
      <c r="H247" s="17">
        <v>24</v>
      </c>
      <c r="I247" s="18">
        <f>G247/H247</f>
        <v>0</v>
      </c>
    </row>
    <row r="248" spans="1:9" ht="20" customHeight="1" x14ac:dyDescent="0.3">
      <c r="A248" s="1"/>
      <c r="B248" s="19" t="s">
        <v>250</v>
      </c>
      <c r="C248" s="19">
        <v>0</v>
      </c>
      <c r="D248" s="19" t="s">
        <v>5</v>
      </c>
      <c r="E248" s="19">
        <v>24</v>
      </c>
      <c r="F248" s="20"/>
      <c r="G248" s="21">
        <f>C248</f>
        <v>0</v>
      </c>
      <c r="H248" s="19">
        <v>24</v>
      </c>
      <c r="I248" s="58">
        <f>G248+I247+I249+I250</f>
        <v>0.29166666666666669</v>
      </c>
    </row>
    <row r="249" spans="1:9" ht="20" hidden="1" customHeight="1" x14ac:dyDescent="0.2">
      <c r="A249" s="1"/>
      <c r="B249" s="22" t="s">
        <v>251</v>
      </c>
      <c r="C249" s="19">
        <v>1</v>
      </c>
      <c r="D249" s="22" t="s">
        <v>5</v>
      </c>
      <c r="E249" s="22">
        <v>6</v>
      </c>
      <c r="F249" s="22"/>
      <c r="G249" s="22">
        <f>C249*E249</f>
        <v>6</v>
      </c>
      <c r="H249" s="22">
        <v>24</v>
      </c>
      <c r="I249" s="18">
        <f>G249/H249</f>
        <v>0.25</v>
      </c>
    </row>
    <row r="250" spans="1:9" ht="20" hidden="1" customHeight="1" x14ac:dyDescent="0.2">
      <c r="A250" s="1"/>
      <c r="B250" s="17" t="s">
        <v>252</v>
      </c>
      <c r="C250" s="19">
        <v>1</v>
      </c>
      <c r="D250" s="17" t="s">
        <v>5</v>
      </c>
      <c r="E250" s="17">
        <v>1</v>
      </c>
      <c r="F250" s="17"/>
      <c r="G250" s="17">
        <f>C250*E250</f>
        <v>1</v>
      </c>
      <c r="H250" s="17">
        <v>24</v>
      </c>
      <c r="I250" s="18">
        <f>G250/H250</f>
        <v>4.1666666666666664E-2</v>
      </c>
    </row>
    <row r="251" spans="1:9" ht="20" hidden="1" customHeight="1" x14ac:dyDescent="0.2">
      <c r="A251" s="1"/>
      <c r="B251" s="17" t="s">
        <v>253</v>
      </c>
      <c r="C251" s="19">
        <v>0</v>
      </c>
      <c r="D251" s="17" t="s">
        <v>5</v>
      </c>
      <c r="E251" s="17">
        <v>1</v>
      </c>
      <c r="F251" s="17"/>
      <c r="G251" s="17">
        <f>C251*E251</f>
        <v>0</v>
      </c>
      <c r="H251" s="17">
        <v>24</v>
      </c>
      <c r="I251" s="18">
        <f>G251/H251</f>
        <v>0</v>
      </c>
    </row>
    <row r="252" spans="1:9" ht="20" customHeight="1" x14ac:dyDescent="0.3">
      <c r="A252" s="1">
        <v>1</v>
      </c>
      <c r="B252" s="19" t="s">
        <v>254</v>
      </c>
      <c r="C252" s="19">
        <v>1</v>
      </c>
      <c r="D252" s="19" t="s">
        <v>5</v>
      </c>
      <c r="E252" s="19">
        <v>24</v>
      </c>
      <c r="F252" s="20"/>
      <c r="G252" s="21">
        <f>C252</f>
        <v>1</v>
      </c>
      <c r="H252" s="19">
        <v>24</v>
      </c>
      <c r="I252" s="58">
        <f>G252+I251+I253+I254</f>
        <v>1.5</v>
      </c>
    </row>
    <row r="253" spans="1:9" ht="20" hidden="1" customHeight="1" x14ac:dyDescent="0.2">
      <c r="A253" s="1"/>
      <c r="B253" s="22" t="s">
        <v>255</v>
      </c>
      <c r="C253" s="19">
        <v>2</v>
      </c>
      <c r="D253" s="22" t="s">
        <v>5</v>
      </c>
      <c r="E253" s="22">
        <v>6</v>
      </c>
      <c r="F253" s="22"/>
      <c r="G253" s="22">
        <f>C253*E253</f>
        <v>12</v>
      </c>
      <c r="H253" s="22">
        <v>24</v>
      </c>
      <c r="I253" s="18">
        <f>G253/H253</f>
        <v>0.5</v>
      </c>
    </row>
    <row r="254" spans="1:9" ht="20" hidden="1" customHeight="1" x14ac:dyDescent="0.2">
      <c r="A254" s="1"/>
      <c r="B254" s="17" t="s">
        <v>256</v>
      </c>
      <c r="C254" s="19">
        <v>0</v>
      </c>
      <c r="D254" s="17" t="s">
        <v>5</v>
      </c>
      <c r="E254" s="17">
        <v>1</v>
      </c>
      <c r="F254" s="17"/>
      <c r="G254" s="17">
        <f>C254*E254</f>
        <v>0</v>
      </c>
      <c r="H254" s="17">
        <v>24</v>
      </c>
      <c r="I254" s="18">
        <f>G254/H254</f>
        <v>0</v>
      </c>
    </row>
    <row r="255" spans="1:9" ht="20" hidden="1" customHeight="1" x14ac:dyDescent="0.2">
      <c r="A255" s="1"/>
      <c r="B255" s="17" t="s">
        <v>257</v>
      </c>
      <c r="C255" s="19">
        <v>0</v>
      </c>
      <c r="D255" s="17" t="s">
        <v>5</v>
      </c>
      <c r="E255" s="17">
        <v>1</v>
      </c>
      <c r="F255" s="17"/>
      <c r="G255" s="17">
        <f>C255*E255</f>
        <v>0</v>
      </c>
      <c r="H255" s="17">
        <v>24</v>
      </c>
      <c r="I255" s="18">
        <f>G255/H255</f>
        <v>0</v>
      </c>
    </row>
    <row r="256" spans="1:9" ht="20" customHeight="1" x14ac:dyDescent="0.3">
      <c r="A256" s="1"/>
      <c r="B256" s="19" t="s">
        <v>258</v>
      </c>
      <c r="C256" s="19">
        <v>0</v>
      </c>
      <c r="D256" s="19" t="s">
        <v>5</v>
      </c>
      <c r="E256" s="19">
        <v>24</v>
      </c>
      <c r="F256" s="20"/>
      <c r="G256" s="21">
        <f>C256</f>
        <v>0</v>
      </c>
      <c r="H256" s="19">
        <v>24</v>
      </c>
      <c r="I256" s="58">
        <f>G256+I255+I257</f>
        <v>0</v>
      </c>
    </row>
    <row r="257" spans="1:9" ht="20" hidden="1" customHeight="1" x14ac:dyDescent="0.2">
      <c r="A257" s="1"/>
      <c r="B257" s="22" t="s">
        <v>259</v>
      </c>
      <c r="C257" s="19">
        <v>0</v>
      </c>
      <c r="D257" s="22" t="s">
        <v>5</v>
      </c>
      <c r="E257" s="22">
        <v>6</v>
      </c>
      <c r="F257" s="22"/>
      <c r="G257" s="22">
        <f>C257*E257</f>
        <v>0</v>
      </c>
      <c r="H257" s="22">
        <v>24</v>
      </c>
      <c r="I257" s="18">
        <f>G257/H257</f>
        <v>0</v>
      </c>
    </row>
    <row r="258" spans="1:9" ht="20" hidden="1" customHeight="1" x14ac:dyDescent="0.2">
      <c r="A258" s="1"/>
      <c r="B258" s="17" t="s">
        <v>260</v>
      </c>
      <c r="C258" s="19">
        <v>0</v>
      </c>
      <c r="D258" s="17" t="s">
        <v>5</v>
      </c>
      <c r="E258" s="17">
        <v>1</v>
      </c>
      <c r="F258" s="17"/>
      <c r="G258" s="17">
        <f>C258*E258</f>
        <v>0</v>
      </c>
      <c r="H258" s="17">
        <v>24</v>
      </c>
      <c r="I258" s="18">
        <f>G258/H258</f>
        <v>0</v>
      </c>
    </row>
    <row r="259" spans="1:9" ht="20" customHeight="1" x14ac:dyDescent="0.3">
      <c r="A259" s="1"/>
      <c r="B259" s="19" t="s">
        <v>261</v>
      </c>
      <c r="C259" s="19">
        <v>0</v>
      </c>
      <c r="D259" s="19" t="s">
        <v>5</v>
      </c>
      <c r="E259" s="19">
        <v>24</v>
      </c>
      <c r="F259" s="20"/>
      <c r="G259" s="21">
        <f>C259</f>
        <v>0</v>
      </c>
      <c r="H259" s="19">
        <v>24</v>
      </c>
      <c r="I259" s="58">
        <f>G259+I258+I260+I261</f>
        <v>0</v>
      </c>
    </row>
    <row r="260" spans="1:9" ht="20" hidden="1" customHeight="1" x14ac:dyDescent="0.2">
      <c r="A260" s="1"/>
      <c r="B260" s="22" t="s">
        <v>262</v>
      </c>
      <c r="C260" s="19">
        <v>0</v>
      </c>
      <c r="D260" s="22" t="s">
        <v>5</v>
      </c>
      <c r="E260" s="22">
        <v>6</v>
      </c>
      <c r="F260" s="22"/>
      <c r="G260" s="22">
        <f>C260*E260</f>
        <v>0</v>
      </c>
      <c r="H260" s="22">
        <v>24</v>
      </c>
      <c r="I260" s="18">
        <f>G260/H260</f>
        <v>0</v>
      </c>
    </row>
    <row r="261" spans="1:9" ht="20" hidden="1" customHeight="1" x14ac:dyDescent="0.2">
      <c r="A261" s="1"/>
      <c r="B261" s="17" t="s">
        <v>263</v>
      </c>
      <c r="C261" s="19">
        <v>0</v>
      </c>
      <c r="D261" s="17" t="s">
        <v>5</v>
      </c>
      <c r="E261" s="17">
        <v>1</v>
      </c>
      <c r="F261" s="17"/>
      <c r="G261" s="17">
        <f>C261*E261</f>
        <v>0</v>
      </c>
      <c r="H261" s="17">
        <v>24</v>
      </c>
      <c r="I261" s="18">
        <f>G261/H261</f>
        <v>0</v>
      </c>
    </row>
    <row r="262" spans="1:9" ht="20" hidden="1" customHeight="1" x14ac:dyDescent="0.2">
      <c r="A262" s="1"/>
      <c r="B262" s="17" t="s">
        <v>264</v>
      </c>
      <c r="C262" s="19">
        <v>0</v>
      </c>
      <c r="D262" s="17" t="s">
        <v>5</v>
      </c>
      <c r="E262" s="17">
        <v>1</v>
      </c>
      <c r="F262" s="17"/>
      <c r="G262" s="17">
        <f>C262*E262</f>
        <v>0</v>
      </c>
      <c r="H262" s="17">
        <v>16</v>
      </c>
      <c r="I262" s="18">
        <f>G262/H262</f>
        <v>0</v>
      </c>
    </row>
    <row r="263" spans="1:9" ht="20" customHeight="1" x14ac:dyDescent="0.3">
      <c r="A263" s="1"/>
      <c r="B263" s="19" t="s">
        <v>265</v>
      </c>
      <c r="C263" s="19">
        <v>0</v>
      </c>
      <c r="D263" s="19" t="s">
        <v>5</v>
      </c>
      <c r="E263" s="19">
        <v>16</v>
      </c>
      <c r="F263" s="20"/>
      <c r="G263" s="21">
        <f>C263</f>
        <v>0</v>
      </c>
      <c r="H263" s="19">
        <v>16</v>
      </c>
      <c r="I263" s="58">
        <f>G263+I262+I264+I253</f>
        <v>0.5</v>
      </c>
    </row>
    <row r="264" spans="1:9" ht="20" hidden="1" customHeight="1" x14ac:dyDescent="0.2">
      <c r="A264" s="1"/>
      <c r="B264" s="22" t="s">
        <v>266</v>
      </c>
      <c r="C264" s="19">
        <v>0</v>
      </c>
      <c r="D264" s="22" t="s">
        <v>5</v>
      </c>
      <c r="E264" s="22">
        <v>4</v>
      </c>
      <c r="F264" s="22"/>
      <c r="G264" s="22">
        <f>C264*E264</f>
        <v>0</v>
      </c>
      <c r="H264" s="22">
        <v>16</v>
      </c>
      <c r="I264" s="18">
        <f>G264/H264</f>
        <v>0</v>
      </c>
    </row>
    <row r="265" spans="1:9" ht="20" hidden="1" customHeight="1" x14ac:dyDescent="0.2">
      <c r="A265" s="1"/>
      <c r="B265" s="17" t="s">
        <v>267</v>
      </c>
      <c r="C265" s="19">
        <v>0</v>
      </c>
      <c r="D265" s="17" t="s">
        <v>5</v>
      </c>
      <c r="E265" s="17">
        <v>1</v>
      </c>
      <c r="F265" s="17"/>
      <c r="G265" s="17">
        <f>C265*E265</f>
        <v>0</v>
      </c>
      <c r="H265" s="17">
        <v>16</v>
      </c>
      <c r="I265" s="18">
        <f>G265/H265</f>
        <v>0</v>
      </c>
    </row>
    <row r="266" spans="1:9" ht="20" customHeight="1" x14ac:dyDescent="0.3">
      <c r="A266" s="1"/>
      <c r="B266" s="19" t="s">
        <v>268</v>
      </c>
      <c r="C266" s="19">
        <v>0</v>
      </c>
      <c r="D266" s="19" t="s">
        <v>5</v>
      </c>
      <c r="E266" s="19">
        <v>16</v>
      </c>
      <c r="F266" s="20"/>
      <c r="G266" s="21">
        <f>C266</f>
        <v>0</v>
      </c>
      <c r="H266" s="19">
        <v>16</v>
      </c>
      <c r="I266" s="58">
        <f>G266+I265+I267</f>
        <v>0</v>
      </c>
    </row>
    <row r="267" spans="1:9" ht="20" hidden="1" customHeight="1" x14ac:dyDescent="0.2">
      <c r="A267" s="1"/>
      <c r="B267" s="22" t="s">
        <v>269</v>
      </c>
      <c r="C267" s="19">
        <v>0</v>
      </c>
      <c r="D267" s="22" t="s">
        <v>5</v>
      </c>
      <c r="E267" s="22">
        <v>4</v>
      </c>
      <c r="F267" s="22"/>
      <c r="G267" s="22">
        <f>C267*E267</f>
        <v>0</v>
      </c>
      <c r="H267" s="22">
        <v>16</v>
      </c>
      <c r="I267" s="18">
        <f>G267/H267</f>
        <v>0</v>
      </c>
    </row>
    <row r="268" spans="1:9" ht="20" hidden="1" customHeight="1" x14ac:dyDescent="0.2">
      <c r="A268" s="1"/>
      <c r="B268" s="17" t="s">
        <v>270</v>
      </c>
      <c r="C268" s="19">
        <v>0</v>
      </c>
      <c r="D268" s="17" t="s">
        <v>5</v>
      </c>
      <c r="E268" s="17">
        <v>1</v>
      </c>
      <c r="F268" s="17"/>
      <c r="G268" s="17">
        <f>C268*E268</f>
        <v>0</v>
      </c>
      <c r="H268" s="17">
        <v>16</v>
      </c>
      <c r="I268" s="18">
        <f>G268/H268</f>
        <v>0</v>
      </c>
    </row>
    <row r="269" spans="1:9" ht="20" customHeight="1" x14ac:dyDescent="0.3">
      <c r="A269" s="1"/>
      <c r="B269" s="19" t="s">
        <v>271</v>
      </c>
      <c r="C269" s="19">
        <v>0</v>
      </c>
      <c r="D269" s="19" t="s">
        <v>5</v>
      </c>
      <c r="E269" s="19">
        <v>16</v>
      </c>
      <c r="F269" s="20"/>
      <c r="G269" s="21">
        <f>C269</f>
        <v>0</v>
      </c>
      <c r="H269" s="19">
        <v>16</v>
      </c>
      <c r="I269" s="58">
        <f>G269+I268+I270</f>
        <v>0</v>
      </c>
    </row>
    <row r="270" spans="1:9" ht="20" hidden="1" customHeight="1" x14ac:dyDescent="0.2">
      <c r="A270" s="1"/>
      <c r="B270" s="22" t="s">
        <v>272</v>
      </c>
      <c r="C270" s="19">
        <v>0</v>
      </c>
      <c r="D270" s="22" t="s">
        <v>5</v>
      </c>
      <c r="E270" s="22">
        <v>4</v>
      </c>
      <c r="F270" s="22"/>
      <c r="G270" s="22">
        <f>C270*E270</f>
        <v>0</v>
      </c>
      <c r="H270" s="22">
        <v>16</v>
      </c>
      <c r="I270" s="18">
        <f>G270/H270</f>
        <v>0</v>
      </c>
    </row>
    <row r="271" spans="1:9" ht="20" hidden="1" customHeight="1" x14ac:dyDescent="0.2">
      <c r="A271" s="1"/>
      <c r="B271" s="17" t="s">
        <v>273</v>
      </c>
      <c r="C271" s="19">
        <v>0</v>
      </c>
      <c r="D271" s="17" t="s">
        <v>5</v>
      </c>
      <c r="E271" s="17">
        <v>1</v>
      </c>
      <c r="F271" s="17"/>
      <c r="G271" s="17">
        <f>C271*E271</f>
        <v>0</v>
      </c>
      <c r="H271" s="17">
        <v>16</v>
      </c>
      <c r="I271" s="18">
        <f>G271/H271</f>
        <v>0</v>
      </c>
    </row>
    <row r="272" spans="1:9" ht="20" customHeight="1" x14ac:dyDescent="0.3">
      <c r="A272" s="1"/>
      <c r="B272" s="19" t="s">
        <v>274</v>
      </c>
      <c r="C272" s="19">
        <v>0</v>
      </c>
      <c r="D272" s="19" t="s">
        <v>5</v>
      </c>
      <c r="E272" s="19">
        <v>16</v>
      </c>
      <c r="F272" s="20"/>
      <c r="G272" s="21">
        <f>C272</f>
        <v>0</v>
      </c>
      <c r="H272" s="19">
        <v>16</v>
      </c>
      <c r="I272" s="58">
        <f>G272+I271+I273</f>
        <v>0</v>
      </c>
    </row>
    <row r="273" spans="1:9" ht="20" hidden="1" customHeight="1" x14ac:dyDescent="0.2">
      <c r="A273" s="1"/>
      <c r="B273" s="22" t="s">
        <v>275</v>
      </c>
      <c r="C273" s="19">
        <v>0</v>
      </c>
      <c r="D273" s="22" t="s">
        <v>5</v>
      </c>
      <c r="E273" s="22">
        <v>4</v>
      </c>
      <c r="F273" s="22"/>
      <c r="G273" s="22">
        <f>C273*E273</f>
        <v>0</v>
      </c>
      <c r="H273" s="22">
        <v>16</v>
      </c>
      <c r="I273" s="18">
        <f>G273/H273</f>
        <v>0</v>
      </c>
    </row>
    <row r="274" spans="1:9" ht="20" hidden="1" customHeight="1" x14ac:dyDescent="0.2">
      <c r="A274" s="1"/>
      <c r="B274" s="17" t="s">
        <v>276</v>
      </c>
      <c r="C274" s="19">
        <v>0</v>
      </c>
      <c r="D274" s="17" t="s">
        <v>5</v>
      </c>
      <c r="E274" s="17">
        <v>1</v>
      </c>
      <c r="F274" s="17"/>
      <c r="G274" s="17">
        <f>C274*E274</f>
        <v>0</v>
      </c>
      <c r="H274" s="17">
        <v>24</v>
      </c>
      <c r="I274" s="18">
        <f>G274/H274</f>
        <v>0</v>
      </c>
    </row>
    <row r="275" spans="1:9" ht="20" customHeight="1" x14ac:dyDescent="0.3">
      <c r="A275" s="1"/>
      <c r="B275" s="19" t="s">
        <v>277</v>
      </c>
      <c r="C275" s="19">
        <v>0</v>
      </c>
      <c r="D275" s="19" t="s">
        <v>5</v>
      </c>
      <c r="E275" s="19">
        <v>24</v>
      </c>
      <c r="F275" s="20"/>
      <c r="G275" s="21">
        <f>C275</f>
        <v>0</v>
      </c>
      <c r="H275" s="19">
        <v>24</v>
      </c>
      <c r="I275" s="58">
        <f>G275+I274+I276+I277</f>
        <v>0.25</v>
      </c>
    </row>
    <row r="276" spans="1:9" ht="20" hidden="1" customHeight="1" x14ac:dyDescent="0.2">
      <c r="A276" s="1"/>
      <c r="B276" s="22" t="s">
        <v>278</v>
      </c>
      <c r="C276" s="19">
        <v>1</v>
      </c>
      <c r="D276" s="22" t="s">
        <v>5</v>
      </c>
      <c r="E276" s="22">
        <v>6</v>
      </c>
      <c r="F276" s="22"/>
      <c r="G276" s="22">
        <f>C276*E276</f>
        <v>6</v>
      </c>
      <c r="H276" s="22">
        <v>24</v>
      </c>
      <c r="I276" s="18">
        <f>G276/H276</f>
        <v>0.25</v>
      </c>
    </row>
    <row r="277" spans="1:9" ht="20" hidden="1" customHeight="1" x14ac:dyDescent="0.2">
      <c r="A277" s="1"/>
      <c r="B277" s="17" t="s">
        <v>279</v>
      </c>
      <c r="C277" s="19">
        <v>0</v>
      </c>
      <c r="D277" s="17" t="s">
        <v>5</v>
      </c>
      <c r="E277" s="17">
        <v>1</v>
      </c>
      <c r="F277" s="17"/>
      <c r="G277" s="17">
        <f>C277*E277</f>
        <v>0</v>
      </c>
      <c r="H277" s="17">
        <v>16</v>
      </c>
      <c r="I277" s="18">
        <f>G277/H277</f>
        <v>0</v>
      </c>
    </row>
    <row r="278" spans="1:9" ht="20" customHeight="1" x14ac:dyDescent="0.3">
      <c r="A278" s="1"/>
      <c r="B278" s="19" t="s">
        <v>280</v>
      </c>
      <c r="C278" s="19">
        <v>0</v>
      </c>
      <c r="D278" s="19" t="s">
        <v>5</v>
      </c>
      <c r="E278" s="19">
        <v>16</v>
      </c>
      <c r="F278" s="20"/>
      <c r="G278" s="21">
        <f>C278</f>
        <v>0</v>
      </c>
      <c r="H278" s="19">
        <v>16</v>
      </c>
      <c r="I278" s="58">
        <f>G278+I277+I279</f>
        <v>0</v>
      </c>
    </row>
    <row r="279" spans="1:9" ht="20" hidden="1" customHeight="1" x14ac:dyDescent="0.2">
      <c r="A279" s="1"/>
      <c r="B279" s="22" t="s">
        <v>281</v>
      </c>
      <c r="C279" s="19">
        <v>0</v>
      </c>
      <c r="D279" s="22" t="s">
        <v>5</v>
      </c>
      <c r="E279" s="22">
        <v>4</v>
      </c>
      <c r="F279" s="22"/>
      <c r="G279" s="22">
        <f>C279*E279</f>
        <v>0</v>
      </c>
      <c r="H279" s="22">
        <v>16</v>
      </c>
      <c r="I279" s="18">
        <f>G279/H279</f>
        <v>0</v>
      </c>
    </row>
    <row r="280" spans="1:9" ht="20" hidden="1" customHeight="1" x14ac:dyDescent="0.2">
      <c r="A280" s="1"/>
      <c r="B280" s="17" t="s">
        <v>282</v>
      </c>
      <c r="C280" s="19">
        <v>0</v>
      </c>
      <c r="D280" s="17" t="s">
        <v>5</v>
      </c>
      <c r="E280" s="17">
        <v>1</v>
      </c>
      <c r="F280" s="17"/>
      <c r="G280" s="17">
        <f>C280*E280</f>
        <v>0</v>
      </c>
      <c r="H280" s="17">
        <v>24</v>
      </c>
      <c r="I280" s="18">
        <f>G280/H280</f>
        <v>0</v>
      </c>
    </row>
    <row r="281" spans="1:9" ht="20" hidden="1" customHeight="1" x14ac:dyDescent="0.2">
      <c r="A281" s="1"/>
      <c r="B281" s="17" t="s">
        <v>283</v>
      </c>
      <c r="C281" s="19">
        <v>0</v>
      </c>
      <c r="D281" s="17" t="s">
        <v>5</v>
      </c>
      <c r="E281" s="17">
        <v>1</v>
      </c>
      <c r="F281" s="17"/>
      <c r="G281" s="17">
        <f>C281*E281</f>
        <v>0</v>
      </c>
      <c r="H281" s="17">
        <v>24</v>
      </c>
      <c r="I281" s="18">
        <f>G281/H281</f>
        <v>0</v>
      </c>
    </row>
    <row r="282" spans="1:9" ht="20" customHeight="1" x14ac:dyDescent="0.3">
      <c r="A282" s="1">
        <v>2</v>
      </c>
      <c r="B282" s="19" t="s">
        <v>284</v>
      </c>
      <c r="C282" s="19">
        <v>1</v>
      </c>
      <c r="D282" s="19" t="s">
        <v>5</v>
      </c>
      <c r="E282" s="19">
        <v>24</v>
      </c>
      <c r="F282" s="20"/>
      <c r="G282" s="21">
        <f>C282</f>
        <v>1</v>
      </c>
      <c r="H282" s="19">
        <v>24</v>
      </c>
      <c r="I282" s="58">
        <f>G282+I281+I283+I284</f>
        <v>1.5</v>
      </c>
    </row>
    <row r="283" spans="1:9" ht="20" hidden="1" customHeight="1" x14ac:dyDescent="0.2">
      <c r="A283" s="1"/>
      <c r="B283" s="22" t="s">
        <v>285</v>
      </c>
      <c r="C283" s="19">
        <v>2</v>
      </c>
      <c r="D283" s="22" t="s">
        <v>5</v>
      </c>
      <c r="E283" s="22">
        <v>6</v>
      </c>
      <c r="F283" s="22"/>
      <c r="G283" s="22">
        <f>C283*E283</f>
        <v>12</v>
      </c>
      <c r="H283" s="22">
        <v>24</v>
      </c>
      <c r="I283" s="18">
        <f>G283/H283</f>
        <v>0.5</v>
      </c>
    </row>
    <row r="284" spans="1:9" ht="20" hidden="1" customHeight="1" x14ac:dyDescent="0.2">
      <c r="A284" s="1"/>
      <c r="B284" s="17" t="s">
        <v>286</v>
      </c>
      <c r="C284" s="19">
        <v>0</v>
      </c>
      <c r="D284" s="17" t="s">
        <v>5</v>
      </c>
      <c r="E284" s="17">
        <v>1</v>
      </c>
      <c r="F284" s="17"/>
      <c r="G284" s="17">
        <f>C284*E284</f>
        <v>0</v>
      </c>
      <c r="H284" s="17">
        <v>24</v>
      </c>
      <c r="I284" s="18">
        <f>G284/H284</f>
        <v>0</v>
      </c>
    </row>
    <row r="285" spans="1:9" ht="20" hidden="1" customHeight="1" x14ac:dyDescent="0.2">
      <c r="A285" s="1"/>
      <c r="B285" s="17" t="s">
        <v>287</v>
      </c>
      <c r="C285" s="19">
        <v>0</v>
      </c>
      <c r="D285" s="17" t="s">
        <v>5</v>
      </c>
      <c r="E285" s="17">
        <v>1</v>
      </c>
      <c r="F285" s="17"/>
      <c r="G285" s="17">
        <f>C285*E285</f>
        <v>0</v>
      </c>
      <c r="H285" s="17">
        <v>24</v>
      </c>
      <c r="I285" s="18">
        <f>G285/H285</f>
        <v>0</v>
      </c>
    </row>
    <row r="286" spans="1:9" ht="20" customHeight="1" x14ac:dyDescent="0.3">
      <c r="A286" s="1"/>
      <c r="B286" s="19" t="s">
        <v>288</v>
      </c>
      <c r="C286" s="19">
        <v>0</v>
      </c>
      <c r="D286" s="19" t="s">
        <v>5</v>
      </c>
      <c r="E286" s="19">
        <v>16</v>
      </c>
      <c r="F286" s="20"/>
      <c r="G286" s="21">
        <f>C286</f>
        <v>0</v>
      </c>
      <c r="H286" s="19">
        <v>24</v>
      </c>
      <c r="I286" s="58">
        <f>G286+I285+I287</f>
        <v>0</v>
      </c>
    </row>
    <row r="287" spans="1:9" ht="20" hidden="1" customHeight="1" x14ac:dyDescent="0.2">
      <c r="A287" s="1"/>
      <c r="B287" s="22" t="s">
        <v>289</v>
      </c>
      <c r="C287" s="19">
        <v>0</v>
      </c>
      <c r="D287" s="22" t="s">
        <v>5</v>
      </c>
      <c r="E287" s="22">
        <v>4</v>
      </c>
      <c r="F287" s="22"/>
      <c r="G287" s="22">
        <f>C287*E287</f>
        <v>0</v>
      </c>
      <c r="H287" s="22">
        <v>24</v>
      </c>
      <c r="I287" s="18">
        <f>G287/H287</f>
        <v>0</v>
      </c>
    </row>
    <row r="288" spans="1:9" ht="20" hidden="1" customHeight="1" x14ac:dyDescent="0.2">
      <c r="A288" s="1"/>
      <c r="B288" s="17" t="s">
        <v>290</v>
      </c>
      <c r="C288" s="19">
        <v>0</v>
      </c>
      <c r="D288" s="17" t="s">
        <v>5</v>
      </c>
      <c r="E288" s="17">
        <v>1</v>
      </c>
      <c r="F288" s="17"/>
      <c r="G288" s="17">
        <f>C288*E288</f>
        <v>0</v>
      </c>
      <c r="H288" s="17">
        <v>24</v>
      </c>
      <c r="I288" s="18">
        <f>G288/H288</f>
        <v>0</v>
      </c>
    </row>
    <row r="289" spans="1:9" ht="20" customHeight="1" x14ac:dyDescent="0.3">
      <c r="A289" s="1">
        <v>2</v>
      </c>
      <c r="B289" s="19" t="s">
        <v>291</v>
      </c>
      <c r="C289" s="19">
        <v>3</v>
      </c>
      <c r="D289" s="19" t="s">
        <v>5</v>
      </c>
      <c r="E289" s="19">
        <v>24</v>
      </c>
      <c r="F289" s="20"/>
      <c r="G289" s="21">
        <f>C289</f>
        <v>3</v>
      </c>
      <c r="H289" s="19">
        <v>24</v>
      </c>
      <c r="I289" s="58">
        <f>G289+I288+I290+I291</f>
        <v>3.7083333333333335</v>
      </c>
    </row>
    <row r="290" spans="1:9" ht="20" hidden="1" customHeight="1" x14ac:dyDescent="0.2">
      <c r="A290" s="1"/>
      <c r="B290" s="22" t="s">
        <v>292</v>
      </c>
      <c r="C290" s="19">
        <v>1</v>
      </c>
      <c r="D290" s="22" t="s">
        <v>5</v>
      </c>
      <c r="E290" s="22">
        <v>6</v>
      </c>
      <c r="F290" s="22"/>
      <c r="G290" s="22">
        <f>C290*E290</f>
        <v>6</v>
      </c>
      <c r="H290" s="22">
        <v>24</v>
      </c>
      <c r="I290" s="18">
        <f>G290/H290</f>
        <v>0.25</v>
      </c>
    </row>
    <row r="291" spans="1:9" ht="20" hidden="1" customHeight="1" x14ac:dyDescent="0.2">
      <c r="A291" s="1"/>
      <c r="B291" s="17" t="s">
        <v>293</v>
      </c>
      <c r="C291" s="19">
        <v>11</v>
      </c>
      <c r="D291" s="17" t="s">
        <v>5</v>
      </c>
      <c r="E291" s="17">
        <v>1</v>
      </c>
      <c r="F291" s="17"/>
      <c r="G291" s="17">
        <f>C291*E291</f>
        <v>11</v>
      </c>
      <c r="H291" s="17">
        <v>24</v>
      </c>
      <c r="I291" s="18">
        <f>G291/H291</f>
        <v>0.45833333333333331</v>
      </c>
    </row>
    <row r="292" spans="1:9" ht="20" hidden="1" customHeight="1" x14ac:dyDescent="0.2">
      <c r="A292" s="1"/>
      <c r="B292" s="17" t="s">
        <v>294</v>
      </c>
      <c r="C292" s="19">
        <v>0</v>
      </c>
      <c r="D292" s="17" t="s">
        <v>5</v>
      </c>
      <c r="E292" s="17">
        <v>1</v>
      </c>
      <c r="F292" s="17"/>
      <c r="G292" s="17">
        <f>C292*E292</f>
        <v>0</v>
      </c>
      <c r="H292" s="17">
        <v>24</v>
      </c>
      <c r="I292" s="18">
        <f>G292/H292</f>
        <v>0</v>
      </c>
    </row>
    <row r="293" spans="1:9" ht="20" customHeight="1" x14ac:dyDescent="0.3">
      <c r="A293" s="1">
        <v>1</v>
      </c>
      <c r="B293" s="19" t="s">
        <v>295</v>
      </c>
      <c r="C293" s="19">
        <v>1</v>
      </c>
      <c r="D293" s="19" t="s">
        <v>5</v>
      </c>
      <c r="E293" s="19">
        <v>24</v>
      </c>
      <c r="F293" s="20"/>
      <c r="G293" s="21">
        <f>C293</f>
        <v>1</v>
      </c>
      <c r="H293" s="19">
        <v>24</v>
      </c>
      <c r="I293" s="58">
        <f>G293+I292+I294+I295</f>
        <v>1</v>
      </c>
    </row>
    <row r="294" spans="1:9" ht="20" hidden="1" customHeight="1" x14ac:dyDescent="0.2">
      <c r="A294" s="1"/>
      <c r="B294" s="22" t="s">
        <v>296</v>
      </c>
      <c r="C294" s="19">
        <v>0</v>
      </c>
      <c r="D294" s="22" t="s">
        <v>5</v>
      </c>
      <c r="E294" s="22">
        <v>6</v>
      </c>
      <c r="F294" s="22"/>
      <c r="G294" s="22">
        <f>C294*E294</f>
        <v>0</v>
      </c>
      <c r="H294" s="22">
        <v>24</v>
      </c>
      <c r="I294" s="18">
        <f>G294/H294</f>
        <v>0</v>
      </c>
    </row>
    <row r="295" spans="1:9" ht="20" hidden="1" customHeight="1" x14ac:dyDescent="0.2">
      <c r="A295" s="1"/>
      <c r="B295" s="17" t="s">
        <v>297</v>
      </c>
      <c r="C295" s="19">
        <v>0</v>
      </c>
      <c r="D295" s="17" t="s">
        <v>5</v>
      </c>
      <c r="E295" s="17">
        <v>1</v>
      </c>
      <c r="F295" s="17"/>
      <c r="G295" s="17">
        <f>C295*E295</f>
        <v>0</v>
      </c>
      <c r="H295" s="17">
        <v>24</v>
      </c>
      <c r="I295" s="18">
        <f>G295/H295</f>
        <v>0</v>
      </c>
    </row>
    <row r="296" spans="1:9" ht="20" hidden="1" customHeight="1" x14ac:dyDescent="0.2">
      <c r="A296" s="1"/>
      <c r="B296" s="17" t="s">
        <v>298</v>
      </c>
      <c r="C296" s="19">
        <v>0</v>
      </c>
      <c r="D296" s="17" t="s">
        <v>5</v>
      </c>
      <c r="E296" s="17">
        <v>1</v>
      </c>
      <c r="F296" s="17"/>
      <c r="G296" s="17">
        <f>C296*E296</f>
        <v>0</v>
      </c>
      <c r="H296" s="17">
        <v>16</v>
      </c>
      <c r="I296" s="18">
        <f>G296/H296</f>
        <v>0</v>
      </c>
    </row>
    <row r="297" spans="1:9" ht="20" customHeight="1" x14ac:dyDescent="0.3">
      <c r="A297" s="1"/>
      <c r="B297" s="19" t="s">
        <v>299</v>
      </c>
      <c r="C297" s="19">
        <v>0</v>
      </c>
      <c r="D297" s="19" t="s">
        <v>5</v>
      </c>
      <c r="E297" s="19">
        <v>24</v>
      </c>
      <c r="F297" s="20"/>
      <c r="G297" s="21">
        <f>C297</f>
        <v>0</v>
      </c>
      <c r="H297" s="19">
        <v>16</v>
      </c>
      <c r="I297" s="58">
        <f>G297+I296+I298</f>
        <v>0</v>
      </c>
    </row>
    <row r="298" spans="1:9" ht="20" hidden="1" customHeight="1" x14ac:dyDescent="0.2">
      <c r="A298" s="1"/>
      <c r="B298" s="22" t="s">
        <v>300</v>
      </c>
      <c r="C298" s="19">
        <v>0</v>
      </c>
      <c r="D298" s="22" t="s">
        <v>5</v>
      </c>
      <c r="E298" s="22">
        <v>4</v>
      </c>
      <c r="F298" s="22"/>
      <c r="G298" s="22">
        <f>C298*E298</f>
        <v>0</v>
      </c>
      <c r="H298" s="22">
        <v>16</v>
      </c>
      <c r="I298" s="18">
        <f>G298/H298</f>
        <v>0</v>
      </c>
    </row>
    <row r="299" spans="1:9" ht="20" hidden="1" customHeight="1" x14ac:dyDescent="0.2">
      <c r="A299" s="1"/>
      <c r="B299" s="17" t="s">
        <v>301</v>
      </c>
      <c r="C299" s="19">
        <v>0</v>
      </c>
      <c r="D299" s="17" t="s">
        <v>5</v>
      </c>
      <c r="E299" s="17">
        <v>1</v>
      </c>
      <c r="F299" s="17"/>
      <c r="G299" s="17">
        <f>C299*E299</f>
        <v>0</v>
      </c>
      <c r="H299" s="17">
        <v>24</v>
      </c>
      <c r="I299" s="18">
        <f>G299/H299</f>
        <v>0</v>
      </c>
    </row>
    <row r="300" spans="1:9" ht="20" customHeight="1" x14ac:dyDescent="0.3">
      <c r="A300" s="1">
        <v>3</v>
      </c>
      <c r="B300" s="19" t="s">
        <v>302</v>
      </c>
      <c r="C300" s="19">
        <v>2</v>
      </c>
      <c r="D300" s="19" t="s">
        <v>5</v>
      </c>
      <c r="E300" s="19">
        <v>24</v>
      </c>
      <c r="F300" s="20"/>
      <c r="G300" s="21">
        <f>C300</f>
        <v>2</v>
      </c>
      <c r="H300" s="19">
        <v>24</v>
      </c>
      <c r="I300" s="58">
        <f>G300+I299+I301+I302</f>
        <v>3.1666666666666665</v>
      </c>
    </row>
    <row r="301" spans="1:9" ht="20" hidden="1" customHeight="1" x14ac:dyDescent="0.2">
      <c r="A301" s="1"/>
      <c r="B301" s="22" t="s">
        <v>303</v>
      </c>
      <c r="C301" s="19">
        <v>3</v>
      </c>
      <c r="D301" s="22" t="s">
        <v>5</v>
      </c>
      <c r="E301" s="22">
        <v>6</v>
      </c>
      <c r="F301" s="22"/>
      <c r="G301" s="22">
        <f>C301*E301</f>
        <v>18</v>
      </c>
      <c r="H301" s="22">
        <v>24</v>
      </c>
      <c r="I301" s="18">
        <f>G301/H301</f>
        <v>0.75</v>
      </c>
    </row>
    <row r="302" spans="1:9" ht="20" hidden="1" customHeight="1" x14ac:dyDescent="0.2">
      <c r="A302" s="1"/>
      <c r="B302" s="17" t="s">
        <v>304</v>
      </c>
      <c r="C302" s="19">
        <v>10</v>
      </c>
      <c r="D302" s="17" t="s">
        <v>5</v>
      </c>
      <c r="E302" s="17">
        <v>1</v>
      </c>
      <c r="F302" s="17"/>
      <c r="G302" s="17">
        <f>C302*E302</f>
        <v>10</v>
      </c>
      <c r="H302" s="17">
        <v>24</v>
      </c>
      <c r="I302" s="18">
        <f>G302/H302</f>
        <v>0.41666666666666669</v>
      </c>
    </row>
    <row r="303" spans="1:9" ht="20" hidden="1" customHeight="1" x14ac:dyDescent="0.2">
      <c r="A303" s="1"/>
      <c r="B303" s="17" t="s">
        <v>305</v>
      </c>
      <c r="C303" s="19">
        <v>0</v>
      </c>
      <c r="D303" s="17" t="s">
        <v>5</v>
      </c>
      <c r="E303" s="17">
        <v>1</v>
      </c>
      <c r="F303" s="17"/>
      <c r="G303" s="17">
        <f>C303*E303</f>
        <v>0</v>
      </c>
      <c r="H303" s="17">
        <v>24</v>
      </c>
      <c r="I303" s="18">
        <f>G303/H303</f>
        <v>0</v>
      </c>
    </row>
    <row r="304" spans="1:9" ht="20" customHeight="1" x14ac:dyDescent="0.3">
      <c r="A304" s="1">
        <v>3</v>
      </c>
      <c r="B304" s="19" t="s">
        <v>306</v>
      </c>
      <c r="C304" s="19">
        <v>3</v>
      </c>
      <c r="D304" s="19" t="s">
        <v>5</v>
      </c>
      <c r="E304" s="19">
        <v>24</v>
      </c>
      <c r="F304" s="20"/>
      <c r="G304" s="21">
        <f>C304</f>
        <v>3</v>
      </c>
      <c r="H304" s="19">
        <v>24</v>
      </c>
      <c r="I304" s="58">
        <f>G304+I303+I305+I306</f>
        <v>3</v>
      </c>
    </row>
    <row r="305" spans="1:9" ht="20" hidden="1" customHeight="1" x14ac:dyDescent="0.2">
      <c r="A305" s="1"/>
      <c r="B305" s="22" t="s">
        <v>307</v>
      </c>
      <c r="C305" s="19">
        <v>0</v>
      </c>
      <c r="D305" s="22" t="s">
        <v>5</v>
      </c>
      <c r="E305" s="22">
        <v>6</v>
      </c>
      <c r="F305" s="22"/>
      <c r="G305" s="22">
        <f>C305*E305</f>
        <v>0</v>
      </c>
      <c r="H305" s="22">
        <v>24</v>
      </c>
      <c r="I305" s="18">
        <f>G305/H305</f>
        <v>0</v>
      </c>
    </row>
    <row r="306" spans="1:9" ht="20" hidden="1" customHeight="1" x14ac:dyDescent="0.2">
      <c r="A306" s="1"/>
      <c r="B306" s="17" t="s">
        <v>308</v>
      </c>
      <c r="C306" s="19">
        <v>0</v>
      </c>
      <c r="D306" s="17" t="s">
        <v>5</v>
      </c>
      <c r="E306" s="17">
        <v>1</v>
      </c>
      <c r="F306" s="17"/>
      <c r="G306" s="17">
        <f>C306*E306</f>
        <v>0</v>
      </c>
      <c r="H306" s="17">
        <v>24</v>
      </c>
      <c r="I306" s="18">
        <f>G306/H306</f>
        <v>0</v>
      </c>
    </row>
    <row r="307" spans="1:9" ht="20" hidden="1" customHeight="1" x14ac:dyDescent="0.2">
      <c r="A307" s="1"/>
      <c r="B307" s="17" t="s">
        <v>309</v>
      </c>
      <c r="C307" s="19">
        <v>4</v>
      </c>
      <c r="D307" s="17" t="s">
        <v>5</v>
      </c>
      <c r="E307" s="17">
        <v>1</v>
      </c>
      <c r="F307" s="17"/>
      <c r="G307" s="17">
        <f>C307*E307</f>
        <v>4</v>
      </c>
      <c r="H307" s="17">
        <v>24</v>
      </c>
      <c r="I307" s="18">
        <f>G307/H307</f>
        <v>0.16666666666666666</v>
      </c>
    </row>
    <row r="308" spans="1:9" ht="20" hidden="1" customHeight="1" x14ac:dyDescent="0.2">
      <c r="A308" s="1"/>
      <c r="B308" s="23" t="s">
        <v>310</v>
      </c>
      <c r="C308" s="19">
        <v>0</v>
      </c>
      <c r="D308" s="23" t="s">
        <v>5</v>
      </c>
      <c r="E308" s="23">
        <v>10</v>
      </c>
      <c r="F308" s="23"/>
      <c r="G308" s="23">
        <f>E308*C308</f>
        <v>0</v>
      </c>
      <c r="H308" s="23">
        <v>30</v>
      </c>
      <c r="I308" s="18">
        <f>G308/H308</f>
        <v>0</v>
      </c>
    </row>
    <row r="309" spans="1:9" ht="20" customHeight="1" x14ac:dyDescent="0.3">
      <c r="A309" s="1"/>
      <c r="B309" s="19" t="s">
        <v>311</v>
      </c>
      <c r="C309" s="19">
        <v>0</v>
      </c>
      <c r="D309" s="19" t="s">
        <v>5</v>
      </c>
      <c r="E309" s="19">
        <v>24</v>
      </c>
      <c r="F309" s="20"/>
      <c r="G309" s="21">
        <f>C309</f>
        <v>0</v>
      </c>
      <c r="H309" s="19">
        <v>24</v>
      </c>
      <c r="I309" s="58">
        <f>G309+I308+I310</f>
        <v>0.5</v>
      </c>
    </row>
    <row r="310" spans="1:9" ht="20" customHeight="1" x14ac:dyDescent="0.3">
      <c r="A310" s="1"/>
      <c r="B310" s="19" t="s">
        <v>312</v>
      </c>
      <c r="C310" s="19">
        <v>0</v>
      </c>
      <c r="D310" s="19" t="s">
        <v>5</v>
      </c>
      <c r="E310" s="19">
        <v>30</v>
      </c>
      <c r="F310" s="20"/>
      <c r="G310" s="21">
        <f>C310</f>
        <v>0</v>
      </c>
      <c r="H310" s="19">
        <v>30</v>
      </c>
      <c r="I310" s="58">
        <f>G310+I311</f>
        <v>0.5</v>
      </c>
    </row>
    <row r="311" spans="1:9" ht="20" hidden="1" customHeight="1" x14ac:dyDescent="0.2">
      <c r="A311" s="1"/>
      <c r="B311" s="22" t="s">
        <v>313</v>
      </c>
      <c r="C311" s="19">
        <v>2</v>
      </c>
      <c r="D311" s="22" t="s">
        <v>5</v>
      </c>
      <c r="E311" s="22">
        <v>6</v>
      </c>
      <c r="F311" s="22"/>
      <c r="G311" s="22">
        <f>C311*E311</f>
        <v>12</v>
      </c>
      <c r="H311" s="22">
        <v>24</v>
      </c>
      <c r="I311" s="18">
        <f>G311/H311</f>
        <v>0.5</v>
      </c>
    </row>
    <row r="312" spans="1:9" ht="20" hidden="1" customHeight="1" x14ac:dyDescent="0.2">
      <c r="A312" s="1"/>
      <c r="B312" s="17" t="s">
        <v>314</v>
      </c>
      <c r="C312" s="19">
        <v>0</v>
      </c>
      <c r="D312" s="17" t="s">
        <v>5</v>
      </c>
      <c r="E312" s="17">
        <v>1</v>
      </c>
      <c r="F312" s="17"/>
      <c r="G312" s="17">
        <f>C312*E312</f>
        <v>0</v>
      </c>
      <c r="H312" s="17">
        <v>24</v>
      </c>
      <c r="I312" s="18">
        <f>G312/H312</f>
        <v>0</v>
      </c>
    </row>
    <row r="313" spans="1:9" ht="20" customHeight="1" x14ac:dyDescent="0.3">
      <c r="A313" s="1">
        <v>4</v>
      </c>
      <c r="B313" s="19" t="s">
        <v>315</v>
      </c>
      <c r="C313" s="19">
        <v>3</v>
      </c>
      <c r="D313" s="19" t="s">
        <v>5</v>
      </c>
      <c r="E313" s="19">
        <v>24</v>
      </c>
      <c r="F313" s="20"/>
      <c r="G313" s="21">
        <f>C313</f>
        <v>3</v>
      </c>
      <c r="H313" s="19">
        <v>24</v>
      </c>
      <c r="I313" s="58">
        <f>G313+I312+I314+I315</f>
        <v>3.75</v>
      </c>
    </row>
    <row r="314" spans="1:9" ht="20" hidden="1" customHeight="1" x14ac:dyDescent="0.2">
      <c r="A314" s="1"/>
      <c r="B314" s="22" t="s">
        <v>316</v>
      </c>
      <c r="C314" s="19">
        <v>3</v>
      </c>
      <c r="D314" s="22" t="s">
        <v>5</v>
      </c>
      <c r="E314" s="22">
        <v>6</v>
      </c>
      <c r="F314" s="22"/>
      <c r="G314" s="22">
        <f>C314*E314</f>
        <v>18</v>
      </c>
      <c r="H314" s="22">
        <v>24</v>
      </c>
      <c r="I314" s="18">
        <f>G314/H314</f>
        <v>0.75</v>
      </c>
    </row>
    <row r="315" spans="1:9" ht="20" hidden="1" customHeight="1" x14ac:dyDescent="0.2">
      <c r="A315" s="1"/>
      <c r="B315" s="17" t="s">
        <v>317</v>
      </c>
      <c r="C315" s="19">
        <v>0</v>
      </c>
      <c r="D315" s="17" t="s">
        <v>5</v>
      </c>
      <c r="E315" s="17">
        <v>1</v>
      </c>
      <c r="F315" s="17"/>
      <c r="G315" s="17">
        <f>C315*E315</f>
        <v>0</v>
      </c>
      <c r="H315" s="17">
        <v>24</v>
      </c>
      <c r="I315" s="18">
        <f>G315/H315</f>
        <v>0</v>
      </c>
    </row>
    <row r="316" spans="1:9" ht="20" hidden="1" customHeight="1" x14ac:dyDescent="0.2">
      <c r="A316" s="1"/>
      <c r="B316" s="17" t="s">
        <v>318</v>
      </c>
      <c r="C316" s="19">
        <v>0</v>
      </c>
      <c r="D316" s="17" t="s">
        <v>5</v>
      </c>
      <c r="E316" s="17">
        <v>1</v>
      </c>
      <c r="F316" s="17"/>
      <c r="G316" s="17">
        <f>C316*E316</f>
        <v>0</v>
      </c>
      <c r="H316" s="17">
        <v>24</v>
      </c>
      <c r="I316" s="18">
        <f>G316/H316</f>
        <v>0</v>
      </c>
    </row>
    <row r="317" spans="1:9" ht="20" customHeight="1" x14ac:dyDescent="0.3">
      <c r="A317" s="1">
        <v>3</v>
      </c>
      <c r="B317" s="19" t="s">
        <v>319</v>
      </c>
      <c r="C317" s="19">
        <v>1</v>
      </c>
      <c r="D317" s="19" t="s">
        <v>5</v>
      </c>
      <c r="E317" s="19">
        <v>24</v>
      </c>
      <c r="F317" s="20"/>
      <c r="G317" s="21">
        <f>C317</f>
        <v>1</v>
      </c>
      <c r="H317" s="19">
        <v>24</v>
      </c>
      <c r="I317" s="58">
        <f>G317+I316+I318+I319</f>
        <v>2.2916666666666665</v>
      </c>
    </row>
    <row r="318" spans="1:9" ht="20" hidden="1" customHeight="1" x14ac:dyDescent="0.2">
      <c r="A318" s="1"/>
      <c r="B318" s="22" t="s">
        <v>320</v>
      </c>
      <c r="C318" s="19">
        <v>5</v>
      </c>
      <c r="D318" s="22" t="s">
        <v>5</v>
      </c>
      <c r="E318" s="22">
        <v>6</v>
      </c>
      <c r="F318" s="22"/>
      <c r="G318" s="22">
        <f>C318*E318</f>
        <v>30</v>
      </c>
      <c r="H318" s="22">
        <v>24</v>
      </c>
      <c r="I318" s="18">
        <f>G318/H318</f>
        <v>1.25</v>
      </c>
    </row>
    <row r="319" spans="1:9" ht="20" hidden="1" customHeight="1" x14ac:dyDescent="0.2">
      <c r="A319" s="1"/>
      <c r="B319" s="17" t="s">
        <v>321</v>
      </c>
      <c r="C319" s="19">
        <v>1</v>
      </c>
      <c r="D319" s="17" t="s">
        <v>5</v>
      </c>
      <c r="E319" s="17">
        <v>1</v>
      </c>
      <c r="F319" s="17"/>
      <c r="G319" s="17">
        <f>C319*E319</f>
        <v>1</v>
      </c>
      <c r="H319" s="17">
        <v>24</v>
      </c>
      <c r="I319" s="18">
        <f>G319/H319</f>
        <v>4.1666666666666664E-2</v>
      </c>
    </row>
    <row r="320" spans="1:9" ht="20" hidden="1" customHeight="1" x14ac:dyDescent="0.2">
      <c r="A320" s="1"/>
      <c r="B320" s="17" t="s">
        <v>322</v>
      </c>
      <c r="C320" s="19">
        <v>0</v>
      </c>
      <c r="D320" s="17" t="s">
        <v>5</v>
      </c>
      <c r="E320" s="17">
        <v>1</v>
      </c>
      <c r="F320" s="17"/>
      <c r="G320" s="17">
        <f>C320*E320</f>
        <v>0</v>
      </c>
      <c r="H320" s="17">
        <v>16</v>
      </c>
      <c r="I320" s="18">
        <f>G320/H320</f>
        <v>0</v>
      </c>
    </row>
    <row r="321" spans="1:9" ht="20" customHeight="1" x14ac:dyDescent="0.3">
      <c r="A321" s="1"/>
      <c r="B321" s="19" t="s">
        <v>323</v>
      </c>
      <c r="C321" s="19">
        <v>0</v>
      </c>
      <c r="D321" s="19" t="s">
        <v>5</v>
      </c>
      <c r="E321" s="19">
        <v>16</v>
      </c>
      <c r="F321" s="20"/>
      <c r="G321" s="21">
        <f>C321</f>
        <v>0</v>
      </c>
      <c r="H321" s="19">
        <v>16</v>
      </c>
      <c r="I321" s="58">
        <f>G321+I320+I322</f>
        <v>0</v>
      </c>
    </row>
    <row r="322" spans="1:9" ht="20" hidden="1" customHeight="1" x14ac:dyDescent="0.2">
      <c r="A322" s="1"/>
      <c r="B322" s="22" t="s">
        <v>324</v>
      </c>
      <c r="C322" s="19">
        <v>0</v>
      </c>
      <c r="D322" s="22" t="s">
        <v>5</v>
      </c>
      <c r="E322" s="22">
        <v>4</v>
      </c>
      <c r="F322" s="22"/>
      <c r="G322" s="22">
        <f>C322*E322</f>
        <v>0</v>
      </c>
      <c r="H322" s="22">
        <v>16</v>
      </c>
      <c r="I322" s="18">
        <f>G322/H322</f>
        <v>0</v>
      </c>
    </row>
    <row r="323" spans="1:9" ht="20" hidden="1" customHeight="1" x14ac:dyDescent="0.2">
      <c r="A323" s="1"/>
      <c r="B323" s="17" t="s">
        <v>325</v>
      </c>
      <c r="C323" s="19">
        <v>0</v>
      </c>
      <c r="D323" s="17" t="s">
        <v>5</v>
      </c>
      <c r="E323" s="17">
        <v>1</v>
      </c>
      <c r="F323" s="17"/>
      <c r="G323" s="17">
        <f>C323*E323</f>
        <v>0</v>
      </c>
      <c r="H323" s="17">
        <v>16</v>
      </c>
      <c r="I323" s="18">
        <f>G323/H323</f>
        <v>0</v>
      </c>
    </row>
    <row r="324" spans="1:9" ht="20" customHeight="1" x14ac:dyDescent="0.3">
      <c r="A324" s="1"/>
      <c r="B324" s="19" t="s">
        <v>326</v>
      </c>
      <c r="C324" s="19">
        <v>0</v>
      </c>
      <c r="D324" s="19" t="s">
        <v>5</v>
      </c>
      <c r="E324" s="19">
        <v>16</v>
      </c>
      <c r="F324" s="20"/>
      <c r="G324" s="21">
        <f>C324</f>
        <v>0</v>
      </c>
      <c r="H324" s="19">
        <v>16</v>
      </c>
      <c r="I324" s="58">
        <f>G324+I323+I325</f>
        <v>0</v>
      </c>
    </row>
    <row r="325" spans="1:9" ht="20" hidden="1" customHeight="1" x14ac:dyDescent="0.2">
      <c r="A325" s="1"/>
      <c r="B325" s="22" t="s">
        <v>327</v>
      </c>
      <c r="C325" s="19">
        <v>0</v>
      </c>
      <c r="D325" s="22" t="s">
        <v>5</v>
      </c>
      <c r="E325" s="22">
        <v>4</v>
      </c>
      <c r="F325" s="22"/>
      <c r="G325" s="22">
        <f>C325*E325</f>
        <v>0</v>
      </c>
      <c r="H325" s="22">
        <v>16</v>
      </c>
      <c r="I325" s="18">
        <f>G325/H325</f>
        <v>0</v>
      </c>
    </row>
    <row r="326" spans="1:9" ht="20" hidden="1" customHeight="1" x14ac:dyDescent="0.2">
      <c r="A326" s="1"/>
      <c r="B326" s="17" t="s">
        <v>328</v>
      </c>
      <c r="C326" s="19">
        <v>0</v>
      </c>
      <c r="D326" s="17" t="s">
        <v>5</v>
      </c>
      <c r="E326" s="17">
        <v>1</v>
      </c>
      <c r="F326" s="17"/>
      <c r="G326" s="17">
        <f>C326*E326</f>
        <v>0</v>
      </c>
      <c r="H326" s="17">
        <v>24</v>
      </c>
      <c r="I326" s="18">
        <f>G326/H326</f>
        <v>0</v>
      </c>
    </row>
    <row r="327" spans="1:9" ht="20" customHeight="1" x14ac:dyDescent="0.3">
      <c r="A327" s="1"/>
      <c r="B327" s="19" t="s">
        <v>329</v>
      </c>
      <c r="C327" s="19">
        <v>0</v>
      </c>
      <c r="D327" s="19" t="s">
        <v>5</v>
      </c>
      <c r="E327" s="19">
        <v>24</v>
      </c>
      <c r="F327" s="20"/>
      <c r="G327" s="21">
        <f>C327</f>
        <v>0</v>
      </c>
      <c r="H327" s="19">
        <v>24</v>
      </c>
      <c r="I327" s="58">
        <f>G327+I326+I328+I329</f>
        <v>0.25</v>
      </c>
    </row>
    <row r="328" spans="1:9" ht="20" hidden="1" customHeight="1" x14ac:dyDescent="0.2">
      <c r="A328" s="1"/>
      <c r="B328" s="22" t="s">
        <v>330</v>
      </c>
      <c r="C328" s="19">
        <v>1</v>
      </c>
      <c r="D328" s="22" t="s">
        <v>5</v>
      </c>
      <c r="E328" s="22">
        <v>6</v>
      </c>
      <c r="F328" s="22"/>
      <c r="G328" s="22">
        <f>C328*E328</f>
        <v>6</v>
      </c>
      <c r="H328" s="22">
        <v>24</v>
      </c>
      <c r="I328" s="18">
        <f>G328/H328</f>
        <v>0.25</v>
      </c>
    </row>
    <row r="329" spans="1:9" ht="20" hidden="1" customHeight="1" x14ac:dyDescent="0.2">
      <c r="A329" s="1"/>
      <c r="B329" s="17" t="s">
        <v>331</v>
      </c>
      <c r="C329" s="19">
        <v>0</v>
      </c>
      <c r="D329" s="17" t="s">
        <v>5</v>
      </c>
      <c r="E329" s="17">
        <v>1</v>
      </c>
      <c r="F329" s="17"/>
      <c r="G329" s="17">
        <f>C329*E329</f>
        <v>0</v>
      </c>
      <c r="H329" s="17">
        <v>24</v>
      </c>
      <c r="I329" s="18">
        <f>G329/H329</f>
        <v>0</v>
      </c>
    </row>
    <row r="330" spans="1:9" ht="20" hidden="1" customHeight="1" x14ac:dyDescent="0.2">
      <c r="A330" s="1"/>
      <c r="B330" s="17" t="s">
        <v>332</v>
      </c>
      <c r="C330" s="19">
        <v>0</v>
      </c>
      <c r="D330" s="17" t="s">
        <v>5</v>
      </c>
      <c r="E330" s="17">
        <v>1</v>
      </c>
      <c r="F330" s="17"/>
      <c r="G330" s="17">
        <f>C330*E330</f>
        <v>0</v>
      </c>
      <c r="H330" s="17">
        <v>24</v>
      </c>
      <c r="I330" s="18">
        <f>G330/H330</f>
        <v>0</v>
      </c>
    </row>
    <row r="331" spans="1:9" ht="20" customHeight="1" x14ac:dyDescent="0.3">
      <c r="A331" s="1"/>
      <c r="B331" s="19" t="s">
        <v>333</v>
      </c>
      <c r="C331" s="19">
        <v>0</v>
      </c>
      <c r="D331" s="19" t="s">
        <v>5</v>
      </c>
      <c r="E331" s="19">
        <v>24</v>
      </c>
      <c r="F331" s="20"/>
      <c r="G331" s="21">
        <f>C331</f>
        <v>0</v>
      </c>
      <c r="H331" s="19">
        <v>24</v>
      </c>
      <c r="I331" s="58">
        <f>G331+I330+I332+I333</f>
        <v>0.375</v>
      </c>
    </row>
    <row r="332" spans="1:9" ht="20" hidden="1" customHeight="1" x14ac:dyDescent="0.2">
      <c r="A332" s="1"/>
      <c r="B332" s="22" t="s">
        <v>334</v>
      </c>
      <c r="C332" s="19">
        <v>1</v>
      </c>
      <c r="D332" s="22" t="s">
        <v>5</v>
      </c>
      <c r="E332" s="22">
        <v>6</v>
      </c>
      <c r="F332" s="22"/>
      <c r="G332" s="22">
        <f>C332*E332</f>
        <v>6</v>
      </c>
      <c r="H332" s="22">
        <v>24</v>
      </c>
      <c r="I332" s="18">
        <f>G332/H332</f>
        <v>0.25</v>
      </c>
    </row>
    <row r="333" spans="1:9" ht="20" hidden="1" customHeight="1" x14ac:dyDescent="0.2">
      <c r="A333" s="1"/>
      <c r="B333" s="17" t="s">
        <v>335</v>
      </c>
      <c r="C333" s="19">
        <v>3</v>
      </c>
      <c r="D333" s="17" t="s">
        <v>5</v>
      </c>
      <c r="E333" s="17">
        <v>1</v>
      </c>
      <c r="F333" s="17"/>
      <c r="G333" s="17">
        <f>C333*E333</f>
        <v>3</v>
      </c>
      <c r="H333" s="17">
        <v>24</v>
      </c>
      <c r="I333" s="18">
        <f>G333/H333</f>
        <v>0.125</v>
      </c>
    </row>
    <row r="334" spans="1:9" ht="20" hidden="1" customHeight="1" x14ac:dyDescent="0.2">
      <c r="A334" s="1"/>
      <c r="B334" s="17" t="s">
        <v>336</v>
      </c>
      <c r="C334" s="19">
        <v>0</v>
      </c>
      <c r="D334" s="17" t="s">
        <v>5</v>
      </c>
      <c r="E334" s="17">
        <v>1</v>
      </c>
      <c r="F334" s="17"/>
      <c r="G334" s="17">
        <f>C334*E334</f>
        <v>0</v>
      </c>
      <c r="H334" s="17">
        <v>24</v>
      </c>
      <c r="I334" s="18">
        <f>G334/H334</f>
        <v>0</v>
      </c>
    </row>
    <row r="335" spans="1:9" ht="20" customHeight="1" x14ac:dyDescent="0.3">
      <c r="A335" s="1">
        <v>2</v>
      </c>
      <c r="B335" s="19" t="s">
        <v>337</v>
      </c>
      <c r="C335" s="19">
        <v>0</v>
      </c>
      <c r="D335" s="19" t="s">
        <v>5</v>
      </c>
      <c r="E335" s="19">
        <v>24</v>
      </c>
      <c r="F335" s="20"/>
      <c r="G335" s="21">
        <f>C335</f>
        <v>0</v>
      </c>
      <c r="H335" s="19">
        <v>24</v>
      </c>
      <c r="I335" s="58">
        <f>G335+I334+I336</f>
        <v>1.5</v>
      </c>
    </row>
    <row r="336" spans="1:9" ht="20" hidden="1" customHeight="1" x14ac:dyDescent="0.2">
      <c r="A336" s="1"/>
      <c r="B336" s="22" t="s">
        <v>338</v>
      </c>
      <c r="C336" s="19">
        <v>6</v>
      </c>
      <c r="D336" s="22" t="s">
        <v>5</v>
      </c>
      <c r="E336" s="22">
        <v>6</v>
      </c>
      <c r="F336" s="22"/>
      <c r="G336" s="22">
        <f>C336*E336</f>
        <v>36</v>
      </c>
      <c r="H336" s="22">
        <v>24</v>
      </c>
      <c r="I336" s="18">
        <f>G336/H336</f>
        <v>1.5</v>
      </c>
    </row>
    <row r="337" spans="1:9" ht="20" hidden="1" customHeight="1" x14ac:dyDescent="0.2">
      <c r="A337" s="1"/>
      <c r="B337" s="17" t="s">
        <v>339</v>
      </c>
      <c r="C337" s="19">
        <v>0</v>
      </c>
      <c r="D337" s="17" t="s">
        <v>5</v>
      </c>
      <c r="E337" s="17">
        <v>1</v>
      </c>
      <c r="F337" s="17"/>
      <c r="G337" s="17">
        <f>C337*E337</f>
        <v>0</v>
      </c>
      <c r="H337" s="17">
        <v>24</v>
      </c>
      <c r="I337" s="18">
        <f>G337/H337</f>
        <v>0</v>
      </c>
    </row>
    <row r="338" spans="1:9" ht="20" customHeight="1" x14ac:dyDescent="0.3">
      <c r="A338" s="1">
        <v>2</v>
      </c>
      <c r="B338" s="19" t="s">
        <v>340</v>
      </c>
      <c r="C338" s="19">
        <v>1</v>
      </c>
      <c r="D338" s="19" t="s">
        <v>5</v>
      </c>
      <c r="E338" s="19">
        <v>24</v>
      </c>
      <c r="F338" s="20"/>
      <c r="G338" s="21">
        <f>C338</f>
        <v>1</v>
      </c>
      <c r="H338" s="19">
        <v>24</v>
      </c>
      <c r="I338" s="58">
        <f>G338+I337+I339+I340</f>
        <v>1.5</v>
      </c>
    </row>
    <row r="339" spans="1:9" ht="20" hidden="1" customHeight="1" x14ac:dyDescent="0.2">
      <c r="A339" s="1"/>
      <c r="B339" s="22" t="s">
        <v>341</v>
      </c>
      <c r="C339" s="19">
        <v>2</v>
      </c>
      <c r="D339" s="22" t="s">
        <v>5</v>
      </c>
      <c r="E339" s="22">
        <v>6</v>
      </c>
      <c r="F339" s="22"/>
      <c r="G339" s="22">
        <f>C339*E339</f>
        <v>12</v>
      </c>
      <c r="H339" s="22">
        <v>24</v>
      </c>
      <c r="I339" s="18">
        <f>G339/H339</f>
        <v>0.5</v>
      </c>
    </row>
    <row r="340" spans="1:9" ht="20" hidden="1" customHeight="1" x14ac:dyDescent="0.2">
      <c r="A340" s="1"/>
      <c r="B340" s="17" t="s">
        <v>342</v>
      </c>
      <c r="C340" s="19">
        <v>0</v>
      </c>
      <c r="D340" s="17" t="s">
        <v>5</v>
      </c>
      <c r="E340" s="17">
        <v>1</v>
      </c>
      <c r="F340" s="17"/>
      <c r="G340" s="17">
        <f>C340*E340</f>
        <v>0</v>
      </c>
      <c r="H340" s="17">
        <v>24</v>
      </c>
      <c r="I340" s="18">
        <f>G340/H340</f>
        <v>0</v>
      </c>
    </row>
    <row r="341" spans="1:9" ht="20" hidden="1" customHeight="1" x14ac:dyDescent="0.2">
      <c r="A341" s="1"/>
      <c r="B341" s="17" t="s">
        <v>343</v>
      </c>
      <c r="C341" s="19">
        <v>0</v>
      </c>
      <c r="D341" s="17" t="s">
        <v>5</v>
      </c>
      <c r="E341" s="17">
        <v>1</v>
      </c>
      <c r="F341" s="17"/>
      <c r="G341" s="17">
        <f>C341*E341</f>
        <v>0</v>
      </c>
      <c r="H341" s="17">
        <v>16</v>
      </c>
      <c r="I341" s="18">
        <f>G341/H341</f>
        <v>0</v>
      </c>
    </row>
    <row r="342" spans="1:9" ht="20" hidden="1" customHeight="1" x14ac:dyDescent="0.2">
      <c r="A342" s="1"/>
      <c r="B342" s="23" t="s">
        <v>344</v>
      </c>
      <c r="C342" s="19">
        <v>0</v>
      </c>
      <c r="D342" s="23" t="s">
        <v>5</v>
      </c>
      <c r="E342" s="23">
        <v>10</v>
      </c>
      <c r="F342" s="23"/>
      <c r="G342" s="23">
        <f>E342*C342</f>
        <v>0</v>
      </c>
      <c r="H342" s="23">
        <v>30</v>
      </c>
      <c r="I342" s="18">
        <f>G342/H342</f>
        <v>0</v>
      </c>
    </row>
    <row r="343" spans="1:9" ht="20" customHeight="1" x14ac:dyDescent="0.3">
      <c r="A343" s="1"/>
      <c r="B343" s="19" t="s">
        <v>345</v>
      </c>
      <c r="C343" s="19">
        <v>0</v>
      </c>
      <c r="D343" s="19" t="s">
        <v>5</v>
      </c>
      <c r="E343" s="19">
        <v>16</v>
      </c>
      <c r="F343" s="20"/>
      <c r="G343" s="21">
        <f>C343</f>
        <v>0</v>
      </c>
      <c r="H343" s="19">
        <v>16</v>
      </c>
      <c r="I343" s="58">
        <f>C343+I341+I345</f>
        <v>0</v>
      </c>
    </row>
    <row r="344" spans="1:9" ht="20" customHeight="1" x14ac:dyDescent="0.3">
      <c r="A344" s="1"/>
      <c r="B344" s="19" t="s">
        <v>346</v>
      </c>
      <c r="C344" s="19">
        <v>0</v>
      </c>
      <c r="D344" s="19" t="s">
        <v>5</v>
      </c>
      <c r="E344" s="19">
        <v>1</v>
      </c>
      <c r="F344" s="20"/>
      <c r="G344" s="21">
        <f>C344</f>
        <v>0</v>
      </c>
      <c r="H344" s="19">
        <v>30</v>
      </c>
      <c r="I344" s="58">
        <f>C344+I342</f>
        <v>0</v>
      </c>
    </row>
    <row r="345" spans="1:9" ht="20" hidden="1" customHeight="1" x14ac:dyDescent="0.2">
      <c r="A345" s="1"/>
      <c r="B345" s="22" t="s">
        <v>347</v>
      </c>
      <c r="C345" s="19">
        <v>0</v>
      </c>
      <c r="D345" s="22" t="s">
        <v>5</v>
      </c>
      <c r="E345" s="22">
        <v>4</v>
      </c>
      <c r="F345" s="22"/>
      <c r="G345" s="22">
        <f>C345*E345</f>
        <v>0</v>
      </c>
      <c r="H345" s="22">
        <v>16</v>
      </c>
      <c r="I345" s="18">
        <f>G345/H345</f>
        <v>0</v>
      </c>
    </row>
    <row r="346" spans="1:9" ht="20" hidden="1" customHeight="1" x14ac:dyDescent="0.2">
      <c r="A346" s="1"/>
      <c r="B346" s="17" t="s">
        <v>348</v>
      </c>
      <c r="C346" s="19">
        <v>0</v>
      </c>
      <c r="D346" s="17" t="s">
        <v>5</v>
      </c>
      <c r="E346" s="17">
        <v>1</v>
      </c>
      <c r="F346" s="17"/>
      <c r="G346" s="17">
        <f>C346*E346</f>
        <v>0</v>
      </c>
      <c r="H346" s="17">
        <v>24</v>
      </c>
      <c r="I346" s="18">
        <f>G346/H346</f>
        <v>0</v>
      </c>
    </row>
    <row r="347" spans="1:9" ht="20" customHeight="1" x14ac:dyDescent="0.3">
      <c r="A347" s="1">
        <v>3</v>
      </c>
      <c r="B347" s="19" t="s">
        <v>349</v>
      </c>
      <c r="C347" s="19">
        <v>1</v>
      </c>
      <c r="D347" s="19" t="s">
        <v>5</v>
      </c>
      <c r="E347" s="19">
        <v>24</v>
      </c>
      <c r="F347" s="20"/>
      <c r="G347" s="21">
        <f>C347</f>
        <v>1</v>
      </c>
      <c r="H347" s="19">
        <v>24</v>
      </c>
      <c r="I347" s="58">
        <f>G347+I346+I348</f>
        <v>1.75</v>
      </c>
    </row>
    <row r="348" spans="1:9" ht="20" hidden="1" customHeight="1" x14ac:dyDescent="0.2">
      <c r="A348" s="1"/>
      <c r="B348" s="22" t="s">
        <v>350</v>
      </c>
      <c r="C348" s="19">
        <v>3</v>
      </c>
      <c r="D348" s="22" t="s">
        <v>5</v>
      </c>
      <c r="E348" s="22">
        <v>6</v>
      </c>
      <c r="F348" s="22"/>
      <c r="G348" s="22">
        <f>C348*E348</f>
        <v>18</v>
      </c>
      <c r="H348" s="22">
        <v>24</v>
      </c>
      <c r="I348" s="18">
        <f>G348/H348</f>
        <v>0.75</v>
      </c>
    </row>
    <row r="349" spans="1:9" ht="20" hidden="1" customHeight="1" x14ac:dyDescent="0.2">
      <c r="A349" s="1"/>
      <c r="B349" s="17" t="s">
        <v>351</v>
      </c>
      <c r="C349" s="19">
        <v>0</v>
      </c>
      <c r="D349" s="17" t="s">
        <v>5</v>
      </c>
      <c r="E349" s="17">
        <v>1</v>
      </c>
      <c r="F349" s="17"/>
      <c r="G349" s="17">
        <f>C349*E349</f>
        <v>0</v>
      </c>
      <c r="H349" s="17">
        <v>16</v>
      </c>
      <c r="I349" s="18">
        <f>G349/H349</f>
        <v>0</v>
      </c>
    </row>
    <row r="350" spans="1:9" ht="20" customHeight="1" x14ac:dyDescent="0.3">
      <c r="A350" s="1"/>
      <c r="B350" s="19" t="s">
        <v>352</v>
      </c>
      <c r="C350" s="19">
        <v>0</v>
      </c>
      <c r="D350" s="19" t="s">
        <v>5</v>
      </c>
      <c r="E350" s="19">
        <v>16</v>
      </c>
      <c r="F350" s="20"/>
      <c r="G350" s="21">
        <f>C350</f>
        <v>0</v>
      </c>
      <c r="H350" s="19">
        <v>16</v>
      </c>
      <c r="I350" s="58">
        <f>C350+I349+I351</f>
        <v>0</v>
      </c>
    </row>
    <row r="351" spans="1:9" ht="20" hidden="1" customHeight="1" x14ac:dyDescent="0.2">
      <c r="A351" s="1"/>
      <c r="B351" s="22" t="s">
        <v>353</v>
      </c>
      <c r="C351" s="19">
        <v>0</v>
      </c>
      <c r="D351" s="22" t="s">
        <v>5</v>
      </c>
      <c r="E351" s="22">
        <v>4</v>
      </c>
      <c r="F351" s="22"/>
      <c r="G351" s="22">
        <f>C351*E351</f>
        <v>0</v>
      </c>
      <c r="H351" s="22">
        <v>16</v>
      </c>
      <c r="I351" s="18">
        <f>G351/H351</f>
        <v>0</v>
      </c>
    </row>
    <row r="352" spans="1:9" ht="20" hidden="1" customHeight="1" x14ac:dyDescent="0.2">
      <c r="A352" s="1"/>
      <c r="B352" s="17" t="s">
        <v>354</v>
      </c>
      <c r="C352" s="19">
        <v>0</v>
      </c>
      <c r="D352" s="17" t="s">
        <v>5</v>
      </c>
      <c r="E352" s="17">
        <v>1</v>
      </c>
      <c r="F352" s="17"/>
      <c r="G352" s="17">
        <f>C352*E352</f>
        <v>0</v>
      </c>
      <c r="H352" s="17">
        <v>24</v>
      </c>
      <c r="I352" s="18">
        <f>G352/H352</f>
        <v>0</v>
      </c>
    </row>
    <row r="353" spans="1:9" ht="20" customHeight="1" x14ac:dyDescent="0.3">
      <c r="A353" s="1">
        <v>4</v>
      </c>
      <c r="B353" s="19" t="s">
        <v>355</v>
      </c>
      <c r="C353" s="19">
        <v>2</v>
      </c>
      <c r="D353" s="19" t="s">
        <v>5</v>
      </c>
      <c r="E353" s="19">
        <v>24</v>
      </c>
      <c r="F353" s="20"/>
      <c r="G353" s="21">
        <f>C353</f>
        <v>2</v>
      </c>
      <c r="H353" s="19">
        <v>24</v>
      </c>
      <c r="I353" s="58">
        <f>G353+I352+I354</f>
        <v>3.5</v>
      </c>
    </row>
    <row r="354" spans="1:9" ht="20" hidden="1" customHeight="1" x14ac:dyDescent="0.2">
      <c r="A354" s="1"/>
      <c r="B354" s="22" t="s">
        <v>356</v>
      </c>
      <c r="C354" s="19">
        <v>6</v>
      </c>
      <c r="D354" s="22" t="s">
        <v>5</v>
      </c>
      <c r="E354" s="22">
        <v>6</v>
      </c>
      <c r="F354" s="22"/>
      <c r="G354" s="22">
        <f>C354*E354</f>
        <v>36</v>
      </c>
      <c r="H354" s="22">
        <v>24</v>
      </c>
      <c r="I354" s="18">
        <f>G354/H354</f>
        <v>1.5</v>
      </c>
    </row>
    <row r="355" spans="1:9" ht="20" hidden="1" customHeight="1" x14ac:dyDescent="0.2">
      <c r="A355" s="1"/>
      <c r="B355" s="17" t="s">
        <v>357</v>
      </c>
      <c r="C355" s="19">
        <v>0</v>
      </c>
      <c r="D355" s="17" t="s">
        <v>5</v>
      </c>
      <c r="E355" s="17">
        <v>1</v>
      </c>
      <c r="F355" s="17"/>
      <c r="G355" s="17">
        <f>C355*E355</f>
        <v>0</v>
      </c>
      <c r="H355" s="17">
        <v>24</v>
      </c>
      <c r="I355" s="18">
        <f>G355/H355</f>
        <v>0</v>
      </c>
    </row>
    <row r="356" spans="1:9" ht="20" customHeight="1" x14ac:dyDescent="0.3">
      <c r="A356" s="1">
        <v>5</v>
      </c>
      <c r="B356" s="19" t="s">
        <v>358</v>
      </c>
      <c r="C356" s="19">
        <v>3</v>
      </c>
      <c r="D356" s="19" t="s">
        <v>5</v>
      </c>
      <c r="E356" s="19">
        <v>24</v>
      </c>
      <c r="F356" s="20"/>
      <c r="G356" s="21">
        <f>C356</f>
        <v>3</v>
      </c>
      <c r="H356" s="19">
        <v>24</v>
      </c>
      <c r="I356" s="58">
        <f>G356+I355+I357+I358</f>
        <v>3.5</v>
      </c>
    </row>
    <row r="357" spans="1:9" ht="20" hidden="1" customHeight="1" x14ac:dyDescent="0.2">
      <c r="A357" s="1"/>
      <c r="B357" s="22" t="s">
        <v>359</v>
      </c>
      <c r="C357" s="19">
        <v>2</v>
      </c>
      <c r="D357" s="22" t="s">
        <v>5</v>
      </c>
      <c r="E357" s="22">
        <v>6</v>
      </c>
      <c r="F357" s="22"/>
      <c r="G357" s="22">
        <f>C357*E357</f>
        <v>12</v>
      </c>
      <c r="H357" s="22">
        <v>24</v>
      </c>
      <c r="I357" s="18">
        <f>G357/H357</f>
        <v>0.5</v>
      </c>
    </row>
    <row r="358" spans="1:9" ht="20" hidden="1" customHeight="1" x14ac:dyDescent="0.2">
      <c r="A358" s="1"/>
      <c r="B358" s="17" t="s">
        <v>360</v>
      </c>
      <c r="C358" s="19">
        <v>0</v>
      </c>
      <c r="D358" s="17" t="s">
        <v>5</v>
      </c>
      <c r="E358" s="17">
        <v>1</v>
      </c>
      <c r="F358" s="17"/>
      <c r="G358" s="17">
        <f>C358*E358</f>
        <v>0</v>
      </c>
      <c r="H358" s="17">
        <v>24</v>
      </c>
      <c r="I358" s="18">
        <f>G358/H358</f>
        <v>0</v>
      </c>
    </row>
    <row r="359" spans="1:9" ht="20" hidden="1" customHeight="1" x14ac:dyDescent="0.2">
      <c r="A359" s="1"/>
      <c r="B359" s="17" t="s">
        <v>361</v>
      </c>
      <c r="C359" s="19">
        <v>0</v>
      </c>
      <c r="D359" s="17" t="s">
        <v>5</v>
      </c>
      <c r="E359" s="17">
        <v>1</v>
      </c>
      <c r="F359" s="17"/>
      <c r="G359" s="17">
        <f>C359*E359</f>
        <v>0</v>
      </c>
      <c r="H359" s="17">
        <v>24</v>
      </c>
      <c r="I359" s="18">
        <f>G359/H359</f>
        <v>0</v>
      </c>
    </row>
    <row r="360" spans="1:9" ht="20" customHeight="1" x14ac:dyDescent="0.3">
      <c r="A360" s="1"/>
      <c r="B360" s="19" t="s">
        <v>362</v>
      </c>
      <c r="C360" s="19">
        <v>0</v>
      </c>
      <c r="D360" s="19" t="s">
        <v>5</v>
      </c>
      <c r="E360" s="19">
        <v>24</v>
      </c>
      <c r="F360" s="20"/>
      <c r="G360" s="21">
        <f>C360</f>
        <v>0</v>
      </c>
      <c r="H360" s="19">
        <v>24</v>
      </c>
      <c r="I360" s="58">
        <f>G360+I359+I361+I362</f>
        <v>8.3333333333333329E-2</v>
      </c>
    </row>
    <row r="361" spans="1:9" ht="20" hidden="1" customHeight="1" x14ac:dyDescent="0.2">
      <c r="A361" s="1"/>
      <c r="B361" s="22" t="s">
        <v>363</v>
      </c>
      <c r="C361" s="19">
        <v>0</v>
      </c>
      <c r="D361" s="22" t="s">
        <v>5</v>
      </c>
      <c r="E361" s="22">
        <v>6</v>
      </c>
      <c r="F361" s="22"/>
      <c r="G361" s="22">
        <f>C361*E361</f>
        <v>0</v>
      </c>
      <c r="H361" s="22">
        <v>24</v>
      </c>
      <c r="I361" s="18">
        <f>G361/H361</f>
        <v>0</v>
      </c>
    </row>
    <row r="362" spans="1:9" ht="20" hidden="1" customHeight="1" x14ac:dyDescent="0.2">
      <c r="A362" s="1"/>
      <c r="B362" s="17" t="s">
        <v>364</v>
      </c>
      <c r="C362" s="19">
        <v>2</v>
      </c>
      <c r="D362" s="17" t="s">
        <v>5</v>
      </c>
      <c r="E362" s="17">
        <v>1</v>
      </c>
      <c r="F362" s="17"/>
      <c r="G362" s="17">
        <f>C362*E362</f>
        <v>2</v>
      </c>
      <c r="H362" s="17">
        <v>24</v>
      </c>
      <c r="I362" s="18">
        <f>G362/H362</f>
        <v>8.3333333333333329E-2</v>
      </c>
    </row>
    <row r="363" spans="1:9" ht="20" hidden="1" customHeight="1" x14ac:dyDescent="0.2">
      <c r="A363" s="1"/>
      <c r="B363" s="17" t="s">
        <v>365</v>
      </c>
      <c r="C363" s="19">
        <v>0</v>
      </c>
      <c r="D363" s="17" t="s">
        <v>5</v>
      </c>
      <c r="E363" s="17">
        <v>1</v>
      </c>
      <c r="F363" s="17"/>
      <c r="G363" s="17">
        <f>C363*E363</f>
        <v>0</v>
      </c>
      <c r="H363" s="17">
        <v>24</v>
      </c>
      <c r="I363" s="18">
        <f>G363/H363</f>
        <v>0</v>
      </c>
    </row>
    <row r="364" spans="1:9" ht="20" customHeight="1" x14ac:dyDescent="0.3">
      <c r="A364" s="1">
        <v>3</v>
      </c>
      <c r="B364" s="19" t="s">
        <v>366</v>
      </c>
      <c r="C364" s="19">
        <v>2</v>
      </c>
      <c r="D364" s="19" t="s">
        <v>5</v>
      </c>
      <c r="E364" s="19">
        <v>24</v>
      </c>
      <c r="F364" s="19"/>
      <c r="G364" s="21">
        <f>C364</f>
        <v>2</v>
      </c>
      <c r="H364" s="19">
        <v>24</v>
      </c>
      <c r="I364" s="58">
        <f>G364+I363+I365+I369</f>
        <v>2.5</v>
      </c>
    </row>
    <row r="365" spans="1:9" ht="20" hidden="1" customHeight="1" x14ac:dyDescent="0.2">
      <c r="A365" s="1"/>
      <c r="B365" s="22" t="s">
        <v>367</v>
      </c>
      <c r="C365" s="19">
        <v>2</v>
      </c>
      <c r="D365" s="22" t="s">
        <v>5</v>
      </c>
      <c r="E365" s="22">
        <v>6</v>
      </c>
      <c r="F365" s="22"/>
      <c r="G365" s="22">
        <f>C365*E365</f>
        <v>12</v>
      </c>
      <c r="H365" s="22">
        <v>24</v>
      </c>
      <c r="I365" s="18">
        <f>G365/H365</f>
        <v>0.5</v>
      </c>
    </row>
    <row r="366" spans="1:9" ht="20" hidden="1" customHeight="1" x14ac:dyDescent="0.2">
      <c r="A366" s="1"/>
      <c r="B366" s="17" t="s">
        <v>368</v>
      </c>
      <c r="C366" s="19">
        <v>0</v>
      </c>
      <c r="D366" s="17" t="s">
        <v>5</v>
      </c>
      <c r="E366" s="17">
        <v>1</v>
      </c>
      <c r="F366" s="17"/>
      <c r="G366" s="17">
        <f>C366*E366</f>
        <v>0</v>
      </c>
      <c r="H366" s="17">
        <v>24</v>
      </c>
      <c r="I366" s="18">
        <f>G366/H366</f>
        <v>0</v>
      </c>
    </row>
    <row r="367" spans="1:9" ht="20" customHeight="1" x14ac:dyDescent="0.3">
      <c r="A367" s="1">
        <v>2</v>
      </c>
      <c r="B367" s="19" t="s">
        <v>369</v>
      </c>
      <c r="C367" s="19">
        <v>0</v>
      </c>
      <c r="D367" s="19" t="s">
        <v>5</v>
      </c>
      <c r="E367" s="19">
        <v>24</v>
      </c>
      <c r="F367" s="19"/>
      <c r="G367" s="21">
        <f>C367</f>
        <v>0</v>
      </c>
      <c r="H367" s="19">
        <v>24</v>
      </c>
      <c r="I367" s="58">
        <f>G367+I366+I368+I372</f>
        <v>2.083333333333333</v>
      </c>
    </row>
    <row r="368" spans="1:9" ht="20" hidden="1" customHeight="1" x14ac:dyDescent="0.2">
      <c r="A368" s="1"/>
      <c r="B368" s="22" t="s">
        <v>370</v>
      </c>
      <c r="C368" s="19">
        <v>3</v>
      </c>
      <c r="D368" s="22" t="s">
        <v>5</v>
      </c>
      <c r="E368" s="22">
        <v>6</v>
      </c>
      <c r="F368" s="22"/>
      <c r="G368" s="22">
        <f>C368*E368</f>
        <v>18</v>
      </c>
      <c r="H368" s="22">
        <v>24</v>
      </c>
      <c r="I368" s="18">
        <f>G368/H368</f>
        <v>0.75</v>
      </c>
    </row>
    <row r="369" spans="1:9" ht="20" hidden="1" customHeight="1" x14ac:dyDescent="0.2">
      <c r="A369" s="1"/>
      <c r="B369" s="17" t="s">
        <v>371</v>
      </c>
      <c r="C369" s="19">
        <v>0</v>
      </c>
      <c r="D369" s="17" t="s">
        <v>5</v>
      </c>
      <c r="E369" s="17">
        <v>1</v>
      </c>
      <c r="F369" s="17"/>
      <c r="G369" s="17">
        <f>C369*E369</f>
        <v>0</v>
      </c>
      <c r="H369" s="17">
        <v>30</v>
      </c>
      <c r="I369" s="18">
        <f>G369/H369</f>
        <v>0</v>
      </c>
    </row>
    <row r="370" spans="1:9" ht="20" hidden="1" customHeight="1" x14ac:dyDescent="0.2">
      <c r="A370" s="1"/>
      <c r="B370" s="23" t="s">
        <v>372</v>
      </c>
      <c r="C370" s="19">
        <v>4</v>
      </c>
      <c r="D370" s="23" t="s">
        <v>5</v>
      </c>
      <c r="E370" s="23">
        <v>10</v>
      </c>
      <c r="F370" s="23"/>
      <c r="G370" s="23">
        <f>E370*C370</f>
        <v>40</v>
      </c>
      <c r="H370" s="23">
        <v>30</v>
      </c>
      <c r="I370" s="18">
        <f>G370/H370</f>
        <v>1.3333333333333333</v>
      </c>
    </row>
    <row r="371" spans="1:9" ht="20" customHeight="1" x14ac:dyDescent="0.3">
      <c r="A371" s="1">
        <v>6</v>
      </c>
      <c r="B371" s="19" t="s">
        <v>373</v>
      </c>
      <c r="C371" s="19">
        <v>4</v>
      </c>
      <c r="D371" s="19" t="s">
        <v>5</v>
      </c>
      <c r="E371" s="19">
        <v>30</v>
      </c>
      <c r="F371" s="20"/>
      <c r="G371" s="21">
        <f>C371</f>
        <v>4</v>
      </c>
      <c r="H371" s="19">
        <v>30</v>
      </c>
      <c r="I371" s="58">
        <f>G371+I369+I373+I374</f>
        <v>6.1</v>
      </c>
    </row>
    <row r="372" spans="1:9" ht="20" customHeight="1" x14ac:dyDescent="0.3">
      <c r="A372" s="1"/>
      <c r="B372" s="19" t="s">
        <v>374</v>
      </c>
      <c r="C372" s="19">
        <v>0</v>
      </c>
      <c r="D372" s="19" t="s">
        <v>5</v>
      </c>
      <c r="E372" s="19">
        <v>1</v>
      </c>
      <c r="F372" s="20"/>
      <c r="G372" s="21">
        <f>C372</f>
        <v>0</v>
      </c>
      <c r="H372" s="19">
        <v>30</v>
      </c>
      <c r="I372" s="58">
        <f>G372+I370</f>
        <v>1.3333333333333333</v>
      </c>
    </row>
    <row r="373" spans="1:9" ht="20" hidden="1" customHeight="1" x14ac:dyDescent="0.2">
      <c r="A373" s="1"/>
      <c r="B373" s="22" t="s">
        <v>375</v>
      </c>
      <c r="C373" s="19">
        <v>9</v>
      </c>
      <c r="D373" s="22" t="s">
        <v>5</v>
      </c>
      <c r="E373" s="22">
        <v>6</v>
      </c>
      <c r="F373" s="22"/>
      <c r="G373" s="22">
        <f>C373*E373</f>
        <v>54</v>
      </c>
      <c r="H373" s="22">
        <v>30</v>
      </c>
      <c r="I373" s="18">
        <f>G373/H373</f>
        <v>1.8</v>
      </c>
    </row>
    <row r="374" spans="1:9" ht="20" hidden="1" customHeight="1" x14ac:dyDescent="0.2">
      <c r="A374" s="1"/>
      <c r="B374" s="17" t="s">
        <v>376</v>
      </c>
      <c r="C374" s="19">
        <v>9</v>
      </c>
      <c r="D374" s="17" t="s">
        <v>5</v>
      </c>
      <c r="E374" s="17">
        <v>1</v>
      </c>
      <c r="F374" s="17"/>
      <c r="G374" s="17">
        <f>C374*E374</f>
        <v>9</v>
      </c>
      <c r="H374" s="17">
        <v>30</v>
      </c>
      <c r="I374" s="18">
        <f>G374/H374</f>
        <v>0.3</v>
      </c>
    </row>
    <row r="375" spans="1:9" ht="20" hidden="1" customHeight="1" x14ac:dyDescent="0.2">
      <c r="A375" s="1"/>
      <c r="B375" s="17" t="s">
        <v>377</v>
      </c>
      <c r="C375" s="19">
        <v>0</v>
      </c>
      <c r="D375" s="17" t="s">
        <v>5</v>
      </c>
      <c r="E375" s="17">
        <v>1</v>
      </c>
      <c r="F375" s="17"/>
      <c r="G375" s="17">
        <f>C375*E375</f>
        <v>0</v>
      </c>
      <c r="H375" s="17">
        <v>24</v>
      </c>
      <c r="I375" s="18">
        <f>G375/H375</f>
        <v>0</v>
      </c>
    </row>
    <row r="376" spans="1:9" ht="20" customHeight="1" x14ac:dyDescent="0.3">
      <c r="A376" s="1"/>
      <c r="B376" s="19" t="s">
        <v>378</v>
      </c>
      <c r="C376" s="19">
        <v>0</v>
      </c>
      <c r="D376" s="19" t="s">
        <v>5</v>
      </c>
      <c r="E376" s="19">
        <v>24</v>
      </c>
      <c r="F376" s="20"/>
      <c r="G376" s="21">
        <f>C376</f>
        <v>0</v>
      </c>
      <c r="H376" s="19">
        <v>24</v>
      </c>
      <c r="I376" s="58">
        <f>G376+I375+I377</f>
        <v>0</v>
      </c>
    </row>
    <row r="377" spans="1:9" ht="20" hidden="1" customHeight="1" x14ac:dyDescent="0.2">
      <c r="A377" s="1"/>
      <c r="B377" s="22" t="s">
        <v>379</v>
      </c>
      <c r="C377" s="19">
        <v>0</v>
      </c>
      <c r="D377" s="22" t="s">
        <v>5</v>
      </c>
      <c r="E377" s="22">
        <v>4</v>
      </c>
      <c r="F377" s="22"/>
      <c r="G377" s="22">
        <f>C377*E377</f>
        <v>0</v>
      </c>
      <c r="H377" s="22">
        <v>24</v>
      </c>
      <c r="I377" s="18">
        <f>G377/H377</f>
        <v>0</v>
      </c>
    </row>
    <row r="378" spans="1:9" ht="20" hidden="1" customHeight="1" x14ac:dyDescent="0.2">
      <c r="A378" s="1"/>
      <c r="B378" s="17" t="s">
        <v>380</v>
      </c>
      <c r="C378" s="19">
        <v>0</v>
      </c>
      <c r="D378" s="17" t="s">
        <v>5</v>
      </c>
      <c r="E378" s="17">
        <v>1</v>
      </c>
      <c r="F378" s="17"/>
      <c r="G378" s="17">
        <f>C378*E378</f>
        <v>0</v>
      </c>
      <c r="H378" s="17">
        <v>24</v>
      </c>
      <c r="I378" s="18">
        <f>G378/H378</f>
        <v>0</v>
      </c>
    </row>
    <row r="379" spans="1:9" ht="20" customHeight="1" x14ac:dyDescent="0.3">
      <c r="A379" s="1"/>
      <c r="B379" s="19" t="s">
        <v>381</v>
      </c>
      <c r="C379" s="19">
        <v>0</v>
      </c>
      <c r="D379" s="19" t="s">
        <v>5</v>
      </c>
      <c r="E379" s="19">
        <v>24</v>
      </c>
      <c r="F379" s="20"/>
      <c r="G379" s="21">
        <f>C379</f>
        <v>0</v>
      </c>
      <c r="H379" s="19">
        <v>24</v>
      </c>
      <c r="I379" s="58">
        <f>G379+I378+I380</f>
        <v>0</v>
      </c>
    </row>
    <row r="380" spans="1:9" ht="20" hidden="1" customHeight="1" x14ac:dyDescent="0.2">
      <c r="A380" s="1"/>
      <c r="B380" s="22" t="s">
        <v>382</v>
      </c>
      <c r="C380" s="19">
        <v>0</v>
      </c>
      <c r="D380" s="22" t="s">
        <v>5</v>
      </c>
      <c r="E380" s="22">
        <v>6</v>
      </c>
      <c r="F380" s="22"/>
      <c r="G380" s="22">
        <f>C380*E380</f>
        <v>0</v>
      </c>
      <c r="H380" s="22">
        <v>24</v>
      </c>
      <c r="I380" s="18">
        <f>G380/H380</f>
        <v>0</v>
      </c>
    </row>
    <row r="381" spans="1:9" ht="20" hidden="1" customHeight="1" x14ac:dyDescent="0.2">
      <c r="A381" s="1"/>
      <c r="B381" s="17" t="s">
        <v>383</v>
      </c>
      <c r="C381" s="19">
        <v>0</v>
      </c>
      <c r="D381" s="17" t="s">
        <v>5</v>
      </c>
      <c r="E381" s="17">
        <v>1</v>
      </c>
      <c r="F381" s="17"/>
      <c r="G381" s="17">
        <f>C381*E381</f>
        <v>0</v>
      </c>
      <c r="H381" s="17">
        <v>24</v>
      </c>
      <c r="I381" s="18">
        <f>G381/H381</f>
        <v>0</v>
      </c>
    </row>
    <row r="382" spans="1:9" ht="20" customHeight="1" x14ac:dyDescent="0.3">
      <c r="A382" s="1"/>
      <c r="B382" s="19" t="s">
        <v>384</v>
      </c>
      <c r="C382" s="19">
        <v>0</v>
      </c>
      <c r="D382" s="19" t="s">
        <v>5</v>
      </c>
      <c r="E382" s="19">
        <v>24</v>
      </c>
      <c r="F382" s="20"/>
      <c r="G382" s="21">
        <f>C382</f>
        <v>0</v>
      </c>
      <c r="H382" s="19">
        <v>24</v>
      </c>
      <c r="I382" s="58">
        <f>G382+I381+I383+I384</f>
        <v>0.25</v>
      </c>
    </row>
    <row r="383" spans="1:9" ht="20" hidden="1" customHeight="1" x14ac:dyDescent="0.2">
      <c r="A383" s="1"/>
      <c r="B383" s="22" t="s">
        <v>385</v>
      </c>
      <c r="C383" s="19">
        <v>1</v>
      </c>
      <c r="D383" s="22" t="s">
        <v>5</v>
      </c>
      <c r="E383" s="22">
        <v>6</v>
      </c>
      <c r="F383" s="22"/>
      <c r="G383" s="22">
        <f>C383*E383</f>
        <v>6</v>
      </c>
      <c r="H383" s="22">
        <v>24</v>
      </c>
      <c r="I383" s="18">
        <f>G383/H383</f>
        <v>0.25</v>
      </c>
    </row>
    <row r="384" spans="1:9" ht="20" hidden="1" customHeight="1" x14ac:dyDescent="0.2">
      <c r="A384" s="1"/>
      <c r="B384" s="17" t="s">
        <v>386</v>
      </c>
      <c r="C384" s="19">
        <v>0</v>
      </c>
      <c r="D384" s="17" t="s">
        <v>5</v>
      </c>
      <c r="E384" s="17">
        <v>1</v>
      </c>
      <c r="F384" s="17"/>
      <c r="G384" s="17">
        <f>C384*E384</f>
        <v>0</v>
      </c>
      <c r="H384" s="17">
        <v>24</v>
      </c>
      <c r="I384" s="18">
        <f>G384/H384</f>
        <v>0</v>
      </c>
    </row>
    <row r="385" spans="1:9" ht="20" hidden="1" customHeight="1" x14ac:dyDescent="0.2">
      <c r="A385" s="1"/>
      <c r="B385" s="17" t="s">
        <v>387</v>
      </c>
      <c r="C385" s="19">
        <v>0</v>
      </c>
      <c r="D385" s="17" t="s">
        <v>5</v>
      </c>
      <c r="E385" s="17">
        <v>1</v>
      </c>
      <c r="F385" s="17"/>
      <c r="G385" s="17">
        <f>C385*E385</f>
        <v>0</v>
      </c>
      <c r="H385" s="17">
        <v>24</v>
      </c>
      <c r="I385" s="18">
        <f>G385/H385</f>
        <v>0</v>
      </c>
    </row>
    <row r="386" spans="1:9" ht="20" customHeight="1" x14ac:dyDescent="0.3">
      <c r="A386" s="1"/>
      <c r="B386" s="19" t="s">
        <v>388</v>
      </c>
      <c r="C386" s="19">
        <v>0</v>
      </c>
      <c r="D386" s="19" t="s">
        <v>5</v>
      </c>
      <c r="E386" s="19">
        <v>24</v>
      </c>
      <c r="F386" s="20"/>
      <c r="G386" s="21">
        <f>C386</f>
        <v>0</v>
      </c>
      <c r="H386" s="19">
        <v>24</v>
      </c>
      <c r="I386" s="58">
        <f>G386+I385+I387+I388</f>
        <v>0.25</v>
      </c>
    </row>
    <row r="387" spans="1:9" ht="20" hidden="1" customHeight="1" x14ac:dyDescent="0.2">
      <c r="A387" s="1"/>
      <c r="B387" s="22" t="s">
        <v>389</v>
      </c>
      <c r="C387" s="19">
        <v>1</v>
      </c>
      <c r="D387" s="22" t="s">
        <v>5</v>
      </c>
      <c r="E387" s="22">
        <v>6</v>
      </c>
      <c r="F387" s="22"/>
      <c r="G387" s="22">
        <f>C387*E387</f>
        <v>6</v>
      </c>
      <c r="H387" s="22">
        <v>24</v>
      </c>
      <c r="I387" s="18">
        <f>G387/H387</f>
        <v>0.25</v>
      </c>
    </row>
    <row r="388" spans="1:9" ht="20" hidden="1" customHeight="1" x14ac:dyDescent="0.2">
      <c r="A388" s="1"/>
      <c r="B388" s="17" t="s">
        <v>390</v>
      </c>
      <c r="C388" s="19">
        <v>0</v>
      </c>
      <c r="D388" s="17" t="s">
        <v>5</v>
      </c>
      <c r="E388" s="17">
        <v>1</v>
      </c>
      <c r="F388" s="17"/>
      <c r="G388" s="17">
        <f>C388*E388</f>
        <v>0</v>
      </c>
      <c r="H388" s="17">
        <v>30</v>
      </c>
      <c r="I388" s="18">
        <f>G388/H388</f>
        <v>0</v>
      </c>
    </row>
    <row r="389" spans="1:9" ht="20" customHeight="1" x14ac:dyDescent="0.3">
      <c r="A389" s="1">
        <v>18</v>
      </c>
      <c r="B389" s="19" t="s">
        <v>391</v>
      </c>
      <c r="C389" s="19">
        <v>13</v>
      </c>
      <c r="D389" s="19" t="s">
        <v>5</v>
      </c>
      <c r="E389" s="19">
        <v>30</v>
      </c>
      <c r="F389" s="20"/>
      <c r="G389" s="21">
        <f>C389</f>
        <v>13</v>
      </c>
      <c r="H389" s="19">
        <v>30</v>
      </c>
      <c r="I389" s="58">
        <f>G389+I388+I390+I391</f>
        <v>16.900000000000002</v>
      </c>
    </row>
    <row r="390" spans="1:9" ht="20" hidden="1" customHeight="1" x14ac:dyDescent="0.2">
      <c r="A390" s="1"/>
      <c r="B390" s="22" t="s">
        <v>392</v>
      </c>
      <c r="C390" s="19">
        <v>19</v>
      </c>
      <c r="D390" s="22" t="s">
        <v>5</v>
      </c>
      <c r="E390" s="22">
        <v>6</v>
      </c>
      <c r="F390" s="22"/>
      <c r="G390" s="22">
        <f>C390*E390</f>
        <v>114</v>
      </c>
      <c r="H390" s="22">
        <v>30</v>
      </c>
      <c r="I390" s="18">
        <f>G390/H390</f>
        <v>3.8</v>
      </c>
    </row>
    <row r="391" spans="1:9" ht="20" hidden="1" customHeight="1" x14ac:dyDescent="0.2">
      <c r="A391" s="1"/>
      <c r="B391" s="17" t="s">
        <v>393</v>
      </c>
      <c r="C391" s="19">
        <v>3</v>
      </c>
      <c r="D391" s="17" t="s">
        <v>5</v>
      </c>
      <c r="E391" s="17">
        <v>1</v>
      </c>
      <c r="F391" s="17"/>
      <c r="G391" s="17">
        <f>C391*E391</f>
        <v>3</v>
      </c>
      <c r="H391" s="17">
        <v>30</v>
      </c>
      <c r="I391" s="18">
        <f>G391/H391</f>
        <v>0.1</v>
      </c>
    </row>
    <row r="392" spans="1:9" ht="20" hidden="1" customHeight="1" x14ac:dyDescent="0.2">
      <c r="A392" s="1"/>
      <c r="B392" s="17" t="s">
        <v>394</v>
      </c>
      <c r="C392" s="19">
        <v>0</v>
      </c>
      <c r="D392" s="17" t="s">
        <v>5</v>
      </c>
      <c r="E392" s="17">
        <v>1</v>
      </c>
      <c r="F392" s="17"/>
      <c r="G392" s="17">
        <f>C392*E392</f>
        <v>0</v>
      </c>
      <c r="H392" s="17">
        <v>24</v>
      </c>
      <c r="I392" s="18">
        <f>G392/H392</f>
        <v>0</v>
      </c>
    </row>
    <row r="393" spans="1:9" ht="20" customHeight="1" x14ac:dyDescent="0.3">
      <c r="A393" s="1"/>
      <c r="B393" s="19" t="s">
        <v>395</v>
      </c>
      <c r="C393" s="19">
        <v>0</v>
      </c>
      <c r="D393" s="19" t="s">
        <v>5</v>
      </c>
      <c r="E393" s="19">
        <v>24</v>
      </c>
      <c r="F393" s="20"/>
      <c r="G393" s="21">
        <f>C393</f>
        <v>0</v>
      </c>
      <c r="H393" s="19">
        <v>24</v>
      </c>
      <c r="I393" s="58">
        <f>G393+I392+I394+I395</f>
        <v>0</v>
      </c>
    </row>
    <row r="394" spans="1:9" ht="20" hidden="1" customHeight="1" x14ac:dyDescent="0.2">
      <c r="A394" s="1"/>
      <c r="B394" s="22" t="s">
        <v>396</v>
      </c>
      <c r="C394" s="19">
        <v>0</v>
      </c>
      <c r="D394" s="22" t="s">
        <v>5</v>
      </c>
      <c r="E394" s="22">
        <v>6</v>
      </c>
      <c r="F394" s="22"/>
      <c r="G394" s="22">
        <f>C394*E394</f>
        <v>0</v>
      </c>
      <c r="H394" s="22">
        <v>24</v>
      </c>
      <c r="I394" s="18">
        <f>G394/H394</f>
        <v>0</v>
      </c>
    </row>
    <row r="395" spans="1:9" ht="20" hidden="1" customHeight="1" x14ac:dyDescent="0.2">
      <c r="A395" s="1"/>
      <c r="B395" s="17" t="s">
        <v>397</v>
      </c>
      <c r="C395" s="19">
        <v>0</v>
      </c>
      <c r="D395" s="17" t="s">
        <v>5</v>
      </c>
      <c r="E395" s="17">
        <v>1</v>
      </c>
      <c r="F395" s="17"/>
      <c r="G395" s="17">
        <f>C395*E395</f>
        <v>0</v>
      </c>
      <c r="H395" s="17">
        <v>24</v>
      </c>
      <c r="I395" s="18">
        <f>G395/H395</f>
        <v>0</v>
      </c>
    </row>
    <row r="396" spans="1:9" ht="20" hidden="1" customHeight="1" x14ac:dyDescent="0.2">
      <c r="A396" s="1"/>
      <c r="B396" s="17" t="s">
        <v>398</v>
      </c>
      <c r="C396" s="19">
        <v>0</v>
      </c>
      <c r="D396" s="17" t="s">
        <v>5</v>
      </c>
      <c r="E396" s="17">
        <v>1</v>
      </c>
      <c r="F396" s="17"/>
      <c r="G396" s="17">
        <f>C396*E396</f>
        <v>0</v>
      </c>
      <c r="H396" s="17">
        <v>24</v>
      </c>
      <c r="I396" s="18">
        <f>G396/H396</f>
        <v>0</v>
      </c>
    </row>
    <row r="397" spans="1:9" ht="20" customHeight="1" x14ac:dyDescent="0.3">
      <c r="A397" s="1"/>
      <c r="B397" s="19" t="s">
        <v>399</v>
      </c>
      <c r="C397" s="19">
        <v>1</v>
      </c>
      <c r="D397" s="19" t="s">
        <v>5</v>
      </c>
      <c r="E397" s="19">
        <v>24</v>
      </c>
      <c r="F397" s="20"/>
      <c r="G397" s="21">
        <f>C397</f>
        <v>1</v>
      </c>
      <c r="H397" s="19">
        <v>24</v>
      </c>
      <c r="I397" s="58">
        <f>G397+I396+I398+I399</f>
        <v>1</v>
      </c>
    </row>
    <row r="398" spans="1:9" ht="20" hidden="1" customHeight="1" x14ac:dyDescent="0.2">
      <c r="A398" s="1"/>
      <c r="B398" s="22" t="s">
        <v>400</v>
      </c>
      <c r="C398" s="19">
        <v>0</v>
      </c>
      <c r="D398" s="22" t="s">
        <v>5</v>
      </c>
      <c r="E398" s="22">
        <v>6</v>
      </c>
      <c r="F398" s="22"/>
      <c r="G398" s="22">
        <f>C398*E398</f>
        <v>0</v>
      </c>
      <c r="H398" s="22">
        <v>24</v>
      </c>
      <c r="I398" s="18">
        <f>G398/H398</f>
        <v>0</v>
      </c>
    </row>
    <row r="399" spans="1:9" ht="20" hidden="1" customHeight="1" x14ac:dyDescent="0.2">
      <c r="A399" s="1"/>
      <c r="B399" s="17" t="s">
        <v>401</v>
      </c>
      <c r="C399" s="19">
        <v>0</v>
      </c>
      <c r="D399" s="17" t="s">
        <v>5</v>
      </c>
      <c r="E399" s="17">
        <v>1</v>
      </c>
      <c r="F399" s="17"/>
      <c r="G399" s="17">
        <f>C399*E399</f>
        <v>0</v>
      </c>
      <c r="H399" s="17">
        <v>24</v>
      </c>
      <c r="I399" s="18">
        <f>G399/H399</f>
        <v>0</v>
      </c>
    </row>
    <row r="400" spans="1:9" ht="20" hidden="1" customHeight="1" x14ac:dyDescent="0.2">
      <c r="A400" s="1"/>
      <c r="B400" s="17" t="s">
        <v>402</v>
      </c>
      <c r="C400" s="19">
        <v>0</v>
      </c>
      <c r="D400" s="17" t="s">
        <v>5</v>
      </c>
      <c r="E400" s="17">
        <v>1</v>
      </c>
      <c r="F400" s="17"/>
      <c r="G400" s="17">
        <f>C400*E400</f>
        <v>0</v>
      </c>
      <c r="H400" s="17">
        <v>24</v>
      </c>
      <c r="I400" s="18">
        <f>G400/H400</f>
        <v>0</v>
      </c>
    </row>
    <row r="401" spans="1:9" ht="20" customHeight="1" x14ac:dyDescent="0.3">
      <c r="A401" s="1"/>
      <c r="B401" s="19" t="s">
        <v>403</v>
      </c>
      <c r="C401" s="19">
        <v>0</v>
      </c>
      <c r="D401" s="19" t="s">
        <v>5</v>
      </c>
      <c r="E401" s="19">
        <v>24</v>
      </c>
      <c r="F401" s="20"/>
      <c r="G401" s="21">
        <f>C401</f>
        <v>0</v>
      </c>
      <c r="H401" s="19">
        <v>24</v>
      </c>
      <c r="I401" s="58">
        <f>G401+I400+I402+I403</f>
        <v>0.25</v>
      </c>
    </row>
    <row r="402" spans="1:9" ht="20" hidden="1" customHeight="1" x14ac:dyDescent="0.2">
      <c r="A402" s="1"/>
      <c r="B402" s="22" t="s">
        <v>404</v>
      </c>
      <c r="C402" s="19">
        <v>1</v>
      </c>
      <c r="D402" s="22" t="s">
        <v>5</v>
      </c>
      <c r="E402" s="22">
        <v>6</v>
      </c>
      <c r="F402" s="22"/>
      <c r="G402" s="22">
        <f>C402*E402</f>
        <v>6</v>
      </c>
      <c r="H402" s="22">
        <v>24</v>
      </c>
      <c r="I402" s="18">
        <f>G402/H402</f>
        <v>0.25</v>
      </c>
    </row>
    <row r="403" spans="1:9" ht="20" hidden="1" customHeight="1" x14ac:dyDescent="0.2">
      <c r="A403" s="1"/>
      <c r="B403" s="17" t="s">
        <v>405</v>
      </c>
      <c r="C403" s="19">
        <v>0</v>
      </c>
      <c r="D403" s="17" t="s">
        <v>5</v>
      </c>
      <c r="E403" s="17">
        <v>1</v>
      </c>
      <c r="F403" s="17"/>
      <c r="G403" s="17">
        <f>C403*E403</f>
        <v>0</v>
      </c>
      <c r="H403" s="17">
        <v>24</v>
      </c>
      <c r="I403" s="18">
        <f>G403/H403</f>
        <v>0</v>
      </c>
    </row>
    <row r="404" spans="1:9" ht="20" hidden="1" customHeight="1" x14ac:dyDescent="0.2">
      <c r="A404" s="1"/>
      <c r="B404" s="17" t="s">
        <v>406</v>
      </c>
      <c r="C404" s="19">
        <v>0</v>
      </c>
      <c r="D404" s="17" t="s">
        <v>5</v>
      </c>
      <c r="E404" s="17">
        <v>1</v>
      </c>
      <c r="F404" s="17"/>
      <c r="G404" s="17">
        <f>C404*E404</f>
        <v>0</v>
      </c>
      <c r="H404" s="17">
        <v>24</v>
      </c>
      <c r="I404" s="18">
        <f>G404/H404</f>
        <v>0</v>
      </c>
    </row>
    <row r="405" spans="1:9" ht="20" customHeight="1" x14ac:dyDescent="0.3">
      <c r="A405" s="2">
        <v>2</v>
      </c>
      <c r="B405" s="19" t="s">
        <v>407</v>
      </c>
      <c r="C405" s="19">
        <v>2</v>
      </c>
      <c r="D405" s="19" t="s">
        <v>5</v>
      </c>
      <c r="E405" s="19">
        <v>24</v>
      </c>
      <c r="F405" s="20"/>
      <c r="G405" s="21">
        <f>C405</f>
        <v>2</v>
      </c>
      <c r="H405" s="19">
        <v>24</v>
      </c>
      <c r="I405" s="58">
        <f>G405+I404+I406+I407</f>
        <v>2.0416666666666665</v>
      </c>
    </row>
    <row r="406" spans="1:9" ht="20" hidden="1" customHeight="1" x14ac:dyDescent="0.2">
      <c r="A406" s="2"/>
      <c r="B406" s="22" t="s">
        <v>408</v>
      </c>
      <c r="C406" s="19">
        <v>0</v>
      </c>
      <c r="D406" s="22" t="s">
        <v>5</v>
      </c>
      <c r="E406" s="22">
        <v>6</v>
      </c>
      <c r="F406" s="22"/>
      <c r="G406" s="22">
        <f>C406*E406</f>
        <v>0</v>
      </c>
      <c r="H406" s="22">
        <v>24</v>
      </c>
      <c r="I406" s="18">
        <f>G406/H406</f>
        <v>0</v>
      </c>
    </row>
    <row r="407" spans="1:9" ht="20" hidden="1" customHeight="1" x14ac:dyDescent="0.2">
      <c r="A407" s="2"/>
      <c r="B407" s="17" t="s">
        <v>409</v>
      </c>
      <c r="C407" s="19">
        <v>1</v>
      </c>
      <c r="D407" s="17" t="s">
        <v>5</v>
      </c>
      <c r="E407" s="17">
        <v>1</v>
      </c>
      <c r="F407" s="17"/>
      <c r="G407" s="17">
        <f>C407*E407</f>
        <v>1</v>
      </c>
      <c r="H407" s="17">
        <v>24</v>
      </c>
      <c r="I407" s="18">
        <f>G407/H407</f>
        <v>4.1666666666666664E-2</v>
      </c>
    </row>
    <row r="408" spans="1:9" ht="20" hidden="1" customHeight="1" x14ac:dyDescent="0.2">
      <c r="A408" s="1"/>
      <c r="B408" s="17" t="s">
        <v>410</v>
      </c>
      <c r="C408" s="19">
        <v>0</v>
      </c>
      <c r="D408" s="17" t="s">
        <v>5</v>
      </c>
      <c r="E408" s="17">
        <v>1</v>
      </c>
      <c r="F408" s="17"/>
      <c r="G408" s="17">
        <f>C408*E408</f>
        <v>0</v>
      </c>
      <c r="H408" s="17">
        <v>24</v>
      </c>
      <c r="I408" s="18">
        <f>G408/H408</f>
        <v>0</v>
      </c>
    </row>
    <row r="409" spans="1:9" ht="20" customHeight="1" x14ac:dyDescent="0.3">
      <c r="A409" s="1"/>
      <c r="B409" s="19" t="s">
        <v>411</v>
      </c>
      <c r="C409" s="19">
        <v>0</v>
      </c>
      <c r="D409" s="19" t="s">
        <v>5</v>
      </c>
      <c r="E409" s="19">
        <v>24</v>
      </c>
      <c r="F409" s="20"/>
      <c r="G409" s="21">
        <f>C409</f>
        <v>0</v>
      </c>
      <c r="H409" s="19">
        <v>24</v>
      </c>
      <c r="I409" s="58">
        <f>G409+I408+I410</f>
        <v>0</v>
      </c>
    </row>
    <row r="410" spans="1:9" ht="20" hidden="1" customHeight="1" x14ac:dyDescent="0.2">
      <c r="A410" s="1"/>
      <c r="B410" s="22" t="s">
        <v>412</v>
      </c>
      <c r="C410" s="19">
        <v>0</v>
      </c>
      <c r="D410" s="22" t="s">
        <v>5</v>
      </c>
      <c r="E410" s="22">
        <v>6</v>
      </c>
      <c r="F410" s="22"/>
      <c r="G410" s="22">
        <f>C410*E410</f>
        <v>0</v>
      </c>
      <c r="H410" s="22">
        <v>24</v>
      </c>
      <c r="I410" s="18">
        <f>G410/H410</f>
        <v>0</v>
      </c>
    </row>
    <row r="411" spans="1:9" ht="20" hidden="1" customHeight="1" x14ac:dyDescent="0.2">
      <c r="A411" s="1"/>
      <c r="B411" s="17" t="s">
        <v>413</v>
      </c>
      <c r="C411" s="19">
        <v>0</v>
      </c>
      <c r="D411" s="17" t="s">
        <v>5</v>
      </c>
      <c r="E411" s="17">
        <v>1</v>
      </c>
      <c r="F411" s="17"/>
      <c r="G411" s="17">
        <f>C411*E411</f>
        <v>0</v>
      </c>
      <c r="H411" s="17">
        <v>24</v>
      </c>
      <c r="I411" s="18">
        <f>G411/H411</f>
        <v>0</v>
      </c>
    </row>
    <row r="412" spans="1:9" ht="20" customHeight="1" x14ac:dyDescent="0.3">
      <c r="A412" s="1"/>
      <c r="B412" s="19" t="s">
        <v>414</v>
      </c>
      <c r="C412" s="19">
        <v>0</v>
      </c>
      <c r="D412" s="19" t="s">
        <v>5</v>
      </c>
      <c r="E412" s="19">
        <v>24</v>
      </c>
      <c r="F412" s="20"/>
      <c r="G412" s="21">
        <f>C412</f>
        <v>0</v>
      </c>
      <c r="H412" s="19">
        <v>24</v>
      </c>
      <c r="I412" s="58">
        <f>G412+I411+I413</f>
        <v>0</v>
      </c>
    </row>
    <row r="413" spans="1:9" ht="20" hidden="1" customHeight="1" x14ac:dyDescent="0.2">
      <c r="A413" s="1"/>
      <c r="B413" s="22" t="s">
        <v>415</v>
      </c>
      <c r="C413" s="19">
        <v>0</v>
      </c>
      <c r="D413" s="22" t="s">
        <v>5</v>
      </c>
      <c r="E413" s="22">
        <v>6</v>
      </c>
      <c r="F413" s="22"/>
      <c r="G413" s="22">
        <f>C413*E413</f>
        <v>0</v>
      </c>
      <c r="H413" s="22">
        <v>24</v>
      </c>
      <c r="I413" s="18">
        <f>G413/H413</f>
        <v>0</v>
      </c>
    </row>
  </sheetData>
  <autoFilter ref="A2:I413" xr:uid="{00000000-0009-0000-0000-000000000000}">
    <filterColumn colId="8">
      <colorFilter dxfId="2" cellColor="0"/>
    </filterColumn>
    <sortState xmlns:xlrd2="http://schemas.microsoft.com/office/spreadsheetml/2017/richdata2" ref="A3:I413">
      <sortCondition ref="B2:B413"/>
    </sortState>
  </autoFilter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opLeftCell="A2" workbookViewId="0">
      <selection activeCell="A7" sqref="A7"/>
    </sheetView>
  </sheetViews>
  <sheetFormatPr baseColWidth="10" defaultColWidth="10.83203125" defaultRowHeight="16" x14ac:dyDescent="0.2"/>
  <cols>
    <col min="2" max="2" width="30.6640625" bestFit="1" customWidth="1"/>
  </cols>
  <sheetData>
    <row r="1" spans="1:9" ht="25" customHeight="1" x14ac:dyDescent="0.2">
      <c r="B1" s="61" t="s">
        <v>416</v>
      </c>
      <c r="C1" s="62"/>
      <c r="D1" s="62"/>
      <c r="E1" s="62"/>
      <c r="F1" s="62"/>
      <c r="G1" s="62"/>
    </row>
    <row r="2" spans="1:9" s="16" customFormat="1" ht="20" customHeight="1" x14ac:dyDescent="0.2">
      <c r="A2" s="15" t="s">
        <v>1</v>
      </c>
      <c r="B2" s="15" t="s">
        <v>2</v>
      </c>
      <c r="C2" s="14"/>
      <c r="D2" s="14"/>
      <c r="E2" s="14"/>
      <c r="F2" s="14"/>
      <c r="G2" s="14"/>
    </row>
    <row r="3" spans="1:9" ht="19" customHeight="1" x14ac:dyDescent="0.25">
      <c r="A3">
        <v>2</v>
      </c>
      <c r="B3" t="s">
        <v>417</v>
      </c>
      <c r="G3" s="5">
        <f>G20</f>
        <v>1.4393939393939397</v>
      </c>
    </row>
    <row r="4" spans="1:9" ht="19" customHeight="1" x14ac:dyDescent="0.25">
      <c r="A4">
        <v>3</v>
      </c>
      <c r="B4" t="s">
        <v>418</v>
      </c>
      <c r="G4" s="5">
        <f>G24</f>
        <v>2.0383838383838384</v>
      </c>
    </row>
    <row r="5" spans="1:9" ht="19" customHeight="1" x14ac:dyDescent="0.25">
      <c r="A5">
        <v>4</v>
      </c>
      <c r="B5" t="s">
        <v>419</v>
      </c>
      <c r="G5" s="5">
        <f>G28</f>
        <v>3.8490909090909096</v>
      </c>
    </row>
    <row r="6" spans="1:9" ht="19" customHeight="1" x14ac:dyDescent="0.25">
      <c r="A6">
        <v>1</v>
      </c>
      <c r="B6" t="s">
        <v>420</v>
      </c>
      <c r="G6" s="5">
        <f>G32</f>
        <v>1.9602020202020203</v>
      </c>
    </row>
    <row r="7" spans="1:9" ht="19" customHeight="1" x14ac:dyDescent="0.25">
      <c r="A7">
        <v>1</v>
      </c>
      <c r="B7" t="s">
        <v>421</v>
      </c>
      <c r="G7" s="5">
        <f>G36</f>
        <v>1.1280808080808082</v>
      </c>
    </row>
    <row r="8" spans="1:9" ht="19" customHeight="1" x14ac:dyDescent="0.25">
      <c r="A8">
        <v>1</v>
      </c>
      <c r="B8" t="s">
        <v>422</v>
      </c>
      <c r="G8" s="5">
        <f>G40</f>
        <v>0.641919191919192</v>
      </c>
    </row>
    <row r="9" spans="1:9" ht="19" customHeight="1" x14ac:dyDescent="0.25">
      <c r="A9">
        <v>1</v>
      </c>
      <c r="B9" t="s">
        <v>423</v>
      </c>
      <c r="G9" s="5">
        <f>G44</f>
        <v>0.8693939393939395</v>
      </c>
    </row>
    <row r="10" spans="1:9" ht="19" customHeight="1" x14ac:dyDescent="0.25">
      <c r="A10">
        <v>1</v>
      </c>
      <c r="B10" t="s">
        <v>424</v>
      </c>
      <c r="G10" s="5">
        <f>G48</f>
        <v>1.257878787878788</v>
      </c>
    </row>
    <row r="11" spans="1:9" ht="19" customHeight="1" x14ac:dyDescent="0.25">
      <c r="B11" t="s">
        <v>425</v>
      </c>
      <c r="G11" s="5">
        <f>G52</f>
        <v>0.72545454545454557</v>
      </c>
    </row>
    <row r="12" spans="1:9" ht="19" customHeight="1" x14ac:dyDescent="0.25">
      <c r="A12">
        <v>1</v>
      </c>
      <c r="B12" t="s">
        <v>426</v>
      </c>
      <c r="G12" s="5">
        <f>G56</f>
        <v>1.8855555555555557</v>
      </c>
    </row>
    <row r="13" spans="1:9" ht="19" customHeight="1" x14ac:dyDescent="0.25">
      <c r="A13">
        <v>3</v>
      </c>
      <c r="B13" t="s">
        <v>427</v>
      </c>
      <c r="G13" s="5">
        <f>G60</f>
        <v>3.9755555555555562</v>
      </c>
    </row>
    <row r="14" spans="1:9" ht="19" customHeight="1" x14ac:dyDescent="0.25">
      <c r="B14" t="s">
        <v>428</v>
      </c>
      <c r="G14" s="5">
        <f>G64</f>
        <v>1.2896969696969698</v>
      </c>
    </row>
    <row r="15" spans="1:9" ht="19" customHeight="1" x14ac:dyDescent="0.25">
      <c r="G15" s="6"/>
    </row>
    <row r="16" spans="1:9" ht="20" customHeight="1" x14ac:dyDescent="0.2">
      <c r="A16" s="7"/>
      <c r="B16" s="15" t="s">
        <v>2</v>
      </c>
      <c r="C16" s="15" t="s">
        <v>3</v>
      </c>
      <c r="D16" s="24" t="s">
        <v>429</v>
      </c>
      <c r="E16" s="15" t="s">
        <v>430</v>
      </c>
      <c r="F16" s="15"/>
      <c r="G16" s="15"/>
      <c r="H16" s="15" t="s">
        <v>431</v>
      </c>
      <c r="I16" s="15"/>
    </row>
    <row r="17" spans="2:9" x14ac:dyDescent="0.2">
      <c r="B17" s="10" t="s">
        <v>432</v>
      </c>
      <c r="C17">
        <v>1</v>
      </c>
      <c r="D17" s="10">
        <v>1000</v>
      </c>
      <c r="E17" s="10" t="s">
        <v>433</v>
      </c>
      <c r="F17" s="11">
        <f t="shared" ref="F17:F64" si="0">D17*0.001</f>
        <v>1</v>
      </c>
      <c r="G17" s="11"/>
      <c r="H17" s="11">
        <f t="shared" ref="H17:H64" si="1">F17*C17</f>
        <v>1</v>
      </c>
      <c r="I17" s="11"/>
    </row>
    <row r="18" spans="2:9" x14ac:dyDescent="0.2">
      <c r="B18" s="10" t="s">
        <v>434</v>
      </c>
      <c r="C18">
        <v>3</v>
      </c>
      <c r="D18" s="10">
        <v>285</v>
      </c>
      <c r="E18" s="10" t="s">
        <v>433</v>
      </c>
      <c r="F18" s="11">
        <f t="shared" si="0"/>
        <v>0.28500000000000003</v>
      </c>
      <c r="G18" s="11"/>
      <c r="H18" s="11">
        <f t="shared" si="1"/>
        <v>0.85500000000000009</v>
      </c>
      <c r="I18" s="11"/>
    </row>
    <row r="19" spans="2:9" x14ac:dyDescent="0.2">
      <c r="B19" s="10" t="s">
        <v>435</v>
      </c>
      <c r="C19">
        <v>121</v>
      </c>
      <c r="D19" s="10">
        <v>570</v>
      </c>
      <c r="E19" s="10" t="s">
        <v>433</v>
      </c>
      <c r="F19" s="11">
        <f t="shared" si="0"/>
        <v>0.57000000000000006</v>
      </c>
      <c r="G19" s="11"/>
      <c r="H19" s="11">
        <f t="shared" si="1"/>
        <v>68.970000000000013</v>
      </c>
      <c r="I19" s="11"/>
    </row>
    <row r="20" spans="2:9" x14ac:dyDescent="0.2">
      <c r="B20" s="10" t="s">
        <v>436</v>
      </c>
      <c r="C20">
        <v>1</v>
      </c>
      <c r="D20" s="10">
        <v>425</v>
      </c>
      <c r="E20" s="10" t="s">
        <v>433</v>
      </c>
      <c r="F20" s="11">
        <f t="shared" si="0"/>
        <v>0.42499999999999999</v>
      </c>
      <c r="G20" s="11">
        <f>I20/49.5</f>
        <v>1.4393939393939397</v>
      </c>
      <c r="H20" s="11">
        <f t="shared" si="1"/>
        <v>0.42499999999999999</v>
      </c>
      <c r="I20" s="11">
        <f>SUM(H17:H20)</f>
        <v>71.250000000000014</v>
      </c>
    </row>
    <row r="21" spans="2:9" x14ac:dyDescent="0.2">
      <c r="B21" s="10" t="s">
        <v>437</v>
      </c>
      <c r="C21">
        <v>5</v>
      </c>
      <c r="D21" s="10">
        <v>1000</v>
      </c>
      <c r="E21" s="10" t="s">
        <v>433</v>
      </c>
      <c r="F21" s="11">
        <f t="shared" si="0"/>
        <v>1</v>
      </c>
      <c r="G21" s="11"/>
      <c r="H21" s="11">
        <f t="shared" si="1"/>
        <v>5</v>
      </c>
      <c r="I21" s="11"/>
    </row>
    <row r="22" spans="2:9" x14ac:dyDescent="0.2">
      <c r="B22" s="10" t="s">
        <v>438</v>
      </c>
      <c r="C22">
        <v>1</v>
      </c>
      <c r="D22" s="10">
        <v>285</v>
      </c>
      <c r="E22" s="10" t="s">
        <v>433</v>
      </c>
      <c r="F22" s="11">
        <f t="shared" si="0"/>
        <v>0.28500000000000003</v>
      </c>
      <c r="G22" s="11"/>
      <c r="H22" s="11">
        <f t="shared" si="1"/>
        <v>0.28500000000000003</v>
      </c>
      <c r="I22" s="11"/>
    </row>
    <row r="23" spans="2:9" x14ac:dyDescent="0.2">
      <c r="B23" s="10" t="s">
        <v>439</v>
      </c>
      <c r="C23">
        <v>167</v>
      </c>
      <c r="D23" s="10">
        <v>570</v>
      </c>
      <c r="E23" s="10" t="s">
        <v>433</v>
      </c>
      <c r="F23" s="11">
        <f t="shared" si="0"/>
        <v>0.57000000000000006</v>
      </c>
      <c r="G23" s="11"/>
      <c r="H23" s="11">
        <f t="shared" si="1"/>
        <v>95.190000000000012</v>
      </c>
      <c r="I23" s="11"/>
    </row>
    <row r="24" spans="2:9" x14ac:dyDescent="0.2">
      <c r="B24" s="10" t="s">
        <v>440</v>
      </c>
      <c r="C24">
        <v>1</v>
      </c>
      <c r="D24" s="10">
        <v>425</v>
      </c>
      <c r="E24" s="10" t="s">
        <v>433</v>
      </c>
      <c r="F24" s="11">
        <f t="shared" si="0"/>
        <v>0.42499999999999999</v>
      </c>
      <c r="G24" s="11">
        <f>I24/49.5</f>
        <v>2.0383838383838384</v>
      </c>
      <c r="H24" s="11">
        <f t="shared" si="1"/>
        <v>0.42499999999999999</v>
      </c>
      <c r="I24" s="11">
        <f>SUM(H21:H24)</f>
        <v>100.9</v>
      </c>
    </row>
    <row r="25" spans="2:9" x14ac:dyDescent="0.2">
      <c r="B25" s="10" t="s">
        <v>441</v>
      </c>
      <c r="C25">
        <v>6</v>
      </c>
      <c r="D25" s="10">
        <v>1000</v>
      </c>
      <c r="E25" s="10" t="s">
        <v>433</v>
      </c>
      <c r="F25" s="11">
        <f t="shared" si="0"/>
        <v>1</v>
      </c>
      <c r="G25" s="11"/>
      <c r="H25" s="11">
        <f t="shared" si="1"/>
        <v>6</v>
      </c>
      <c r="I25" s="11"/>
    </row>
    <row r="26" spans="2:9" x14ac:dyDescent="0.2">
      <c r="B26" s="10" t="s">
        <v>442</v>
      </c>
      <c r="C26">
        <v>7</v>
      </c>
      <c r="D26" s="10">
        <v>285</v>
      </c>
      <c r="E26" s="10" t="s">
        <v>433</v>
      </c>
      <c r="F26" s="11">
        <f t="shared" si="0"/>
        <v>0.28500000000000003</v>
      </c>
      <c r="G26" s="11"/>
      <c r="H26" s="11">
        <f t="shared" si="1"/>
        <v>1.9950000000000001</v>
      </c>
      <c r="I26" s="11"/>
    </row>
    <row r="27" spans="2:9" x14ac:dyDescent="0.2">
      <c r="B27" s="10" t="s">
        <v>443</v>
      </c>
      <c r="C27">
        <v>318</v>
      </c>
      <c r="D27" s="10">
        <v>570</v>
      </c>
      <c r="E27" s="10" t="s">
        <v>433</v>
      </c>
      <c r="F27" s="11">
        <f t="shared" si="0"/>
        <v>0.57000000000000006</v>
      </c>
      <c r="G27" s="11"/>
      <c r="H27" s="11">
        <f t="shared" si="1"/>
        <v>181.26000000000002</v>
      </c>
      <c r="I27" s="11"/>
    </row>
    <row r="28" spans="2:9" x14ac:dyDescent="0.2">
      <c r="B28" s="10" t="s">
        <v>444</v>
      </c>
      <c r="C28">
        <v>3</v>
      </c>
      <c r="D28" s="10">
        <v>425</v>
      </c>
      <c r="E28" s="10" t="s">
        <v>433</v>
      </c>
      <c r="F28" s="11">
        <f t="shared" si="0"/>
        <v>0.42499999999999999</v>
      </c>
      <c r="G28" s="11">
        <f>I28/49.5</f>
        <v>3.8490909090909096</v>
      </c>
      <c r="H28" s="11">
        <f t="shared" si="1"/>
        <v>1.2749999999999999</v>
      </c>
      <c r="I28" s="11">
        <f>SUM(H25:H28)</f>
        <v>190.53000000000003</v>
      </c>
    </row>
    <row r="29" spans="2:9" x14ac:dyDescent="0.2">
      <c r="B29" s="10" t="s">
        <v>445</v>
      </c>
      <c r="C29">
        <v>0</v>
      </c>
      <c r="D29" s="10">
        <v>1000</v>
      </c>
      <c r="E29" s="10" t="s">
        <v>433</v>
      </c>
      <c r="F29" s="11">
        <f t="shared" si="0"/>
        <v>1</v>
      </c>
      <c r="G29" s="11"/>
      <c r="H29" s="11">
        <f t="shared" si="1"/>
        <v>0</v>
      </c>
      <c r="I29" s="11"/>
    </row>
    <row r="30" spans="2:9" x14ac:dyDescent="0.2">
      <c r="B30" s="10" t="s">
        <v>446</v>
      </c>
      <c r="C30">
        <v>1</v>
      </c>
      <c r="D30" s="10">
        <v>285</v>
      </c>
      <c r="E30" s="10" t="s">
        <v>433</v>
      </c>
      <c r="F30" s="11">
        <f t="shared" si="0"/>
        <v>0.28500000000000003</v>
      </c>
      <c r="G30" s="11"/>
      <c r="H30" s="11">
        <f t="shared" si="1"/>
        <v>0.28500000000000003</v>
      </c>
      <c r="I30" s="11"/>
    </row>
    <row r="31" spans="2:9" x14ac:dyDescent="0.2">
      <c r="B31" s="10" t="s">
        <v>447</v>
      </c>
      <c r="C31">
        <v>166</v>
      </c>
      <c r="D31" s="10">
        <v>570</v>
      </c>
      <c r="E31" s="10" t="s">
        <v>433</v>
      </c>
      <c r="F31" s="11">
        <f t="shared" si="0"/>
        <v>0.57000000000000006</v>
      </c>
      <c r="G31" s="11"/>
      <c r="H31" s="11">
        <f t="shared" si="1"/>
        <v>94.62</v>
      </c>
      <c r="I31" s="11"/>
    </row>
    <row r="32" spans="2:9" x14ac:dyDescent="0.2">
      <c r="B32" s="10" t="s">
        <v>448</v>
      </c>
      <c r="C32">
        <v>5</v>
      </c>
      <c r="D32" s="10">
        <v>425</v>
      </c>
      <c r="E32" s="10" t="s">
        <v>433</v>
      </c>
      <c r="F32" s="11">
        <f t="shared" si="0"/>
        <v>0.42499999999999999</v>
      </c>
      <c r="G32" s="11">
        <f>I32/49.5</f>
        <v>1.9602020202020203</v>
      </c>
      <c r="H32" s="11">
        <f t="shared" si="1"/>
        <v>2.125</v>
      </c>
      <c r="I32" s="11">
        <f>SUM(H29:H32)</f>
        <v>97.03</v>
      </c>
    </row>
    <row r="33" spans="2:9" x14ac:dyDescent="0.2">
      <c r="B33" s="10" t="s">
        <v>449</v>
      </c>
      <c r="C33">
        <v>0</v>
      </c>
      <c r="D33" s="10">
        <v>1000</v>
      </c>
      <c r="E33" s="10" t="s">
        <v>433</v>
      </c>
      <c r="F33" s="11">
        <f t="shared" si="0"/>
        <v>1</v>
      </c>
      <c r="G33" s="11"/>
      <c r="H33" s="11">
        <f t="shared" si="1"/>
        <v>0</v>
      </c>
      <c r="I33" s="11"/>
    </row>
    <row r="34" spans="2:9" x14ac:dyDescent="0.2">
      <c r="B34" s="10" t="s">
        <v>450</v>
      </c>
      <c r="C34">
        <v>0</v>
      </c>
      <c r="D34" s="10">
        <v>285</v>
      </c>
      <c r="E34" s="10" t="s">
        <v>433</v>
      </c>
      <c r="F34" s="11">
        <f t="shared" si="0"/>
        <v>0.28500000000000003</v>
      </c>
      <c r="G34" s="11"/>
      <c r="H34" s="11">
        <f t="shared" si="1"/>
        <v>0</v>
      </c>
      <c r="I34" s="11"/>
    </row>
    <row r="35" spans="2:9" x14ac:dyDescent="0.2">
      <c r="B35" s="10" t="s">
        <v>451</v>
      </c>
      <c r="C35">
        <v>92</v>
      </c>
      <c r="D35" s="10">
        <v>570</v>
      </c>
      <c r="E35" s="10" t="s">
        <v>433</v>
      </c>
      <c r="F35" s="11">
        <f t="shared" si="0"/>
        <v>0.57000000000000006</v>
      </c>
      <c r="G35" s="11"/>
      <c r="H35" s="11">
        <f t="shared" si="1"/>
        <v>52.440000000000005</v>
      </c>
      <c r="I35" s="11"/>
    </row>
    <row r="36" spans="2:9" x14ac:dyDescent="0.2">
      <c r="B36" s="10" t="s">
        <v>452</v>
      </c>
      <c r="C36">
        <v>8</v>
      </c>
      <c r="D36" s="10">
        <v>425</v>
      </c>
      <c r="E36" s="10" t="s">
        <v>433</v>
      </c>
      <c r="F36" s="11">
        <f t="shared" si="0"/>
        <v>0.42499999999999999</v>
      </c>
      <c r="G36" s="11">
        <f>I36/49.5</f>
        <v>1.1280808080808082</v>
      </c>
      <c r="H36" s="11">
        <f t="shared" si="1"/>
        <v>3.4</v>
      </c>
      <c r="I36" s="11">
        <f>SUM(H33:H36)</f>
        <v>55.84</v>
      </c>
    </row>
    <row r="37" spans="2:9" x14ac:dyDescent="0.2">
      <c r="B37" s="10" t="s">
        <v>453</v>
      </c>
      <c r="C37">
        <v>0</v>
      </c>
      <c r="D37" s="10">
        <v>1000</v>
      </c>
      <c r="E37" s="10" t="s">
        <v>433</v>
      </c>
      <c r="F37" s="11">
        <f t="shared" si="0"/>
        <v>1</v>
      </c>
      <c r="G37" s="11"/>
      <c r="H37" s="11">
        <f t="shared" si="1"/>
        <v>0</v>
      </c>
      <c r="I37" s="11"/>
    </row>
    <row r="38" spans="2:9" x14ac:dyDescent="0.2">
      <c r="B38" s="10" t="s">
        <v>454</v>
      </c>
      <c r="C38">
        <v>0</v>
      </c>
      <c r="D38" s="10">
        <v>285</v>
      </c>
      <c r="E38" s="10" t="s">
        <v>433</v>
      </c>
      <c r="F38" s="11">
        <f t="shared" si="0"/>
        <v>0.28500000000000003</v>
      </c>
      <c r="G38" s="11"/>
      <c r="H38" s="11">
        <f t="shared" si="1"/>
        <v>0</v>
      </c>
      <c r="I38" s="11"/>
    </row>
    <row r="39" spans="2:9" x14ac:dyDescent="0.2">
      <c r="B39" s="10" t="s">
        <v>455</v>
      </c>
      <c r="C39">
        <v>55</v>
      </c>
      <c r="D39" s="10">
        <v>570</v>
      </c>
      <c r="E39" s="10" t="s">
        <v>433</v>
      </c>
      <c r="F39" s="11">
        <f t="shared" si="0"/>
        <v>0.57000000000000006</v>
      </c>
      <c r="G39" s="11"/>
      <c r="H39" s="11">
        <f t="shared" si="1"/>
        <v>31.350000000000005</v>
      </c>
      <c r="I39" s="11"/>
    </row>
    <row r="40" spans="2:9" x14ac:dyDescent="0.2">
      <c r="B40" s="10" t="s">
        <v>456</v>
      </c>
      <c r="C40">
        <v>1</v>
      </c>
      <c r="D40" s="10">
        <v>425</v>
      </c>
      <c r="E40" s="10" t="s">
        <v>433</v>
      </c>
      <c r="F40" s="11">
        <f t="shared" si="0"/>
        <v>0.42499999999999999</v>
      </c>
      <c r="G40" s="11">
        <f>I40/49.5</f>
        <v>0.641919191919192</v>
      </c>
      <c r="H40" s="11">
        <f t="shared" si="1"/>
        <v>0.42499999999999999</v>
      </c>
      <c r="I40" s="11">
        <f>SUM(H37:H40)</f>
        <v>31.775000000000006</v>
      </c>
    </row>
    <row r="41" spans="2:9" x14ac:dyDescent="0.2">
      <c r="B41" s="10" t="s">
        <v>457</v>
      </c>
      <c r="C41">
        <v>0</v>
      </c>
      <c r="D41" s="10">
        <v>1000</v>
      </c>
      <c r="E41" s="10" t="s">
        <v>433</v>
      </c>
      <c r="F41" s="11">
        <f t="shared" si="0"/>
        <v>1</v>
      </c>
      <c r="G41" s="11"/>
      <c r="H41" s="11">
        <f t="shared" si="1"/>
        <v>0</v>
      </c>
      <c r="I41" s="11"/>
    </row>
    <row r="42" spans="2:9" x14ac:dyDescent="0.2">
      <c r="B42" s="10" t="s">
        <v>458</v>
      </c>
      <c r="C42">
        <v>1</v>
      </c>
      <c r="D42" s="10">
        <v>285</v>
      </c>
      <c r="E42" s="10" t="s">
        <v>433</v>
      </c>
      <c r="F42" s="11">
        <f t="shared" si="0"/>
        <v>0.28500000000000003</v>
      </c>
      <c r="G42" s="11"/>
      <c r="H42" s="11">
        <f t="shared" si="1"/>
        <v>0.28500000000000003</v>
      </c>
      <c r="I42" s="11"/>
    </row>
    <row r="43" spans="2:9" x14ac:dyDescent="0.2">
      <c r="B43" s="10" t="s">
        <v>459</v>
      </c>
      <c r="C43">
        <v>75</v>
      </c>
      <c r="D43" s="10">
        <v>570</v>
      </c>
      <c r="E43" s="10" t="s">
        <v>433</v>
      </c>
      <c r="F43" s="11">
        <f t="shared" si="0"/>
        <v>0.57000000000000006</v>
      </c>
      <c r="G43" s="11"/>
      <c r="H43" s="11">
        <f t="shared" si="1"/>
        <v>42.750000000000007</v>
      </c>
      <c r="I43" s="11"/>
    </row>
    <row r="44" spans="2:9" x14ac:dyDescent="0.2">
      <c r="B44" s="10" t="s">
        <v>460</v>
      </c>
      <c r="C44">
        <v>0</v>
      </c>
      <c r="D44" s="10">
        <v>425</v>
      </c>
      <c r="E44" s="10" t="s">
        <v>433</v>
      </c>
      <c r="F44" s="11">
        <f t="shared" si="0"/>
        <v>0.42499999999999999</v>
      </c>
      <c r="G44" s="11">
        <f>I44/49.5</f>
        <v>0.8693939393939395</v>
      </c>
      <c r="H44" s="11">
        <f t="shared" si="1"/>
        <v>0</v>
      </c>
      <c r="I44" s="11">
        <f>SUM(H41:H44)</f>
        <v>43.035000000000004</v>
      </c>
    </row>
    <row r="45" spans="2:9" x14ac:dyDescent="0.2">
      <c r="B45" s="10" t="s">
        <v>461</v>
      </c>
      <c r="C45">
        <v>0</v>
      </c>
      <c r="D45" s="10">
        <v>1000</v>
      </c>
      <c r="E45" s="10" t="s">
        <v>433</v>
      </c>
      <c r="F45" s="11">
        <f t="shared" si="0"/>
        <v>1</v>
      </c>
      <c r="G45" s="11"/>
      <c r="H45" s="11">
        <f t="shared" si="1"/>
        <v>0</v>
      </c>
      <c r="I45" s="11"/>
    </row>
    <row r="46" spans="2:9" x14ac:dyDescent="0.2">
      <c r="B46" s="10" t="s">
        <v>462</v>
      </c>
      <c r="C46">
        <v>2</v>
      </c>
      <c r="D46" s="10">
        <v>285</v>
      </c>
      <c r="E46" s="10" t="s">
        <v>433</v>
      </c>
      <c r="F46" s="11">
        <f t="shared" si="0"/>
        <v>0.28500000000000003</v>
      </c>
      <c r="G46" s="11"/>
      <c r="H46" s="11">
        <f t="shared" si="1"/>
        <v>0.57000000000000006</v>
      </c>
      <c r="I46" s="11"/>
    </row>
    <row r="47" spans="2:9" x14ac:dyDescent="0.2">
      <c r="B47" s="10" t="s">
        <v>463</v>
      </c>
      <c r="C47">
        <v>106</v>
      </c>
      <c r="D47" s="10">
        <v>570</v>
      </c>
      <c r="E47" s="10" t="s">
        <v>433</v>
      </c>
      <c r="F47" s="11">
        <f t="shared" si="0"/>
        <v>0.57000000000000006</v>
      </c>
      <c r="G47" s="11"/>
      <c r="H47" s="11">
        <f t="shared" si="1"/>
        <v>60.420000000000009</v>
      </c>
      <c r="I47" s="11"/>
    </row>
    <row r="48" spans="2:9" x14ac:dyDescent="0.2">
      <c r="B48" s="10" t="s">
        <v>464</v>
      </c>
      <c r="C48">
        <v>3</v>
      </c>
      <c r="D48" s="10">
        <v>425</v>
      </c>
      <c r="E48" s="10" t="s">
        <v>433</v>
      </c>
      <c r="F48" s="11">
        <f t="shared" si="0"/>
        <v>0.42499999999999999</v>
      </c>
      <c r="G48" s="11">
        <f>I48/49.5</f>
        <v>1.257878787878788</v>
      </c>
      <c r="H48" s="11">
        <f t="shared" si="1"/>
        <v>1.2749999999999999</v>
      </c>
      <c r="I48" s="11">
        <f>SUM(H45:H48)</f>
        <v>62.265000000000008</v>
      </c>
    </row>
    <row r="49" spans="2:9" x14ac:dyDescent="0.2">
      <c r="B49" s="10" t="s">
        <v>465</v>
      </c>
      <c r="C49">
        <v>0</v>
      </c>
      <c r="D49" s="10">
        <v>1000</v>
      </c>
      <c r="E49" s="10" t="s">
        <v>433</v>
      </c>
      <c r="F49" s="11">
        <f t="shared" si="0"/>
        <v>1</v>
      </c>
      <c r="G49" s="11"/>
      <c r="H49" s="11">
        <f t="shared" si="1"/>
        <v>0</v>
      </c>
      <c r="I49" s="11"/>
    </row>
    <row r="50" spans="2:9" x14ac:dyDescent="0.2">
      <c r="B50" s="10" t="s">
        <v>466</v>
      </c>
      <c r="C50">
        <v>0</v>
      </c>
      <c r="D50" s="10">
        <v>285</v>
      </c>
      <c r="E50" s="10" t="s">
        <v>433</v>
      </c>
      <c r="F50" s="11">
        <f t="shared" si="0"/>
        <v>0.28500000000000003</v>
      </c>
      <c r="G50" s="11"/>
      <c r="H50" s="11">
        <f t="shared" si="1"/>
        <v>0</v>
      </c>
      <c r="I50" s="11"/>
    </row>
    <row r="51" spans="2:9" x14ac:dyDescent="0.2">
      <c r="B51" s="10" t="s">
        <v>467</v>
      </c>
      <c r="C51">
        <v>63</v>
      </c>
      <c r="D51" s="10">
        <v>570</v>
      </c>
      <c r="E51" s="10" t="s">
        <v>433</v>
      </c>
      <c r="F51" s="11">
        <f t="shared" si="0"/>
        <v>0.57000000000000006</v>
      </c>
      <c r="G51" s="11"/>
      <c r="H51" s="11">
        <f t="shared" si="1"/>
        <v>35.910000000000004</v>
      </c>
      <c r="I51" s="11"/>
    </row>
    <row r="52" spans="2:9" x14ac:dyDescent="0.2">
      <c r="B52" s="10" t="s">
        <v>468</v>
      </c>
      <c r="C52">
        <v>0</v>
      </c>
      <c r="D52" s="10">
        <v>425</v>
      </c>
      <c r="E52" s="10" t="s">
        <v>433</v>
      </c>
      <c r="F52" s="11">
        <f t="shared" si="0"/>
        <v>0.42499999999999999</v>
      </c>
      <c r="G52" s="11">
        <f>I52/49.5</f>
        <v>0.72545454545454557</v>
      </c>
      <c r="H52" s="11">
        <f t="shared" si="1"/>
        <v>0</v>
      </c>
      <c r="I52" s="11">
        <f>SUM(H49:H52)</f>
        <v>35.910000000000004</v>
      </c>
    </row>
    <row r="53" spans="2:9" x14ac:dyDescent="0.2">
      <c r="B53" s="10" t="s">
        <v>469</v>
      </c>
      <c r="C53">
        <v>3</v>
      </c>
      <c r="D53" s="10">
        <v>1000</v>
      </c>
      <c r="E53" s="10" t="s">
        <v>433</v>
      </c>
      <c r="F53" s="11">
        <f t="shared" si="0"/>
        <v>1</v>
      </c>
      <c r="G53" s="11"/>
      <c r="H53" s="11">
        <f t="shared" si="1"/>
        <v>3</v>
      </c>
      <c r="I53" s="11"/>
    </row>
    <row r="54" spans="2:9" x14ac:dyDescent="0.2">
      <c r="B54" s="10" t="s">
        <v>470</v>
      </c>
      <c r="C54">
        <v>1</v>
      </c>
      <c r="D54" s="10">
        <v>285</v>
      </c>
      <c r="E54" s="10" t="s">
        <v>433</v>
      </c>
      <c r="F54" s="11">
        <f t="shared" si="0"/>
        <v>0.28500000000000003</v>
      </c>
      <c r="G54" s="11"/>
      <c r="H54" s="11">
        <f t="shared" si="1"/>
        <v>0.28500000000000003</v>
      </c>
      <c r="I54" s="11"/>
    </row>
    <row r="55" spans="2:9" x14ac:dyDescent="0.2">
      <c r="B55" s="10" t="s">
        <v>471</v>
      </c>
      <c r="C55">
        <v>155</v>
      </c>
      <c r="D55" s="10">
        <v>570</v>
      </c>
      <c r="E55" s="10" t="s">
        <v>433</v>
      </c>
      <c r="F55" s="11">
        <f t="shared" si="0"/>
        <v>0.57000000000000006</v>
      </c>
      <c r="G55" s="11"/>
      <c r="H55" s="11">
        <f t="shared" si="1"/>
        <v>88.350000000000009</v>
      </c>
      <c r="I55" s="11"/>
    </row>
    <row r="56" spans="2:9" x14ac:dyDescent="0.2">
      <c r="B56" s="10" t="s">
        <v>472</v>
      </c>
      <c r="C56">
        <v>4</v>
      </c>
      <c r="D56" s="10">
        <v>425</v>
      </c>
      <c r="E56" s="10" t="s">
        <v>433</v>
      </c>
      <c r="F56" s="11">
        <f t="shared" si="0"/>
        <v>0.42499999999999999</v>
      </c>
      <c r="G56" s="11">
        <f>I56/49.5</f>
        <v>1.8855555555555557</v>
      </c>
      <c r="H56" s="11">
        <f t="shared" si="1"/>
        <v>1.7</v>
      </c>
      <c r="I56" s="11">
        <f>SUM(H53:H56)</f>
        <v>93.335000000000008</v>
      </c>
    </row>
    <row r="57" spans="2:9" x14ac:dyDescent="0.2">
      <c r="B57" s="10" t="s">
        <v>473</v>
      </c>
      <c r="C57">
        <v>7</v>
      </c>
      <c r="D57" s="10">
        <v>1000</v>
      </c>
      <c r="E57" s="10" t="s">
        <v>433</v>
      </c>
      <c r="F57" s="11">
        <f t="shared" si="0"/>
        <v>1</v>
      </c>
      <c r="G57" s="11"/>
      <c r="H57" s="11">
        <f t="shared" si="1"/>
        <v>7</v>
      </c>
      <c r="I57" s="11"/>
    </row>
    <row r="58" spans="2:9" x14ac:dyDescent="0.2">
      <c r="B58" s="10" t="s">
        <v>474</v>
      </c>
      <c r="C58">
        <v>12</v>
      </c>
      <c r="D58" s="10">
        <v>285</v>
      </c>
      <c r="E58" s="10" t="s">
        <v>433</v>
      </c>
      <c r="F58" s="11">
        <f t="shared" si="0"/>
        <v>0.28500000000000003</v>
      </c>
      <c r="G58" s="11"/>
      <c r="H58" s="11">
        <f t="shared" si="1"/>
        <v>3.4200000000000004</v>
      </c>
      <c r="I58" s="11"/>
    </row>
    <row r="59" spans="2:9" x14ac:dyDescent="0.2">
      <c r="B59" s="10" t="s">
        <v>475</v>
      </c>
      <c r="C59">
        <v>321</v>
      </c>
      <c r="D59" s="10">
        <v>570</v>
      </c>
      <c r="E59" s="10" t="s">
        <v>433</v>
      </c>
      <c r="F59" s="11">
        <f t="shared" si="0"/>
        <v>0.57000000000000006</v>
      </c>
      <c r="G59" s="11"/>
      <c r="H59" s="11">
        <f t="shared" si="1"/>
        <v>182.97000000000003</v>
      </c>
      <c r="I59" s="11"/>
    </row>
    <row r="60" spans="2:9" x14ac:dyDescent="0.2">
      <c r="B60" s="10" t="s">
        <v>476</v>
      </c>
      <c r="C60">
        <v>8</v>
      </c>
      <c r="D60" s="10">
        <v>425</v>
      </c>
      <c r="E60" s="10" t="s">
        <v>433</v>
      </c>
      <c r="F60" s="11">
        <f t="shared" si="0"/>
        <v>0.42499999999999999</v>
      </c>
      <c r="G60" s="11">
        <f>I60/49.5</f>
        <v>3.9755555555555562</v>
      </c>
      <c r="H60" s="11">
        <f t="shared" si="1"/>
        <v>3.4</v>
      </c>
      <c r="I60" s="11">
        <f>SUM(H57:H60)</f>
        <v>196.79000000000002</v>
      </c>
    </row>
    <row r="61" spans="2:9" x14ac:dyDescent="0.2">
      <c r="B61" s="10" t="s">
        <v>477</v>
      </c>
      <c r="C61">
        <v>1</v>
      </c>
      <c r="D61" s="10">
        <v>1000</v>
      </c>
      <c r="E61" s="10" t="s">
        <v>433</v>
      </c>
      <c r="F61" s="11">
        <f t="shared" si="0"/>
        <v>1</v>
      </c>
      <c r="G61" s="11"/>
      <c r="H61" s="11">
        <f t="shared" si="1"/>
        <v>1</v>
      </c>
      <c r="I61" s="11"/>
    </row>
    <row r="62" spans="2:9" x14ac:dyDescent="0.2">
      <c r="B62" s="10" t="s">
        <v>478</v>
      </c>
      <c r="C62">
        <v>1</v>
      </c>
      <c r="D62" s="10">
        <v>285</v>
      </c>
      <c r="E62" s="10" t="s">
        <v>433</v>
      </c>
      <c r="F62" s="11">
        <f t="shared" si="0"/>
        <v>0.28500000000000003</v>
      </c>
      <c r="G62" s="11"/>
      <c r="H62" s="11">
        <f t="shared" si="1"/>
        <v>0.28500000000000003</v>
      </c>
      <c r="I62" s="11"/>
    </row>
    <row r="63" spans="2:9" x14ac:dyDescent="0.2">
      <c r="B63" s="10" t="s">
        <v>479</v>
      </c>
      <c r="C63">
        <v>109</v>
      </c>
      <c r="D63" s="10">
        <v>570</v>
      </c>
      <c r="E63" s="10" t="s">
        <v>433</v>
      </c>
      <c r="F63" s="11">
        <f t="shared" si="0"/>
        <v>0.57000000000000006</v>
      </c>
      <c r="G63" s="11"/>
      <c r="H63" s="11">
        <f t="shared" si="1"/>
        <v>62.13000000000001</v>
      </c>
      <c r="I63" s="11"/>
    </row>
    <row r="64" spans="2:9" x14ac:dyDescent="0.2">
      <c r="B64" s="10" t="s">
        <v>480</v>
      </c>
      <c r="C64">
        <v>1</v>
      </c>
      <c r="D64" s="10">
        <v>425</v>
      </c>
      <c r="E64" s="10" t="s">
        <v>433</v>
      </c>
      <c r="F64" s="11">
        <f t="shared" si="0"/>
        <v>0.42499999999999999</v>
      </c>
      <c r="G64" s="11">
        <f>I64/49.5</f>
        <v>1.2896969696969698</v>
      </c>
      <c r="H64" s="11">
        <f t="shared" si="1"/>
        <v>0.42499999999999999</v>
      </c>
      <c r="I64" s="11">
        <f>SUM(H61:H64)</f>
        <v>63.84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85"/>
  <sheetViews>
    <sheetView topLeftCell="A31" workbookViewId="0">
      <selection activeCell="A83" sqref="A83"/>
    </sheetView>
  </sheetViews>
  <sheetFormatPr baseColWidth="10" defaultColWidth="10.83203125" defaultRowHeight="16" x14ac:dyDescent="0.2"/>
  <cols>
    <col min="1" max="1" width="9" bestFit="1" customWidth="1"/>
    <col min="2" max="2" width="35.1640625" bestFit="1" customWidth="1"/>
    <col min="3" max="3" width="12.5" hidden="1" customWidth="1"/>
    <col min="4" max="4" width="9.5" hidden="1" customWidth="1"/>
    <col min="5" max="5" width="16" hidden="1" customWidth="1"/>
    <col min="6" max="6" width="11.83203125" hidden="1" customWidth="1"/>
    <col min="7" max="7" width="10.1640625" hidden="1" customWidth="1"/>
    <col min="8" max="8" width="3.1640625" hidden="1" customWidth="1"/>
    <col min="9" max="9" width="5.33203125" bestFit="1" customWidth="1"/>
  </cols>
  <sheetData>
    <row r="1" spans="1:9" ht="25" customHeight="1" x14ac:dyDescent="0.2">
      <c r="B1" s="61" t="s">
        <v>481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24" t="s">
        <v>1</v>
      </c>
      <c r="B2" s="24" t="s">
        <v>2</v>
      </c>
      <c r="C2" s="15" t="s">
        <v>3</v>
      </c>
      <c r="D2" s="24" t="s">
        <v>430</v>
      </c>
      <c r="E2" s="24" t="s">
        <v>429</v>
      </c>
      <c r="F2" s="24"/>
      <c r="G2" s="24" t="s">
        <v>431</v>
      </c>
      <c r="H2" s="24"/>
      <c r="I2" s="24"/>
    </row>
    <row r="3" spans="1:9" ht="20" hidden="1" customHeight="1" x14ac:dyDescent="0.2">
      <c r="A3" s="25"/>
      <c r="B3" s="17" t="s">
        <v>482</v>
      </c>
      <c r="C3" s="19">
        <v>0</v>
      </c>
      <c r="D3" s="17" t="s">
        <v>5</v>
      </c>
      <c r="E3" s="17">
        <v>1</v>
      </c>
      <c r="F3" s="17"/>
      <c r="G3" s="17">
        <f>E3*C3</f>
        <v>0</v>
      </c>
      <c r="H3" s="17">
        <v>24</v>
      </c>
      <c r="I3" s="18">
        <f>G3/H3</f>
        <v>0</v>
      </c>
    </row>
    <row r="4" spans="1:9" ht="20" customHeight="1" x14ac:dyDescent="0.25">
      <c r="A4" s="25">
        <v>2</v>
      </c>
      <c r="B4" s="19" t="s">
        <v>483</v>
      </c>
      <c r="C4" s="19">
        <v>0</v>
      </c>
      <c r="D4" s="19" t="s">
        <v>5</v>
      </c>
      <c r="E4" s="19">
        <v>24</v>
      </c>
      <c r="F4" s="19"/>
      <c r="G4" s="21">
        <f>C4</f>
        <v>0</v>
      </c>
      <c r="H4" s="19">
        <v>24</v>
      </c>
      <c r="I4" s="3">
        <f>G4+I3+I5+I6</f>
        <v>1.3333333333333333</v>
      </c>
    </row>
    <row r="5" spans="1:9" ht="20" hidden="1" customHeight="1" x14ac:dyDescent="0.2">
      <c r="A5" s="25"/>
      <c r="B5" s="22" t="s">
        <v>484</v>
      </c>
      <c r="C5" s="19">
        <v>5</v>
      </c>
      <c r="D5" s="22" t="s">
        <v>5</v>
      </c>
      <c r="E5" s="22">
        <v>6</v>
      </c>
      <c r="F5" s="22"/>
      <c r="G5" s="22">
        <f>E5*C5</f>
        <v>30</v>
      </c>
      <c r="H5" s="22">
        <v>24</v>
      </c>
      <c r="I5" s="18">
        <f>G5/H5</f>
        <v>1.25</v>
      </c>
    </row>
    <row r="6" spans="1:9" ht="20" hidden="1" customHeight="1" x14ac:dyDescent="0.2">
      <c r="A6" s="25"/>
      <c r="B6" s="17" t="s">
        <v>485</v>
      </c>
      <c r="C6" s="19">
        <v>2</v>
      </c>
      <c r="D6" s="17" t="s">
        <v>5</v>
      </c>
      <c r="E6" s="17">
        <v>1</v>
      </c>
      <c r="F6" s="17"/>
      <c r="G6" s="17">
        <f>E6*C6</f>
        <v>2</v>
      </c>
      <c r="H6" s="17">
        <v>24</v>
      </c>
      <c r="I6" s="18">
        <f>G6/H6</f>
        <v>8.3333333333333329E-2</v>
      </c>
    </row>
    <row r="7" spans="1:9" ht="20" hidden="1" customHeight="1" x14ac:dyDescent="0.2">
      <c r="A7" s="25"/>
      <c r="B7" s="17" t="s">
        <v>486</v>
      </c>
      <c r="C7" s="19">
        <v>0</v>
      </c>
      <c r="D7" s="17" t="s">
        <v>5</v>
      </c>
      <c r="E7" s="17">
        <v>1</v>
      </c>
      <c r="F7" s="17"/>
      <c r="G7" s="17">
        <f>E7*C7</f>
        <v>0</v>
      </c>
      <c r="H7" s="17">
        <v>24</v>
      </c>
      <c r="I7" s="18">
        <f>G7/H7</f>
        <v>0</v>
      </c>
    </row>
    <row r="8" spans="1:9" ht="20" customHeight="1" x14ac:dyDescent="0.25">
      <c r="A8" s="25"/>
      <c r="B8" s="19" t="s">
        <v>487</v>
      </c>
      <c r="C8" s="19">
        <v>0</v>
      </c>
      <c r="D8" s="19" t="s">
        <v>5</v>
      </c>
      <c r="E8" s="19">
        <v>24</v>
      </c>
      <c r="F8" s="19"/>
      <c r="G8" s="21">
        <f>C8</f>
        <v>0</v>
      </c>
      <c r="H8" s="19">
        <v>24</v>
      </c>
      <c r="I8" s="3">
        <f>G8+I7+I9+I10</f>
        <v>4.1666666666666664E-2</v>
      </c>
    </row>
    <row r="9" spans="1:9" ht="20" hidden="1" customHeight="1" x14ac:dyDescent="0.2">
      <c r="A9" s="25"/>
      <c r="B9" s="22" t="s">
        <v>488</v>
      </c>
      <c r="C9" s="19">
        <v>0</v>
      </c>
      <c r="D9" s="22" t="s">
        <v>5</v>
      </c>
      <c r="E9" s="22">
        <v>6</v>
      </c>
      <c r="F9" s="22"/>
      <c r="G9" s="22">
        <f>E9*C9</f>
        <v>0</v>
      </c>
      <c r="H9" s="22">
        <v>24</v>
      </c>
      <c r="I9" s="18">
        <f>G9/H9</f>
        <v>0</v>
      </c>
    </row>
    <row r="10" spans="1:9" ht="20" hidden="1" customHeight="1" x14ac:dyDescent="0.2">
      <c r="A10" s="25"/>
      <c r="B10" s="17" t="s">
        <v>489</v>
      </c>
      <c r="C10" s="19">
        <v>1</v>
      </c>
      <c r="D10" s="17" t="s">
        <v>5</v>
      </c>
      <c r="E10" s="17">
        <v>1</v>
      </c>
      <c r="F10" s="17"/>
      <c r="G10" s="17">
        <f>E10*C10</f>
        <v>1</v>
      </c>
      <c r="H10" s="17">
        <v>24</v>
      </c>
      <c r="I10" s="18">
        <f>G10/H10</f>
        <v>4.1666666666666664E-2</v>
      </c>
    </row>
    <row r="11" spans="1:9" ht="20" hidden="1" customHeight="1" x14ac:dyDescent="0.2">
      <c r="A11" s="25"/>
      <c r="B11" s="17" t="s">
        <v>490</v>
      </c>
      <c r="C11" s="19">
        <v>0</v>
      </c>
      <c r="D11" s="17" t="s">
        <v>5</v>
      </c>
      <c r="E11" s="17">
        <v>1</v>
      </c>
      <c r="F11" s="17"/>
      <c r="G11" s="17">
        <f>E11*C11</f>
        <v>0</v>
      </c>
      <c r="H11" s="17">
        <v>24</v>
      </c>
      <c r="I11" s="18">
        <f>G11/H11</f>
        <v>0</v>
      </c>
    </row>
    <row r="12" spans="1:9" ht="20" customHeight="1" x14ac:dyDescent="0.25">
      <c r="A12" s="25"/>
      <c r="B12" s="19" t="s">
        <v>491</v>
      </c>
      <c r="C12" s="19">
        <v>0</v>
      </c>
      <c r="D12" s="19" t="s">
        <v>5</v>
      </c>
      <c r="E12" s="19">
        <v>24</v>
      </c>
      <c r="F12" s="19"/>
      <c r="G12" s="21">
        <f>C12</f>
        <v>0</v>
      </c>
      <c r="H12" s="19">
        <v>24</v>
      </c>
      <c r="I12" s="3">
        <f>G12+I11+I13+I14</f>
        <v>0</v>
      </c>
    </row>
    <row r="13" spans="1:9" ht="20" hidden="1" customHeight="1" x14ac:dyDescent="0.2">
      <c r="A13" s="25"/>
      <c r="B13" s="22" t="s">
        <v>492</v>
      </c>
      <c r="C13" s="19">
        <v>0</v>
      </c>
      <c r="D13" s="22" t="s">
        <v>5</v>
      </c>
      <c r="E13" s="22">
        <v>6</v>
      </c>
      <c r="F13" s="22"/>
      <c r="G13" s="22">
        <f>E13*C13</f>
        <v>0</v>
      </c>
      <c r="H13" s="22">
        <v>24</v>
      </c>
      <c r="I13" s="18">
        <f>G13/H13</f>
        <v>0</v>
      </c>
    </row>
    <row r="14" spans="1:9" ht="20" hidden="1" customHeight="1" x14ac:dyDescent="0.2">
      <c r="A14" s="25"/>
      <c r="B14" s="17" t="s">
        <v>493</v>
      </c>
      <c r="C14" s="19">
        <v>0</v>
      </c>
      <c r="D14" s="17" t="s">
        <v>5</v>
      </c>
      <c r="E14" s="17">
        <v>1</v>
      </c>
      <c r="F14" s="17"/>
      <c r="G14" s="17">
        <f>E14*C14</f>
        <v>0</v>
      </c>
      <c r="H14" s="17">
        <v>24</v>
      </c>
      <c r="I14" s="18">
        <f>G14/H14</f>
        <v>0</v>
      </c>
    </row>
    <row r="15" spans="1:9" ht="20" hidden="1" customHeight="1" x14ac:dyDescent="0.2">
      <c r="A15" s="25"/>
      <c r="B15" s="17" t="s">
        <v>494</v>
      </c>
      <c r="C15" s="19">
        <v>0</v>
      </c>
      <c r="D15" s="17" t="s">
        <v>5</v>
      </c>
      <c r="E15" s="17">
        <v>1</v>
      </c>
      <c r="F15" s="17"/>
      <c r="G15" s="17">
        <f>E15*C15</f>
        <v>0</v>
      </c>
      <c r="H15" s="17">
        <v>24</v>
      </c>
      <c r="I15" s="18">
        <f>G15/H15</f>
        <v>0</v>
      </c>
    </row>
    <row r="16" spans="1:9" ht="20" customHeight="1" x14ac:dyDescent="0.25">
      <c r="A16" s="25"/>
      <c r="B16" s="19" t="s">
        <v>495</v>
      </c>
      <c r="C16" s="19">
        <v>0</v>
      </c>
      <c r="D16" s="19" t="s">
        <v>5</v>
      </c>
      <c r="E16" s="19">
        <v>24</v>
      </c>
      <c r="F16" s="19"/>
      <c r="G16" s="21">
        <f>C16</f>
        <v>0</v>
      </c>
      <c r="H16" s="19">
        <v>24</v>
      </c>
      <c r="I16" s="3">
        <f>G16+I15+I17+I18</f>
        <v>0.33333333333333331</v>
      </c>
    </row>
    <row r="17" spans="1:9" ht="20" hidden="1" customHeight="1" x14ac:dyDescent="0.2">
      <c r="A17" s="25"/>
      <c r="B17" s="22" t="s">
        <v>496</v>
      </c>
      <c r="C17" s="19">
        <v>2</v>
      </c>
      <c r="D17" s="22" t="s">
        <v>5</v>
      </c>
      <c r="E17" s="22">
        <v>4</v>
      </c>
      <c r="F17" s="22"/>
      <c r="G17" s="22">
        <f>E17*C17</f>
        <v>8</v>
      </c>
      <c r="H17" s="22">
        <v>24</v>
      </c>
      <c r="I17" s="18">
        <f>G17/H17</f>
        <v>0.33333333333333331</v>
      </c>
    </row>
    <row r="18" spans="1:9" ht="20" hidden="1" customHeight="1" x14ac:dyDescent="0.2">
      <c r="A18" s="25"/>
      <c r="B18" s="17" t="s">
        <v>497</v>
      </c>
      <c r="C18" s="19">
        <v>0</v>
      </c>
      <c r="D18" s="17" t="s">
        <v>5</v>
      </c>
      <c r="E18" s="17">
        <v>1</v>
      </c>
      <c r="F18" s="17"/>
      <c r="G18" s="17">
        <f>E18*C18</f>
        <v>0</v>
      </c>
      <c r="H18" s="17">
        <v>24</v>
      </c>
      <c r="I18" s="18">
        <f>G18/H18</f>
        <v>0</v>
      </c>
    </row>
    <row r="19" spans="1:9" ht="20" hidden="1" customHeight="1" x14ac:dyDescent="0.2">
      <c r="A19" s="25"/>
      <c r="B19" s="17" t="s">
        <v>498</v>
      </c>
      <c r="C19" s="19">
        <v>0</v>
      </c>
      <c r="D19" s="17" t="s">
        <v>5</v>
      </c>
      <c r="E19" s="17">
        <v>1</v>
      </c>
      <c r="F19" s="17"/>
      <c r="G19" s="17">
        <f>E19*C19</f>
        <v>0</v>
      </c>
      <c r="H19" s="17">
        <v>24</v>
      </c>
      <c r="I19" s="18">
        <f>G19/H19</f>
        <v>0</v>
      </c>
    </row>
    <row r="20" spans="1:9" ht="20" customHeight="1" x14ac:dyDescent="0.25">
      <c r="A20" s="25"/>
      <c r="B20" s="19" t="s">
        <v>499</v>
      </c>
      <c r="C20" s="19">
        <v>0</v>
      </c>
      <c r="D20" s="19" t="s">
        <v>5</v>
      </c>
      <c r="E20" s="19">
        <v>24</v>
      </c>
      <c r="F20" s="19"/>
      <c r="G20" s="21">
        <f>C20</f>
        <v>0</v>
      </c>
      <c r="H20" s="19">
        <v>24</v>
      </c>
      <c r="I20" s="3">
        <f>G20+I19+I21+I22</f>
        <v>0</v>
      </c>
    </row>
    <row r="21" spans="1:9" ht="20" hidden="1" customHeight="1" x14ac:dyDescent="0.2">
      <c r="A21" s="25"/>
      <c r="B21" s="22" t="s">
        <v>500</v>
      </c>
      <c r="C21" s="19">
        <v>0</v>
      </c>
      <c r="D21" s="22" t="s">
        <v>5</v>
      </c>
      <c r="E21" s="22">
        <v>6</v>
      </c>
      <c r="F21" s="22"/>
      <c r="G21" s="22">
        <f>E21*C21</f>
        <v>0</v>
      </c>
      <c r="H21" s="22">
        <v>24</v>
      </c>
      <c r="I21" s="18">
        <f>G21/H21</f>
        <v>0</v>
      </c>
    </row>
    <row r="22" spans="1:9" ht="20" hidden="1" customHeight="1" x14ac:dyDescent="0.2">
      <c r="A22" s="25"/>
      <c r="B22" s="17" t="s">
        <v>501</v>
      </c>
      <c r="C22" s="19">
        <v>0</v>
      </c>
      <c r="D22" s="17" t="s">
        <v>5</v>
      </c>
      <c r="E22" s="17">
        <v>1</v>
      </c>
      <c r="F22" s="17"/>
      <c r="G22" s="17">
        <f>E22*C22</f>
        <v>0</v>
      </c>
      <c r="H22" s="17">
        <v>24</v>
      </c>
      <c r="I22" s="18">
        <f>G22/H22</f>
        <v>0</v>
      </c>
    </row>
    <row r="23" spans="1:9" ht="20" hidden="1" customHeight="1" x14ac:dyDescent="0.2">
      <c r="A23" s="25"/>
      <c r="B23" s="17" t="s">
        <v>502</v>
      </c>
      <c r="C23" s="19">
        <v>0</v>
      </c>
      <c r="D23" s="17" t="s">
        <v>5</v>
      </c>
      <c r="E23" s="17">
        <v>1</v>
      </c>
      <c r="F23" s="17"/>
      <c r="G23" s="17">
        <f>E23*C23</f>
        <v>0</v>
      </c>
      <c r="H23" s="17">
        <v>24</v>
      </c>
      <c r="I23" s="18">
        <f>G23/H23</f>
        <v>0</v>
      </c>
    </row>
    <row r="24" spans="1:9" ht="20" customHeight="1" x14ac:dyDescent="0.25">
      <c r="A24" s="25"/>
      <c r="B24" s="19" t="s">
        <v>503</v>
      </c>
      <c r="C24" s="19">
        <v>0</v>
      </c>
      <c r="D24" s="19" t="s">
        <v>5</v>
      </c>
      <c r="E24" s="19">
        <v>24</v>
      </c>
      <c r="F24" s="19"/>
      <c r="G24" s="21">
        <f>C24</f>
        <v>0</v>
      </c>
      <c r="H24" s="19">
        <v>24</v>
      </c>
      <c r="I24" s="3">
        <f>G24+I23+I25+I26</f>
        <v>0.54166666666666663</v>
      </c>
    </row>
    <row r="25" spans="1:9" ht="20" hidden="1" customHeight="1" x14ac:dyDescent="0.2">
      <c r="A25" s="25"/>
      <c r="B25" s="22" t="s">
        <v>504</v>
      </c>
      <c r="C25" s="19">
        <v>1</v>
      </c>
      <c r="D25" s="22" t="s">
        <v>5</v>
      </c>
      <c r="E25" s="22">
        <v>4</v>
      </c>
      <c r="F25" s="22"/>
      <c r="G25" s="22">
        <f>E25*C25</f>
        <v>4</v>
      </c>
      <c r="H25" s="22">
        <v>24</v>
      </c>
      <c r="I25" s="18">
        <f>G25/H25</f>
        <v>0.16666666666666666</v>
      </c>
    </row>
    <row r="26" spans="1:9" ht="20" hidden="1" customHeight="1" x14ac:dyDescent="0.2">
      <c r="A26" s="25"/>
      <c r="B26" s="17" t="s">
        <v>505</v>
      </c>
      <c r="C26" s="19">
        <v>9</v>
      </c>
      <c r="D26" s="17" t="s">
        <v>5</v>
      </c>
      <c r="E26" s="17">
        <v>1</v>
      </c>
      <c r="F26" s="17"/>
      <c r="G26" s="17">
        <f>E26*C26</f>
        <v>9</v>
      </c>
      <c r="H26" s="17">
        <v>24</v>
      </c>
      <c r="I26" s="18">
        <f>G26/H26</f>
        <v>0.375</v>
      </c>
    </row>
    <row r="27" spans="1:9" ht="20" hidden="1" customHeight="1" x14ac:dyDescent="0.2">
      <c r="A27" s="25"/>
      <c r="B27" s="17" t="s">
        <v>506</v>
      </c>
      <c r="C27" s="19">
        <v>0</v>
      </c>
      <c r="D27" s="17" t="s">
        <v>5</v>
      </c>
      <c r="E27" s="17">
        <v>1</v>
      </c>
      <c r="F27" s="17"/>
      <c r="G27" s="17">
        <f>E27*C27</f>
        <v>0</v>
      </c>
      <c r="H27" s="17">
        <v>24</v>
      </c>
      <c r="I27" s="18">
        <f>G27/H27</f>
        <v>0</v>
      </c>
    </row>
    <row r="28" spans="1:9" ht="20" customHeight="1" x14ac:dyDescent="0.25">
      <c r="A28" s="25"/>
      <c r="B28" s="19" t="s">
        <v>507</v>
      </c>
      <c r="C28" s="19">
        <v>0</v>
      </c>
      <c r="D28" s="19" t="s">
        <v>5</v>
      </c>
      <c r="E28" s="19">
        <v>24</v>
      </c>
      <c r="F28" s="19"/>
      <c r="G28" s="21">
        <f>C28</f>
        <v>0</v>
      </c>
      <c r="H28" s="19">
        <v>24</v>
      </c>
      <c r="I28" s="3">
        <f>G28++I27+I29</f>
        <v>0.25</v>
      </c>
    </row>
    <row r="29" spans="1:9" ht="20" hidden="1" customHeight="1" x14ac:dyDescent="0.2">
      <c r="A29" s="25"/>
      <c r="B29" s="22" t="s">
        <v>508</v>
      </c>
      <c r="C29" s="19">
        <v>1</v>
      </c>
      <c r="D29" s="22" t="s">
        <v>5</v>
      </c>
      <c r="E29" s="22">
        <v>6</v>
      </c>
      <c r="F29" s="22"/>
      <c r="G29" s="22">
        <f>E29*C29</f>
        <v>6</v>
      </c>
      <c r="H29" s="22">
        <v>24</v>
      </c>
      <c r="I29" s="18">
        <f>G29/H29</f>
        <v>0.25</v>
      </c>
    </row>
    <row r="30" spans="1:9" ht="20" hidden="1" customHeight="1" x14ac:dyDescent="0.2">
      <c r="A30" s="25"/>
      <c r="B30" s="17" t="s">
        <v>509</v>
      </c>
      <c r="C30" s="19">
        <v>0</v>
      </c>
      <c r="D30" s="17" t="s">
        <v>5</v>
      </c>
      <c r="E30" s="17">
        <v>1</v>
      </c>
      <c r="F30" s="17"/>
      <c r="G30" s="17">
        <f>E30*C30</f>
        <v>0</v>
      </c>
      <c r="H30" s="17">
        <v>24</v>
      </c>
      <c r="I30" s="18">
        <f>G30/H30</f>
        <v>0</v>
      </c>
    </row>
    <row r="31" spans="1:9" ht="20" customHeight="1" x14ac:dyDescent="0.25">
      <c r="A31" s="25"/>
      <c r="B31" s="19" t="s">
        <v>510</v>
      </c>
      <c r="C31" s="19">
        <v>0</v>
      </c>
      <c r="D31" s="19" t="s">
        <v>5</v>
      </c>
      <c r="E31" s="19">
        <v>24</v>
      </c>
      <c r="F31" s="19"/>
      <c r="G31" s="21">
        <f>C31</f>
        <v>0</v>
      </c>
      <c r="H31" s="19">
        <v>24</v>
      </c>
      <c r="I31" s="3">
        <f>G31++I30+I32</f>
        <v>0</v>
      </c>
    </row>
    <row r="32" spans="1:9" ht="20" hidden="1" customHeight="1" x14ac:dyDescent="0.2">
      <c r="A32" s="25"/>
      <c r="B32" s="22" t="s">
        <v>511</v>
      </c>
      <c r="C32" s="19">
        <v>0</v>
      </c>
      <c r="D32" s="22" t="s">
        <v>5</v>
      </c>
      <c r="E32" s="22">
        <v>6</v>
      </c>
      <c r="F32" s="22"/>
      <c r="G32" s="22">
        <f>E32*C32</f>
        <v>0</v>
      </c>
      <c r="H32" s="22">
        <v>24</v>
      </c>
      <c r="I32" s="18">
        <f>G32/H32</f>
        <v>0</v>
      </c>
    </row>
    <row r="33" spans="1:9" ht="20" hidden="1" customHeight="1" x14ac:dyDescent="0.2">
      <c r="A33" s="25"/>
      <c r="B33" s="17" t="s">
        <v>512</v>
      </c>
      <c r="C33" s="19">
        <v>0</v>
      </c>
      <c r="D33" s="17" t="s">
        <v>5</v>
      </c>
      <c r="E33" s="17">
        <v>1</v>
      </c>
      <c r="F33" s="17"/>
      <c r="G33" s="17">
        <f>E33*C33</f>
        <v>0</v>
      </c>
      <c r="H33" s="17">
        <v>24</v>
      </c>
      <c r="I33" s="18">
        <f>G33/H33</f>
        <v>0</v>
      </c>
    </row>
    <row r="34" spans="1:9" ht="20" customHeight="1" x14ac:dyDescent="0.25">
      <c r="A34" s="12"/>
      <c r="B34" s="19" t="s">
        <v>513</v>
      </c>
      <c r="C34" s="19">
        <v>2</v>
      </c>
      <c r="D34" s="19" t="s">
        <v>5</v>
      </c>
      <c r="E34" s="19">
        <v>24</v>
      </c>
      <c r="F34" s="19"/>
      <c r="G34" s="21">
        <f>C34</f>
        <v>2</v>
      </c>
      <c r="H34" s="19">
        <v>24</v>
      </c>
      <c r="I34" s="3">
        <f>G34++I33+I35+I36</f>
        <v>2.25</v>
      </c>
    </row>
    <row r="35" spans="1:9" ht="20" hidden="1" customHeight="1" x14ac:dyDescent="0.2">
      <c r="A35" s="25"/>
      <c r="B35" s="22" t="s">
        <v>514</v>
      </c>
      <c r="C35" s="19">
        <v>1</v>
      </c>
      <c r="D35" s="22" t="s">
        <v>5</v>
      </c>
      <c r="E35" s="22">
        <v>6</v>
      </c>
      <c r="F35" s="22"/>
      <c r="G35" s="22">
        <f>E35*C35</f>
        <v>6</v>
      </c>
      <c r="H35" s="22">
        <v>24</v>
      </c>
      <c r="I35" s="18">
        <f>G35/H35</f>
        <v>0.25</v>
      </c>
    </row>
    <row r="36" spans="1:9" ht="20" hidden="1" customHeight="1" x14ac:dyDescent="0.2">
      <c r="A36" s="25"/>
      <c r="B36" s="17" t="s">
        <v>515</v>
      </c>
      <c r="C36" s="19">
        <v>0</v>
      </c>
      <c r="D36" s="17" t="s">
        <v>5</v>
      </c>
      <c r="E36" s="17">
        <v>1</v>
      </c>
      <c r="F36" s="17"/>
      <c r="G36" s="17">
        <f>E36*C36</f>
        <v>0</v>
      </c>
      <c r="H36" s="17">
        <v>24</v>
      </c>
      <c r="I36" s="18">
        <f>G36/H36</f>
        <v>0</v>
      </c>
    </row>
    <row r="37" spans="1:9" ht="20" hidden="1" customHeight="1" x14ac:dyDescent="0.2">
      <c r="A37" s="25"/>
      <c r="B37" s="17" t="s">
        <v>516</v>
      </c>
      <c r="C37" s="19">
        <v>0</v>
      </c>
      <c r="D37" s="17" t="s">
        <v>5</v>
      </c>
      <c r="E37" s="17">
        <v>1</v>
      </c>
      <c r="F37" s="17"/>
      <c r="G37" s="17">
        <f>E37*C37</f>
        <v>0</v>
      </c>
      <c r="H37" s="17">
        <v>24</v>
      </c>
      <c r="I37" s="18">
        <f>G37/H37</f>
        <v>0</v>
      </c>
    </row>
    <row r="38" spans="1:9" ht="20" customHeight="1" x14ac:dyDescent="0.25">
      <c r="A38" s="25">
        <v>1</v>
      </c>
      <c r="B38" s="19" t="s">
        <v>517</v>
      </c>
      <c r="C38" s="19">
        <v>0</v>
      </c>
      <c r="D38" s="19" t="s">
        <v>5</v>
      </c>
      <c r="E38" s="19">
        <v>24</v>
      </c>
      <c r="F38" s="19"/>
      <c r="G38" s="21">
        <f>C38</f>
        <v>0</v>
      </c>
      <c r="H38" s="19">
        <v>24</v>
      </c>
      <c r="I38" s="3">
        <f>G38++I37+I39+I40</f>
        <v>0.5</v>
      </c>
    </row>
    <row r="39" spans="1:9" ht="20" hidden="1" customHeight="1" x14ac:dyDescent="0.2">
      <c r="A39" s="25"/>
      <c r="B39" s="22" t="s">
        <v>518</v>
      </c>
      <c r="C39" s="19">
        <v>1</v>
      </c>
      <c r="D39" s="22" t="s">
        <v>5</v>
      </c>
      <c r="E39" s="22">
        <v>4</v>
      </c>
      <c r="F39" s="22"/>
      <c r="G39" s="22">
        <f>E39*C39</f>
        <v>4</v>
      </c>
      <c r="H39" s="22">
        <v>24</v>
      </c>
      <c r="I39" s="18">
        <f>G39/H39</f>
        <v>0.16666666666666666</v>
      </c>
    </row>
    <row r="40" spans="1:9" ht="20" hidden="1" customHeight="1" x14ac:dyDescent="0.2">
      <c r="A40" s="25"/>
      <c r="B40" s="23" t="s">
        <v>519</v>
      </c>
      <c r="C40" s="19">
        <v>1</v>
      </c>
      <c r="D40" s="23" t="s">
        <v>5</v>
      </c>
      <c r="E40" s="23">
        <v>10</v>
      </c>
      <c r="F40" s="23"/>
      <c r="G40" s="23">
        <f>E40*C40</f>
        <v>10</v>
      </c>
      <c r="H40" s="23">
        <v>30</v>
      </c>
      <c r="I40" s="18">
        <f>G40/H40</f>
        <v>0.33333333333333331</v>
      </c>
    </row>
    <row r="41" spans="1:9" ht="20" customHeight="1" x14ac:dyDescent="0.25">
      <c r="A41" s="25"/>
      <c r="B41" s="19" t="s">
        <v>520</v>
      </c>
      <c r="C41" s="19">
        <v>0</v>
      </c>
      <c r="D41" s="19" t="s">
        <v>5</v>
      </c>
      <c r="E41" s="19">
        <v>30</v>
      </c>
      <c r="F41" s="19"/>
      <c r="G41" s="21">
        <f>C41</f>
        <v>0</v>
      </c>
      <c r="H41" s="19">
        <v>30</v>
      </c>
      <c r="I41" s="3">
        <f>G41+I40</f>
        <v>0.33333333333333331</v>
      </c>
    </row>
    <row r="42" spans="1:9" ht="20" hidden="1" customHeight="1" x14ac:dyDescent="0.2">
      <c r="A42" s="25"/>
      <c r="B42" s="17" t="s">
        <v>521</v>
      </c>
      <c r="C42" s="19">
        <v>0</v>
      </c>
      <c r="D42" s="17" t="s">
        <v>5</v>
      </c>
      <c r="E42" s="17">
        <v>1</v>
      </c>
      <c r="F42" s="17"/>
      <c r="G42" s="17">
        <f>E42*C42</f>
        <v>0</v>
      </c>
      <c r="H42" s="17">
        <v>24</v>
      </c>
      <c r="I42" s="18">
        <f>G42/H42</f>
        <v>0</v>
      </c>
    </row>
    <row r="43" spans="1:9" ht="20" customHeight="1" x14ac:dyDescent="0.25">
      <c r="A43" s="25"/>
      <c r="B43" s="19" t="s">
        <v>522</v>
      </c>
      <c r="C43" s="19">
        <v>0</v>
      </c>
      <c r="D43" s="19" t="s">
        <v>5</v>
      </c>
      <c r="E43" s="19">
        <v>24</v>
      </c>
      <c r="F43" s="19"/>
      <c r="G43" s="21">
        <f>C43</f>
        <v>0</v>
      </c>
      <c r="H43" s="19">
        <v>24</v>
      </c>
      <c r="I43" s="3">
        <f>G43+I42+I44+I45</f>
        <v>0.91666666666666663</v>
      </c>
    </row>
    <row r="44" spans="1:9" ht="20" hidden="1" customHeight="1" x14ac:dyDescent="0.2">
      <c r="A44" s="25"/>
      <c r="B44" s="22" t="s">
        <v>523</v>
      </c>
      <c r="C44" s="19">
        <v>1</v>
      </c>
      <c r="D44" s="22" t="s">
        <v>5</v>
      </c>
      <c r="E44" s="22">
        <v>6</v>
      </c>
      <c r="F44" s="22"/>
      <c r="G44" s="22">
        <f>E44*C44</f>
        <v>6</v>
      </c>
      <c r="H44" s="22">
        <v>24</v>
      </c>
      <c r="I44" s="18">
        <f>G44/H44</f>
        <v>0.25</v>
      </c>
    </row>
    <row r="45" spans="1:9" ht="20" hidden="1" customHeight="1" x14ac:dyDescent="0.2">
      <c r="A45" s="25"/>
      <c r="B45" s="17" t="s">
        <v>524</v>
      </c>
      <c r="C45" s="19">
        <v>16</v>
      </c>
      <c r="D45" s="17" t="s">
        <v>5</v>
      </c>
      <c r="E45" s="17">
        <v>1</v>
      </c>
      <c r="F45" s="17"/>
      <c r="G45" s="17">
        <f>E45*C45</f>
        <v>16</v>
      </c>
      <c r="H45" s="17">
        <v>24</v>
      </c>
      <c r="I45" s="18">
        <f>G45/H45</f>
        <v>0.66666666666666663</v>
      </c>
    </row>
    <row r="46" spans="1:9" ht="20" hidden="1" customHeight="1" x14ac:dyDescent="0.2">
      <c r="A46" s="25"/>
      <c r="B46" s="17" t="s">
        <v>525</v>
      </c>
      <c r="C46" s="19">
        <v>0</v>
      </c>
      <c r="D46" s="17" t="s">
        <v>5</v>
      </c>
      <c r="E46" s="17">
        <v>1</v>
      </c>
      <c r="F46" s="17"/>
      <c r="G46" s="17">
        <f>E46*C46</f>
        <v>0</v>
      </c>
      <c r="H46" s="17">
        <v>24</v>
      </c>
      <c r="I46" s="18">
        <f>G46/H46</f>
        <v>0</v>
      </c>
    </row>
    <row r="47" spans="1:9" ht="20" customHeight="1" x14ac:dyDescent="0.25">
      <c r="A47" s="25"/>
      <c r="B47" s="19" t="s">
        <v>526</v>
      </c>
      <c r="C47" s="19">
        <v>0</v>
      </c>
      <c r="D47" s="19" t="s">
        <v>5</v>
      </c>
      <c r="E47" s="19">
        <v>24</v>
      </c>
      <c r="F47" s="19"/>
      <c r="G47" s="21">
        <f>C47</f>
        <v>0</v>
      </c>
      <c r="H47" s="19">
        <v>24</v>
      </c>
      <c r="I47" s="3">
        <f>G47+I46+I48</f>
        <v>0</v>
      </c>
    </row>
    <row r="48" spans="1:9" ht="20" hidden="1" customHeight="1" x14ac:dyDescent="0.2">
      <c r="A48" s="25"/>
      <c r="B48" s="22" t="s">
        <v>527</v>
      </c>
      <c r="C48" s="19">
        <v>0</v>
      </c>
      <c r="D48" s="22" t="s">
        <v>5</v>
      </c>
      <c r="E48" s="22">
        <v>4</v>
      </c>
      <c r="F48" s="22"/>
      <c r="G48" s="22">
        <f>E48*C48</f>
        <v>0</v>
      </c>
      <c r="H48" s="22">
        <v>24</v>
      </c>
      <c r="I48" s="18">
        <f>G48/H48</f>
        <v>0</v>
      </c>
    </row>
    <row r="49" spans="1:9" ht="20" hidden="1" customHeight="1" x14ac:dyDescent="0.2">
      <c r="A49" s="25"/>
      <c r="B49" s="17" t="s">
        <v>528</v>
      </c>
      <c r="C49" s="19">
        <v>0</v>
      </c>
      <c r="D49" s="17" t="s">
        <v>5</v>
      </c>
      <c r="E49" s="17">
        <v>1</v>
      </c>
      <c r="F49" s="17"/>
      <c r="G49" s="17">
        <f>E49*C49</f>
        <v>0</v>
      </c>
      <c r="H49" s="17">
        <v>24</v>
      </c>
      <c r="I49" s="18">
        <f>G49/H49</f>
        <v>0</v>
      </c>
    </row>
    <row r="50" spans="1:9" ht="20" customHeight="1" x14ac:dyDescent="0.25">
      <c r="A50" s="25"/>
      <c r="B50" s="19" t="s">
        <v>529</v>
      </c>
      <c r="C50" s="19">
        <v>0</v>
      </c>
      <c r="D50" s="19" t="s">
        <v>5</v>
      </c>
      <c r="E50" s="19">
        <v>24</v>
      </c>
      <c r="F50" s="19"/>
      <c r="G50" s="21">
        <f>C50</f>
        <v>0</v>
      </c>
      <c r="H50" s="19">
        <v>24</v>
      </c>
      <c r="I50" s="3">
        <f>G50+I49+I51+I52</f>
        <v>0.25</v>
      </c>
    </row>
    <row r="51" spans="1:9" ht="20" hidden="1" customHeight="1" x14ac:dyDescent="0.2">
      <c r="A51" s="25"/>
      <c r="B51" s="22" t="s">
        <v>530</v>
      </c>
      <c r="C51" s="19">
        <v>0</v>
      </c>
      <c r="D51" s="22" t="s">
        <v>5</v>
      </c>
      <c r="E51" s="22">
        <v>6</v>
      </c>
      <c r="F51" s="22"/>
      <c r="G51" s="22">
        <f>E51*C51</f>
        <v>0</v>
      </c>
      <c r="H51" s="22">
        <v>24</v>
      </c>
      <c r="I51" s="18">
        <f>G51/H51</f>
        <v>0</v>
      </c>
    </row>
    <row r="52" spans="1:9" ht="20" hidden="1" customHeight="1" x14ac:dyDescent="0.2">
      <c r="A52" s="25"/>
      <c r="B52" s="17" t="s">
        <v>531</v>
      </c>
      <c r="C52" s="19">
        <v>6</v>
      </c>
      <c r="D52" s="17" t="s">
        <v>5</v>
      </c>
      <c r="E52" s="17">
        <v>1</v>
      </c>
      <c r="F52" s="17"/>
      <c r="G52" s="17">
        <f>E52*C52</f>
        <v>6</v>
      </c>
      <c r="H52" s="17">
        <v>24</v>
      </c>
      <c r="I52" s="18">
        <f>G52/H52</f>
        <v>0.25</v>
      </c>
    </row>
    <row r="53" spans="1:9" ht="20" hidden="1" customHeight="1" x14ac:dyDescent="0.2">
      <c r="A53" s="25"/>
      <c r="B53" s="23" t="s">
        <v>532</v>
      </c>
      <c r="C53" s="19">
        <v>0</v>
      </c>
      <c r="D53" s="23" t="s">
        <v>5</v>
      </c>
      <c r="E53" s="23">
        <v>10</v>
      </c>
      <c r="F53" s="23"/>
      <c r="G53" s="23">
        <f>E53*C53</f>
        <v>0</v>
      </c>
      <c r="H53" s="23">
        <v>30</v>
      </c>
      <c r="I53" s="18">
        <f>G53/H53</f>
        <v>0</v>
      </c>
    </row>
    <row r="54" spans="1:9" ht="20" customHeight="1" x14ac:dyDescent="0.25">
      <c r="A54" s="25"/>
      <c r="B54" s="19" t="s">
        <v>533</v>
      </c>
      <c r="C54" s="19">
        <v>0</v>
      </c>
      <c r="D54" s="19" t="s">
        <v>5</v>
      </c>
      <c r="E54" s="19">
        <v>30</v>
      </c>
      <c r="F54" s="19"/>
      <c r="G54" s="21">
        <f>C54</f>
        <v>0</v>
      </c>
      <c r="H54" s="19">
        <v>30</v>
      </c>
      <c r="I54" s="3">
        <f>G54+I53</f>
        <v>0</v>
      </c>
    </row>
    <row r="55" spans="1:9" ht="20" hidden="1" customHeight="1" x14ac:dyDescent="0.2">
      <c r="A55" s="25"/>
      <c r="B55" s="17" t="s">
        <v>534</v>
      </c>
      <c r="C55" s="19">
        <v>0</v>
      </c>
      <c r="D55" s="17" t="s">
        <v>5</v>
      </c>
      <c r="E55" s="17">
        <v>1</v>
      </c>
      <c r="F55" s="17"/>
      <c r="G55" s="17">
        <f>E55*C55</f>
        <v>0</v>
      </c>
      <c r="H55" s="17">
        <v>24</v>
      </c>
      <c r="I55" s="18">
        <f>G55/H55</f>
        <v>0</v>
      </c>
    </row>
    <row r="56" spans="1:9" ht="20" customHeight="1" x14ac:dyDescent="0.25">
      <c r="A56" s="25">
        <v>1</v>
      </c>
      <c r="B56" s="19" t="s">
        <v>535</v>
      </c>
      <c r="C56" s="19">
        <v>2</v>
      </c>
      <c r="D56" s="19" t="s">
        <v>5</v>
      </c>
      <c r="E56" s="19">
        <v>24</v>
      </c>
      <c r="F56" s="19"/>
      <c r="G56" s="21">
        <f>C56</f>
        <v>2</v>
      </c>
      <c r="H56" s="19">
        <v>24</v>
      </c>
      <c r="I56" s="3">
        <f>G56+I55+I57+I58</f>
        <v>2.5833333333333335</v>
      </c>
    </row>
    <row r="57" spans="1:9" ht="20" hidden="1" customHeight="1" x14ac:dyDescent="0.2">
      <c r="A57" s="25"/>
      <c r="B57" s="22" t="s">
        <v>536</v>
      </c>
      <c r="C57" s="19">
        <v>0</v>
      </c>
      <c r="D57" s="22" t="s">
        <v>5</v>
      </c>
      <c r="E57" s="22">
        <v>6</v>
      </c>
      <c r="F57" s="22"/>
      <c r="G57" s="22">
        <f>E57*C57</f>
        <v>0</v>
      </c>
      <c r="H57" s="22">
        <v>24</v>
      </c>
      <c r="I57" s="18">
        <f>G57/H57</f>
        <v>0</v>
      </c>
    </row>
    <row r="58" spans="1:9" ht="20" hidden="1" customHeight="1" x14ac:dyDescent="0.2">
      <c r="A58" s="25"/>
      <c r="B58" s="17" t="s">
        <v>537</v>
      </c>
      <c r="C58" s="19">
        <v>14</v>
      </c>
      <c r="D58" s="17" t="s">
        <v>5</v>
      </c>
      <c r="E58" s="17">
        <v>1</v>
      </c>
      <c r="F58" s="17"/>
      <c r="G58" s="17">
        <f>E58*C58</f>
        <v>14</v>
      </c>
      <c r="H58" s="17">
        <v>24</v>
      </c>
      <c r="I58" s="18">
        <f>G58/H58</f>
        <v>0.58333333333333337</v>
      </c>
    </row>
    <row r="59" spans="1:9" ht="20" hidden="1" customHeight="1" x14ac:dyDescent="0.2">
      <c r="A59" s="25"/>
      <c r="B59" s="17" t="s">
        <v>538</v>
      </c>
      <c r="C59" s="19">
        <v>0</v>
      </c>
      <c r="D59" s="17" t="s">
        <v>5</v>
      </c>
      <c r="E59" s="17">
        <v>1</v>
      </c>
      <c r="F59" s="17"/>
      <c r="G59" s="17">
        <f>E59*C59</f>
        <v>0</v>
      </c>
      <c r="H59" s="17">
        <v>24</v>
      </c>
      <c r="I59" s="18">
        <f>G59/H59</f>
        <v>0</v>
      </c>
    </row>
    <row r="60" spans="1:9" ht="20" customHeight="1" x14ac:dyDescent="0.25">
      <c r="A60" s="25"/>
      <c r="B60" s="19" t="s">
        <v>539</v>
      </c>
      <c r="C60" s="19">
        <v>0</v>
      </c>
      <c r="D60" s="19" t="s">
        <v>5</v>
      </c>
      <c r="E60" s="19">
        <v>24</v>
      </c>
      <c r="F60" s="19"/>
      <c r="G60" s="21">
        <f>C60</f>
        <v>0</v>
      </c>
      <c r="H60" s="19">
        <v>24</v>
      </c>
      <c r="I60" s="3">
        <f>G60+I59+I61</f>
        <v>0</v>
      </c>
    </row>
    <row r="61" spans="1:9" ht="20" hidden="1" customHeight="1" x14ac:dyDescent="0.2">
      <c r="A61" s="25"/>
      <c r="B61" s="22" t="s">
        <v>540</v>
      </c>
      <c r="C61" s="19">
        <v>0</v>
      </c>
      <c r="D61" s="22" t="s">
        <v>5</v>
      </c>
      <c r="E61" s="22">
        <v>4</v>
      </c>
      <c r="F61" s="22"/>
      <c r="G61" s="22">
        <f>E61*C61</f>
        <v>0</v>
      </c>
      <c r="H61" s="22">
        <v>24</v>
      </c>
      <c r="I61" s="18">
        <f>G61/H61</f>
        <v>0</v>
      </c>
    </row>
    <row r="62" spans="1:9" ht="20" hidden="1" customHeight="1" x14ac:dyDescent="0.2">
      <c r="A62" s="25"/>
      <c r="B62" s="17" t="s">
        <v>541</v>
      </c>
      <c r="C62" s="19">
        <v>0</v>
      </c>
      <c r="D62" s="17" t="s">
        <v>5</v>
      </c>
      <c r="E62" s="17">
        <v>1</v>
      </c>
      <c r="F62" s="17"/>
      <c r="G62" s="17">
        <f>E62*C62</f>
        <v>0</v>
      </c>
      <c r="H62" s="17">
        <v>24</v>
      </c>
      <c r="I62" s="18">
        <f>G62/H62</f>
        <v>0</v>
      </c>
    </row>
    <row r="63" spans="1:9" ht="20" customHeight="1" x14ac:dyDescent="0.25">
      <c r="A63" s="25"/>
      <c r="B63" s="19" t="s">
        <v>542</v>
      </c>
      <c r="C63" s="19">
        <v>0</v>
      </c>
      <c r="D63" s="19" t="s">
        <v>5</v>
      </c>
      <c r="E63" s="19">
        <v>24</v>
      </c>
      <c r="F63" s="19"/>
      <c r="G63" s="21">
        <f>C63</f>
        <v>0</v>
      </c>
      <c r="H63" s="19">
        <v>24</v>
      </c>
      <c r="I63" s="3">
        <f>G63+I62+I64+I65</f>
        <v>4.1666666666666664E-2</v>
      </c>
    </row>
    <row r="64" spans="1:9" ht="20" hidden="1" customHeight="1" x14ac:dyDescent="0.2">
      <c r="A64" s="25"/>
      <c r="B64" s="22" t="s">
        <v>543</v>
      </c>
      <c r="C64" s="19">
        <v>0</v>
      </c>
      <c r="D64" s="22" t="s">
        <v>5</v>
      </c>
      <c r="E64" s="22">
        <v>6</v>
      </c>
      <c r="F64" s="22"/>
      <c r="G64" s="22">
        <f>E64*C64</f>
        <v>0</v>
      </c>
      <c r="H64" s="22">
        <v>24</v>
      </c>
      <c r="I64" s="18">
        <f>G64/H64</f>
        <v>0</v>
      </c>
    </row>
    <row r="65" spans="1:9" ht="20" hidden="1" customHeight="1" x14ac:dyDescent="0.2">
      <c r="A65" s="25"/>
      <c r="B65" s="17" t="s">
        <v>544</v>
      </c>
      <c r="C65" s="19">
        <v>1</v>
      </c>
      <c r="D65" s="17" t="s">
        <v>5</v>
      </c>
      <c r="E65" s="17">
        <v>1</v>
      </c>
      <c r="F65" s="17"/>
      <c r="G65" s="17">
        <f>E65*C65</f>
        <v>1</v>
      </c>
      <c r="H65" s="17">
        <v>24</v>
      </c>
      <c r="I65" s="18">
        <f>G65/H65</f>
        <v>4.1666666666666664E-2</v>
      </c>
    </row>
    <row r="66" spans="1:9" ht="20" hidden="1" customHeight="1" x14ac:dyDescent="0.2">
      <c r="A66" s="25"/>
      <c r="B66" s="23" t="s">
        <v>545</v>
      </c>
      <c r="C66" s="19">
        <v>0</v>
      </c>
      <c r="D66" s="23" t="s">
        <v>5</v>
      </c>
      <c r="E66" s="23">
        <v>10</v>
      </c>
      <c r="F66" s="23"/>
      <c r="G66" s="23">
        <f>E66*C66</f>
        <v>0</v>
      </c>
      <c r="H66" s="23">
        <v>30</v>
      </c>
      <c r="I66" s="18">
        <f>G66/H66</f>
        <v>0</v>
      </c>
    </row>
    <row r="67" spans="1:9" ht="20" customHeight="1" x14ac:dyDescent="0.25">
      <c r="A67" s="25">
        <v>1</v>
      </c>
      <c r="B67" s="19" t="s">
        <v>546</v>
      </c>
      <c r="C67" s="19">
        <v>1</v>
      </c>
      <c r="D67" s="19" t="s">
        <v>5</v>
      </c>
      <c r="E67" s="19">
        <v>30</v>
      </c>
      <c r="F67" s="19"/>
      <c r="G67" s="21">
        <f>C67</f>
        <v>1</v>
      </c>
      <c r="H67" s="19">
        <v>30</v>
      </c>
      <c r="I67" s="3">
        <f>G67+I66</f>
        <v>1</v>
      </c>
    </row>
    <row r="68" spans="1:9" ht="20" hidden="1" customHeight="1" x14ac:dyDescent="0.2">
      <c r="A68" s="25"/>
      <c r="B68" s="17" t="s">
        <v>547</v>
      </c>
      <c r="C68" s="19">
        <v>0</v>
      </c>
      <c r="D68" s="17" t="s">
        <v>5</v>
      </c>
      <c r="E68" s="17">
        <v>1</v>
      </c>
      <c r="F68" s="17"/>
      <c r="G68" s="17">
        <f>E68*C68</f>
        <v>0</v>
      </c>
      <c r="H68" s="17">
        <v>24</v>
      </c>
      <c r="I68" s="18">
        <f>G68/H68</f>
        <v>0</v>
      </c>
    </row>
    <row r="69" spans="1:9" ht="20" customHeight="1" x14ac:dyDescent="0.25">
      <c r="A69" s="25"/>
      <c r="B69" s="19" t="s">
        <v>548</v>
      </c>
      <c r="C69" s="19">
        <v>1</v>
      </c>
      <c r="D69" s="19" t="s">
        <v>5</v>
      </c>
      <c r="E69" s="19">
        <v>24</v>
      </c>
      <c r="F69" s="19"/>
      <c r="G69" s="21">
        <f>C69</f>
        <v>1</v>
      </c>
      <c r="H69" s="19">
        <v>24</v>
      </c>
      <c r="I69" s="3">
        <f>G69+I68+I70+I71</f>
        <v>1.5</v>
      </c>
    </row>
    <row r="70" spans="1:9" ht="20" hidden="1" customHeight="1" x14ac:dyDescent="0.2">
      <c r="A70" s="25"/>
      <c r="B70" s="22" t="s">
        <v>549</v>
      </c>
      <c r="C70" s="19">
        <v>2</v>
      </c>
      <c r="D70" s="22" t="s">
        <v>5</v>
      </c>
      <c r="E70" s="22">
        <v>6</v>
      </c>
      <c r="F70" s="22"/>
      <c r="G70" s="22">
        <f>E70*C70</f>
        <v>12</v>
      </c>
      <c r="H70" s="22">
        <v>24</v>
      </c>
      <c r="I70" s="18">
        <f>G70/H70</f>
        <v>0.5</v>
      </c>
    </row>
    <row r="71" spans="1:9" ht="20" hidden="1" customHeight="1" x14ac:dyDescent="0.2">
      <c r="A71" s="25"/>
      <c r="B71" s="17" t="s">
        <v>550</v>
      </c>
      <c r="C71" s="19">
        <v>0</v>
      </c>
      <c r="D71" s="17" t="s">
        <v>5</v>
      </c>
      <c r="E71" s="17">
        <v>1</v>
      </c>
      <c r="F71" s="17"/>
      <c r="G71" s="17">
        <f>E71*C71</f>
        <v>0</v>
      </c>
      <c r="H71" s="17">
        <v>24</v>
      </c>
      <c r="I71" s="18">
        <f>G71/H71</f>
        <v>0</v>
      </c>
    </row>
    <row r="72" spans="1:9" ht="20" hidden="1" customHeight="1" x14ac:dyDescent="0.2">
      <c r="A72" s="25"/>
      <c r="B72" s="23" t="s">
        <v>551</v>
      </c>
      <c r="C72" s="19">
        <v>1</v>
      </c>
      <c r="D72" s="23" t="s">
        <v>5</v>
      </c>
      <c r="E72" s="23">
        <v>10</v>
      </c>
      <c r="F72" s="23"/>
      <c r="G72" s="23">
        <f>E72*C72</f>
        <v>10</v>
      </c>
      <c r="H72" s="23">
        <v>30</v>
      </c>
      <c r="I72" s="18">
        <f>G72/H72</f>
        <v>0.33333333333333331</v>
      </c>
    </row>
    <row r="73" spans="1:9" ht="20" customHeight="1" x14ac:dyDescent="0.25">
      <c r="A73" s="25"/>
      <c r="B73" s="19" t="s">
        <v>552</v>
      </c>
      <c r="C73" s="19">
        <v>0</v>
      </c>
      <c r="D73" s="19" t="s">
        <v>5</v>
      </c>
      <c r="E73" s="19">
        <v>30</v>
      </c>
      <c r="F73" s="19"/>
      <c r="G73" s="21">
        <f>C73</f>
        <v>0</v>
      </c>
      <c r="H73" s="19">
        <v>30</v>
      </c>
      <c r="I73" s="3">
        <f>G73+I72</f>
        <v>0.33333333333333331</v>
      </c>
    </row>
    <row r="74" spans="1:9" ht="20" hidden="1" customHeight="1" x14ac:dyDescent="0.2">
      <c r="A74" s="25"/>
      <c r="B74" s="17" t="s">
        <v>553</v>
      </c>
      <c r="C74" s="19">
        <v>0</v>
      </c>
      <c r="D74" s="17" t="s">
        <v>5</v>
      </c>
      <c r="E74" s="17">
        <v>1</v>
      </c>
      <c r="F74" s="17"/>
      <c r="G74" s="17">
        <f>E74*C74</f>
        <v>0</v>
      </c>
      <c r="H74" s="17">
        <v>24</v>
      </c>
      <c r="I74" s="18">
        <f>G74/H74</f>
        <v>0</v>
      </c>
    </row>
    <row r="75" spans="1:9" ht="20" customHeight="1" x14ac:dyDescent="0.25">
      <c r="A75" s="25"/>
      <c r="B75" s="19" t="s">
        <v>554</v>
      </c>
      <c r="C75" s="19">
        <v>0</v>
      </c>
      <c r="D75" s="19" t="s">
        <v>5</v>
      </c>
      <c r="E75" s="19">
        <v>24</v>
      </c>
      <c r="F75" s="19"/>
      <c r="G75" s="21">
        <f>C75</f>
        <v>0</v>
      </c>
      <c r="H75" s="19">
        <v>24</v>
      </c>
      <c r="I75" s="3">
        <f>G75+I74+I76+I77</f>
        <v>4.1666666666666664E-2</v>
      </c>
    </row>
    <row r="76" spans="1:9" ht="20" hidden="1" customHeight="1" x14ac:dyDescent="0.2">
      <c r="A76" s="25"/>
      <c r="B76" s="22" t="s">
        <v>555</v>
      </c>
      <c r="C76" s="19">
        <v>0</v>
      </c>
      <c r="D76" s="22" t="s">
        <v>5</v>
      </c>
      <c r="E76" s="22">
        <v>6</v>
      </c>
      <c r="F76" s="22"/>
      <c r="G76" s="22">
        <f>E76*C76</f>
        <v>0</v>
      </c>
      <c r="H76" s="22">
        <v>24</v>
      </c>
      <c r="I76" s="18">
        <f>G76/H76</f>
        <v>0</v>
      </c>
    </row>
    <row r="77" spans="1:9" ht="20" hidden="1" customHeight="1" x14ac:dyDescent="0.2">
      <c r="A77" s="25"/>
      <c r="B77" s="17" t="s">
        <v>556</v>
      </c>
      <c r="C77" s="19">
        <v>1</v>
      </c>
      <c r="D77" s="17" t="s">
        <v>5</v>
      </c>
      <c r="E77" s="17">
        <v>1</v>
      </c>
      <c r="F77" s="17"/>
      <c r="G77" s="17">
        <f>E77*C77</f>
        <v>1</v>
      </c>
      <c r="H77" s="17">
        <v>24</v>
      </c>
      <c r="I77" s="18">
        <f>G77/H77</f>
        <v>4.1666666666666664E-2</v>
      </c>
    </row>
    <row r="78" spans="1:9" ht="20" hidden="1" customHeight="1" x14ac:dyDescent="0.2">
      <c r="A78" s="25"/>
      <c r="B78" s="17" t="s">
        <v>557</v>
      </c>
      <c r="C78" s="19">
        <v>0</v>
      </c>
      <c r="D78" s="17" t="s">
        <v>5</v>
      </c>
      <c r="E78" s="17">
        <v>1</v>
      </c>
      <c r="F78" s="17"/>
      <c r="G78" s="17">
        <f>E78*C78</f>
        <v>0</v>
      </c>
      <c r="H78" s="17">
        <v>24</v>
      </c>
      <c r="I78" s="18">
        <f>G78/H78</f>
        <v>0</v>
      </c>
    </row>
    <row r="79" spans="1:9" ht="20" customHeight="1" x14ac:dyDescent="0.25">
      <c r="A79" s="25"/>
      <c r="B79" s="19" t="s">
        <v>558</v>
      </c>
      <c r="C79" s="19">
        <v>0</v>
      </c>
      <c r="D79" s="19" t="s">
        <v>5</v>
      </c>
      <c r="E79" s="19">
        <v>24</v>
      </c>
      <c r="F79" s="19"/>
      <c r="G79" s="21">
        <f>C79</f>
        <v>0</v>
      </c>
      <c r="H79" s="19">
        <v>24</v>
      </c>
      <c r="I79" s="3">
        <f>G79+I78+I80+I81</f>
        <v>0</v>
      </c>
    </row>
    <row r="80" spans="1:9" ht="20" hidden="1" customHeight="1" x14ac:dyDescent="0.2">
      <c r="A80" s="25"/>
      <c r="B80" s="22" t="s">
        <v>559</v>
      </c>
      <c r="C80" s="19">
        <v>0</v>
      </c>
      <c r="D80" s="22" t="s">
        <v>5</v>
      </c>
      <c r="E80" s="22">
        <v>6</v>
      </c>
      <c r="F80" s="22"/>
      <c r="G80" s="22">
        <f>E80*C80</f>
        <v>0</v>
      </c>
      <c r="H80" s="22">
        <v>24</v>
      </c>
      <c r="I80" s="18">
        <f>G80/H80</f>
        <v>0</v>
      </c>
    </row>
    <row r="81" spans="1:9" ht="20" hidden="1" customHeight="1" x14ac:dyDescent="0.2">
      <c r="A81" s="25"/>
      <c r="B81" s="17" t="s">
        <v>560</v>
      </c>
      <c r="C81" s="19">
        <v>0</v>
      </c>
      <c r="D81" s="17" t="s">
        <v>5</v>
      </c>
      <c r="E81" s="17">
        <v>1</v>
      </c>
      <c r="F81" s="17"/>
      <c r="G81" s="17">
        <f>E81*C81</f>
        <v>0</v>
      </c>
      <c r="H81" s="17">
        <v>24</v>
      </c>
      <c r="I81" s="18">
        <f>G81/H81</f>
        <v>0</v>
      </c>
    </row>
    <row r="82" spans="1:9" ht="20" hidden="1" customHeight="1" x14ac:dyDescent="0.2">
      <c r="A82" s="25"/>
      <c r="B82" s="17" t="s">
        <v>561</v>
      </c>
      <c r="C82" s="19">
        <v>0</v>
      </c>
      <c r="D82" s="17" t="s">
        <v>5</v>
      </c>
      <c r="E82" s="17">
        <v>1</v>
      </c>
      <c r="F82" s="17"/>
      <c r="G82" s="17">
        <f>E82*C82</f>
        <v>0</v>
      </c>
      <c r="H82" s="17">
        <v>24</v>
      </c>
      <c r="I82" s="18">
        <f>G82/H82</f>
        <v>0</v>
      </c>
    </row>
    <row r="83" spans="1:9" ht="20" customHeight="1" x14ac:dyDescent="0.25">
      <c r="A83" s="25">
        <v>2</v>
      </c>
      <c r="B83" s="19" t="s">
        <v>562</v>
      </c>
      <c r="C83" s="19">
        <v>2</v>
      </c>
      <c r="D83" s="19" t="s">
        <v>5</v>
      </c>
      <c r="E83" s="19">
        <v>24</v>
      </c>
      <c r="F83" s="19"/>
      <c r="G83" s="21">
        <f>C83</f>
        <v>2</v>
      </c>
      <c r="H83" s="19">
        <v>24</v>
      </c>
      <c r="I83" s="3">
        <f>G83+I82+I84+I85</f>
        <v>2.25</v>
      </c>
    </row>
    <row r="84" spans="1:9" ht="20" hidden="1" customHeight="1" x14ac:dyDescent="0.2">
      <c r="A84" s="25"/>
      <c r="B84" s="22" t="s">
        <v>563</v>
      </c>
      <c r="C84" s="19">
        <v>0</v>
      </c>
      <c r="D84" s="22" t="s">
        <v>5</v>
      </c>
      <c r="E84" s="22">
        <v>6</v>
      </c>
      <c r="F84" s="22"/>
      <c r="G84" s="22">
        <f>E84*C84</f>
        <v>0</v>
      </c>
      <c r="H84" s="22">
        <v>24</v>
      </c>
      <c r="I84" s="18">
        <f>G84/H84</f>
        <v>0</v>
      </c>
    </row>
    <row r="85" spans="1:9" ht="20" hidden="1" customHeight="1" x14ac:dyDescent="0.2">
      <c r="A85" s="25"/>
      <c r="B85" s="17" t="s">
        <v>564</v>
      </c>
      <c r="C85" s="19">
        <v>6</v>
      </c>
      <c r="D85" s="17" t="s">
        <v>5</v>
      </c>
      <c r="E85" s="17">
        <v>1</v>
      </c>
      <c r="F85" s="17"/>
      <c r="G85" s="17">
        <f>E85*C85</f>
        <v>6</v>
      </c>
      <c r="H85" s="17">
        <v>24</v>
      </c>
      <c r="I85" s="18">
        <f>G85/H85</f>
        <v>0.25</v>
      </c>
    </row>
  </sheetData>
  <autoFilter ref="A2:I85" xr:uid="{00000000-0009-0000-0000-000002000000}">
    <filterColumn colId="8">
      <colorFilter dxfId="1" cellColor="0"/>
    </filterColumn>
    <sortState xmlns:xlrd2="http://schemas.microsoft.com/office/spreadsheetml/2017/richdata2" ref="A3:I85">
      <sortCondition ref="B2:B85"/>
    </sortState>
  </autoFilter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5" sqref="B15"/>
    </sheetView>
  </sheetViews>
  <sheetFormatPr baseColWidth="10" defaultColWidth="10.83203125" defaultRowHeight="16" x14ac:dyDescent="0.2"/>
  <cols>
    <col min="2" max="2" width="24.83203125" bestFit="1" customWidth="1"/>
  </cols>
  <sheetData>
    <row r="1" spans="1:7" ht="25" customHeight="1" x14ac:dyDescent="0.2">
      <c r="B1" s="61" t="s">
        <v>565</v>
      </c>
      <c r="C1" s="62"/>
      <c r="D1" s="62"/>
      <c r="E1" s="62"/>
      <c r="F1" s="62"/>
      <c r="G1" s="62"/>
    </row>
    <row r="2" spans="1:7" ht="20" customHeight="1" x14ac:dyDescent="0.2">
      <c r="A2" s="30" t="s">
        <v>1</v>
      </c>
      <c r="B2" s="29" t="s">
        <v>2</v>
      </c>
      <c r="C2" s="15" t="s">
        <v>3</v>
      </c>
      <c r="D2" s="8" t="s">
        <v>430</v>
      </c>
      <c r="E2" s="8" t="s">
        <v>566</v>
      </c>
      <c r="F2" s="8"/>
      <c r="G2" s="9" t="s">
        <v>431</v>
      </c>
    </row>
    <row r="3" spans="1:7" ht="20" customHeight="1" x14ac:dyDescent="0.25">
      <c r="B3" t="s">
        <v>567</v>
      </c>
      <c r="C3">
        <v>0</v>
      </c>
      <c r="D3" t="s">
        <v>5</v>
      </c>
      <c r="E3">
        <v>1</v>
      </c>
      <c r="G3" s="28">
        <f t="shared" ref="G3:G14" si="0">C3</f>
        <v>0</v>
      </c>
    </row>
    <row r="4" spans="1:7" ht="20" customHeight="1" x14ac:dyDescent="0.25">
      <c r="B4" t="s">
        <v>568</v>
      </c>
      <c r="C4">
        <v>0</v>
      </c>
      <c r="D4" t="s">
        <v>5</v>
      </c>
      <c r="E4">
        <v>1</v>
      </c>
      <c r="G4" s="28">
        <f t="shared" si="0"/>
        <v>0</v>
      </c>
    </row>
    <row r="5" spans="1:7" ht="20" customHeight="1" x14ac:dyDescent="0.25">
      <c r="B5" t="s">
        <v>569</v>
      </c>
      <c r="C5">
        <v>0</v>
      </c>
      <c r="D5" t="s">
        <v>5</v>
      </c>
      <c r="E5">
        <v>1</v>
      </c>
      <c r="G5" s="28">
        <f t="shared" si="0"/>
        <v>0</v>
      </c>
    </row>
    <row r="6" spans="1:7" ht="20" customHeight="1" x14ac:dyDescent="0.25">
      <c r="B6" t="s">
        <v>570</v>
      </c>
      <c r="C6">
        <v>0</v>
      </c>
      <c r="D6" t="s">
        <v>5</v>
      </c>
      <c r="E6">
        <v>1</v>
      </c>
      <c r="G6" s="28">
        <f t="shared" si="0"/>
        <v>0</v>
      </c>
    </row>
    <row r="7" spans="1:7" ht="20" customHeight="1" x14ac:dyDescent="0.25">
      <c r="B7" t="s">
        <v>571</v>
      </c>
      <c r="C7">
        <v>0</v>
      </c>
      <c r="D7" t="s">
        <v>5</v>
      </c>
      <c r="E7">
        <v>1</v>
      </c>
      <c r="G7" s="28">
        <f t="shared" si="0"/>
        <v>0</v>
      </c>
    </row>
    <row r="8" spans="1:7" ht="20" customHeight="1" x14ac:dyDescent="0.25">
      <c r="B8" t="s">
        <v>572</v>
      </c>
      <c r="C8">
        <v>0</v>
      </c>
      <c r="D8" t="s">
        <v>5</v>
      </c>
      <c r="E8">
        <v>1</v>
      </c>
      <c r="G8" s="28">
        <f t="shared" si="0"/>
        <v>0</v>
      </c>
    </row>
    <row r="9" spans="1:7" ht="20" customHeight="1" x14ac:dyDescent="0.25">
      <c r="B9" t="s">
        <v>573</v>
      </c>
      <c r="C9">
        <v>0</v>
      </c>
      <c r="D9" t="s">
        <v>5</v>
      </c>
      <c r="E9">
        <v>1</v>
      </c>
      <c r="G9" s="28">
        <f t="shared" si="0"/>
        <v>0</v>
      </c>
    </row>
    <row r="10" spans="1:7" ht="20" customHeight="1" x14ac:dyDescent="0.25">
      <c r="B10" t="s">
        <v>574</v>
      </c>
      <c r="C10">
        <v>0</v>
      </c>
      <c r="D10" t="s">
        <v>5</v>
      </c>
      <c r="E10">
        <v>1</v>
      </c>
      <c r="G10" s="28">
        <f t="shared" si="0"/>
        <v>0</v>
      </c>
    </row>
    <row r="11" spans="1:7" ht="20" customHeight="1" x14ac:dyDescent="0.25">
      <c r="B11" t="s">
        <v>575</v>
      </c>
      <c r="C11">
        <v>0</v>
      </c>
      <c r="D11" t="s">
        <v>5</v>
      </c>
      <c r="E11">
        <v>1</v>
      </c>
      <c r="G11" s="28">
        <f t="shared" si="0"/>
        <v>0</v>
      </c>
    </row>
    <row r="12" spans="1:7" ht="20" customHeight="1" x14ac:dyDescent="0.25">
      <c r="B12" t="s">
        <v>576</v>
      </c>
      <c r="C12">
        <v>0</v>
      </c>
      <c r="D12" t="s">
        <v>5</v>
      </c>
      <c r="E12">
        <v>1</v>
      </c>
      <c r="G12" s="28">
        <f t="shared" si="0"/>
        <v>0</v>
      </c>
    </row>
    <row r="13" spans="1:7" ht="20" customHeight="1" x14ac:dyDescent="0.25">
      <c r="B13" t="s">
        <v>577</v>
      </c>
      <c r="C13">
        <v>0</v>
      </c>
      <c r="D13" t="s">
        <v>5</v>
      </c>
      <c r="E13">
        <v>1</v>
      </c>
      <c r="G13" s="28">
        <f t="shared" si="0"/>
        <v>0</v>
      </c>
    </row>
    <row r="14" spans="1:7" ht="20" customHeight="1" x14ac:dyDescent="0.25">
      <c r="B14" t="s">
        <v>578</v>
      </c>
      <c r="C14">
        <v>0</v>
      </c>
      <c r="D14" t="s">
        <v>5</v>
      </c>
      <c r="E14">
        <v>1</v>
      </c>
      <c r="G14" s="28">
        <f t="shared" si="0"/>
        <v>0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619"/>
  <sheetViews>
    <sheetView topLeftCell="A154" workbookViewId="0">
      <selection activeCell="B330" sqref="B330"/>
    </sheetView>
  </sheetViews>
  <sheetFormatPr baseColWidth="10" defaultColWidth="10.83203125" defaultRowHeight="16" x14ac:dyDescent="0.2"/>
  <cols>
    <col min="1" max="1" width="9" bestFit="1" customWidth="1"/>
    <col min="2" max="2" width="37.33203125" bestFit="1" customWidth="1"/>
    <col min="3" max="3" width="12.5" hidden="1" customWidth="1"/>
    <col min="4" max="4" width="4.33203125" hidden="1" customWidth="1"/>
    <col min="5" max="6" width="3.1640625" hidden="1" customWidth="1"/>
    <col min="7" max="7" width="4.1640625" hidden="1" customWidth="1"/>
    <col min="8" max="8" width="3.1640625" hidden="1" customWidth="1"/>
    <col min="9" max="9" width="6.5" bestFit="1" customWidth="1"/>
  </cols>
  <sheetData>
    <row r="1" spans="1:9" ht="25" customHeight="1" x14ac:dyDescent="0.2">
      <c r="A1" s="7"/>
      <c r="B1" s="61" t="s">
        <v>579</v>
      </c>
      <c r="C1" s="62"/>
      <c r="D1" s="62"/>
      <c r="E1" s="62"/>
      <c r="F1" s="62"/>
      <c r="G1" s="62"/>
      <c r="H1" s="62"/>
      <c r="I1" s="62"/>
    </row>
    <row r="2" spans="1:9" ht="20" customHeight="1" x14ac:dyDescent="0.2">
      <c r="A2" s="15" t="s">
        <v>1</v>
      </c>
      <c r="B2" s="15" t="s">
        <v>2</v>
      </c>
      <c r="C2" s="15" t="s">
        <v>3</v>
      </c>
      <c r="D2" s="13"/>
      <c r="E2" s="13"/>
      <c r="F2" s="13"/>
      <c r="G2" s="13"/>
      <c r="H2" s="13"/>
      <c r="I2" s="13"/>
    </row>
    <row r="3" spans="1:9" ht="20" hidden="1" customHeight="1" x14ac:dyDescent="0.2">
      <c r="A3" s="4"/>
      <c r="B3" s="10" t="s">
        <v>580</v>
      </c>
      <c r="C3">
        <v>0</v>
      </c>
      <c r="D3" s="10" t="s">
        <v>5</v>
      </c>
      <c r="E3" s="10">
        <v>4</v>
      </c>
      <c r="F3" s="10"/>
      <c r="G3" s="10">
        <f>E3*C3</f>
        <v>0</v>
      </c>
      <c r="H3" s="10">
        <v>24</v>
      </c>
      <c r="I3" s="31">
        <f>G3/H3</f>
        <v>0</v>
      </c>
    </row>
    <row r="4" spans="1:9" ht="20" hidden="1" customHeight="1" x14ac:dyDescent="0.2">
      <c r="A4" s="4"/>
      <c r="B4" s="41" t="s">
        <v>581</v>
      </c>
      <c r="C4">
        <v>0</v>
      </c>
      <c r="D4" s="41" t="s">
        <v>5</v>
      </c>
      <c r="E4" s="41">
        <v>1</v>
      </c>
      <c r="F4" s="41"/>
      <c r="G4" s="41">
        <f>E4*C4</f>
        <v>0</v>
      </c>
      <c r="H4" s="41">
        <v>24</v>
      </c>
      <c r="I4" s="31">
        <f>G4/H4</f>
        <v>0</v>
      </c>
    </row>
    <row r="5" spans="1:9" ht="20" customHeight="1" x14ac:dyDescent="0.25">
      <c r="A5" s="8"/>
      <c r="B5" t="s">
        <v>582</v>
      </c>
      <c r="C5">
        <v>0</v>
      </c>
      <c r="D5" t="s">
        <v>5</v>
      </c>
      <c r="E5">
        <v>1</v>
      </c>
      <c r="G5" s="6">
        <f>C5</f>
        <v>0</v>
      </c>
      <c r="H5">
        <v>24</v>
      </c>
      <c r="I5" s="32">
        <f>G5+I4+I6</f>
        <v>0</v>
      </c>
    </row>
    <row r="6" spans="1:9" ht="20" hidden="1" customHeight="1" x14ac:dyDescent="0.2">
      <c r="A6" s="4"/>
      <c r="B6" s="10" t="s">
        <v>583</v>
      </c>
      <c r="C6">
        <v>0</v>
      </c>
      <c r="D6" s="10" t="s">
        <v>5</v>
      </c>
      <c r="E6" s="10">
        <v>4</v>
      </c>
      <c r="F6" s="10"/>
      <c r="G6" s="10">
        <f>E6*C6</f>
        <v>0</v>
      </c>
      <c r="H6" s="10">
        <v>24</v>
      </c>
      <c r="I6" s="31">
        <f>G6/H6</f>
        <v>0</v>
      </c>
    </row>
    <row r="7" spans="1:9" ht="20" hidden="1" customHeight="1" x14ac:dyDescent="0.2">
      <c r="A7" s="4"/>
      <c r="B7" s="41" t="s">
        <v>584</v>
      </c>
      <c r="C7">
        <v>0</v>
      </c>
      <c r="D7" s="41" t="s">
        <v>5</v>
      </c>
      <c r="E7" s="41">
        <v>1</v>
      </c>
      <c r="F7" s="41"/>
      <c r="G7" s="41">
        <f>E7*C7</f>
        <v>0</v>
      </c>
      <c r="H7" s="41">
        <v>24</v>
      </c>
      <c r="I7" s="31">
        <f>G7/H7</f>
        <v>0</v>
      </c>
    </row>
    <row r="8" spans="1:9" ht="20" customHeight="1" x14ac:dyDescent="0.25">
      <c r="A8" s="8"/>
      <c r="B8" t="s">
        <v>585</v>
      </c>
      <c r="C8">
        <v>0</v>
      </c>
      <c r="D8" t="s">
        <v>5</v>
      </c>
      <c r="E8">
        <v>1</v>
      </c>
      <c r="G8" s="6">
        <f>C8</f>
        <v>0</v>
      </c>
      <c r="H8">
        <v>24</v>
      </c>
      <c r="I8" s="32">
        <f>G8+I7+I9</f>
        <v>0</v>
      </c>
    </row>
    <row r="9" spans="1:9" ht="20" hidden="1" customHeight="1" x14ac:dyDescent="0.2">
      <c r="A9" s="4"/>
      <c r="B9" s="10" t="s">
        <v>586</v>
      </c>
      <c r="C9">
        <v>0</v>
      </c>
      <c r="D9" s="10" t="s">
        <v>5</v>
      </c>
      <c r="E9" s="10">
        <v>4</v>
      </c>
      <c r="F9" s="10"/>
      <c r="G9" s="10">
        <f>E9*C9</f>
        <v>0</v>
      </c>
      <c r="H9" s="10">
        <v>24</v>
      </c>
      <c r="I9" s="31">
        <f>G9/H9</f>
        <v>0</v>
      </c>
    </row>
    <row r="10" spans="1:9" ht="20" hidden="1" customHeight="1" x14ac:dyDescent="0.2">
      <c r="A10" s="4"/>
      <c r="B10" s="41" t="s">
        <v>587</v>
      </c>
      <c r="C10">
        <v>0</v>
      </c>
      <c r="D10" s="41" t="s">
        <v>5</v>
      </c>
      <c r="E10" s="41">
        <v>1</v>
      </c>
      <c r="F10" s="41"/>
      <c r="G10" s="41">
        <f>E10*C10</f>
        <v>0</v>
      </c>
      <c r="H10" s="41">
        <v>24</v>
      </c>
      <c r="I10" s="31">
        <f>G10/H10</f>
        <v>0</v>
      </c>
    </row>
    <row r="11" spans="1:9" ht="20" customHeight="1" x14ac:dyDescent="0.25">
      <c r="A11" s="8"/>
      <c r="B11" t="s">
        <v>588</v>
      </c>
      <c r="C11">
        <v>0</v>
      </c>
      <c r="D11" t="s">
        <v>5</v>
      </c>
      <c r="E11">
        <v>1</v>
      </c>
      <c r="G11" s="6">
        <f>C11</f>
        <v>0</v>
      </c>
      <c r="H11">
        <v>24</v>
      </c>
      <c r="I11" s="32">
        <f>G11+I10+I12</f>
        <v>0</v>
      </c>
    </row>
    <row r="12" spans="1:9" ht="20" hidden="1" customHeight="1" x14ac:dyDescent="0.2">
      <c r="A12" s="4"/>
      <c r="B12" s="10" t="s">
        <v>589</v>
      </c>
      <c r="C12">
        <v>0</v>
      </c>
      <c r="D12" s="10" t="s">
        <v>5</v>
      </c>
      <c r="E12" s="10">
        <v>4</v>
      </c>
      <c r="F12" s="10"/>
      <c r="G12" s="10">
        <f>E12*C12</f>
        <v>0</v>
      </c>
      <c r="H12" s="10">
        <v>24</v>
      </c>
      <c r="I12" s="31">
        <f>G12/H12</f>
        <v>0</v>
      </c>
    </row>
    <row r="13" spans="1:9" ht="20" hidden="1" customHeight="1" x14ac:dyDescent="0.2">
      <c r="A13" s="4"/>
      <c r="B13" s="41" t="s">
        <v>590</v>
      </c>
      <c r="C13">
        <v>0</v>
      </c>
      <c r="D13" s="41" t="s">
        <v>5</v>
      </c>
      <c r="E13" s="41">
        <v>1</v>
      </c>
      <c r="F13" s="41"/>
      <c r="G13" s="41">
        <f>E13*C13</f>
        <v>0</v>
      </c>
      <c r="H13" s="41">
        <v>24</v>
      </c>
      <c r="I13" s="31">
        <f>G13/H13</f>
        <v>0</v>
      </c>
    </row>
    <row r="14" spans="1:9" ht="20" customHeight="1" x14ac:dyDescent="0.25">
      <c r="A14" s="8">
        <v>1</v>
      </c>
      <c r="B14" t="s">
        <v>591</v>
      </c>
      <c r="C14">
        <v>0</v>
      </c>
      <c r="D14" t="s">
        <v>5</v>
      </c>
      <c r="E14">
        <v>1</v>
      </c>
      <c r="G14" s="6">
        <f>C14</f>
        <v>0</v>
      </c>
      <c r="H14">
        <v>24</v>
      </c>
      <c r="I14" s="32">
        <f>G14+I13+I15</f>
        <v>0.5</v>
      </c>
    </row>
    <row r="15" spans="1:9" ht="20" hidden="1" customHeight="1" x14ac:dyDescent="0.2">
      <c r="A15" s="4"/>
      <c r="B15" s="10" t="s">
        <v>592</v>
      </c>
      <c r="C15">
        <v>3</v>
      </c>
      <c r="D15" s="10" t="s">
        <v>5</v>
      </c>
      <c r="E15" s="10">
        <v>4</v>
      </c>
      <c r="F15" s="10"/>
      <c r="G15" s="10">
        <f>E15*C15</f>
        <v>12</v>
      </c>
      <c r="H15" s="10">
        <v>24</v>
      </c>
      <c r="I15" s="31">
        <f>G15/H15</f>
        <v>0.5</v>
      </c>
    </row>
    <row r="16" spans="1:9" ht="20" hidden="1" customHeight="1" x14ac:dyDescent="0.2">
      <c r="A16" s="4"/>
      <c r="B16" s="41" t="s">
        <v>593</v>
      </c>
      <c r="C16">
        <v>0</v>
      </c>
      <c r="D16" s="41" t="s">
        <v>5</v>
      </c>
      <c r="E16" s="41">
        <v>1</v>
      </c>
      <c r="F16" s="41"/>
      <c r="G16" s="41">
        <f>E16*C16</f>
        <v>0</v>
      </c>
      <c r="H16" s="41">
        <v>24</v>
      </c>
      <c r="I16" s="31">
        <f>G16/H16</f>
        <v>0</v>
      </c>
    </row>
    <row r="17" spans="1:9" ht="20" customHeight="1" x14ac:dyDescent="0.25">
      <c r="A17" s="8"/>
      <c r="B17" t="s">
        <v>594</v>
      </c>
      <c r="C17">
        <v>0</v>
      </c>
      <c r="D17" t="s">
        <v>5</v>
      </c>
      <c r="E17">
        <v>1</v>
      </c>
      <c r="G17" s="6">
        <f>C17</f>
        <v>0</v>
      </c>
      <c r="H17">
        <v>24</v>
      </c>
      <c r="I17" s="32">
        <f>G17+I16+I18</f>
        <v>0</v>
      </c>
    </row>
    <row r="18" spans="1:9" ht="20" hidden="1" customHeight="1" x14ac:dyDescent="0.2">
      <c r="A18" s="4"/>
      <c r="B18" s="10" t="s">
        <v>595</v>
      </c>
      <c r="C18">
        <v>0</v>
      </c>
      <c r="D18" s="10" t="s">
        <v>5</v>
      </c>
      <c r="E18" s="10">
        <v>6</v>
      </c>
      <c r="F18" s="10"/>
      <c r="G18" s="10">
        <f>E18*C18</f>
        <v>0</v>
      </c>
      <c r="H18" s="10">
        <v>24</v>
      </c>
      <c r="I18" s="31">
        <f>G18/H18</f>
        <v>0</v>
      </c>
    </row>
    <row r="19" spans="1:9" ht="20" hidden="1" customHeight="1" x14ac:dyDescent="0.2">
      <c r="A19" s="4"/>
      <c r="B19" s="41" t="s">
        <v>596</v>
      </c>
      <c r="C19">
        <v>0</v>
      </c>
      <c r="D19" s="41" t="s">
        <v>5</v>
      </c>
      <c r="E19" s="41">
        <v>1</v>
      </c>
      <c r="F19" s="41"/>
      <c r="G19" s="41">
        <f>E19*C19</f>
        <v>0</v>
      </c>
      <c r="H19" s="41">
        <v>24</v>
      </c>
      <c r="I19" s="31">
        <f>G19/H19</f>
        <v>0</v>
      </c>
    </row>
    <row r="20" spans="1:9" ht="20" customHeight="1" x14ac:dyDescent="0.25">
      <c r="A20" s="8"/>
      <c r="B20" t="s">
        <v>597</v>
      </c>
      <c r="C20">
        <v>0</v>
      </c>
      <c r="D20" t="s">
        <v>5</v>
      </c>
      <c r="E20">
        <v>1</v>
      </c>
      <c r="G20" s="6">
        <f>C20</f>
        <v>0</v>
      </c>
      <c r="H20">
        <v>24</v>
      </c>
      <c r="I20" s="32">
        <f>G20+I19+I21</f>
        <v>0</v>
      </c>
    </row>
    <row r="21" spans="1:9" ht="20" hidden="1" customHeight="1" x14ac:dyDescent="0.2">
      <c r="A21" s="4"/>
      <c r="B21" s="10" t="s">
        <v>598</v>
      </c>
      <c r="C21">
        <v>0</v>
      </c>
      <c r="D21" s="10" t="s">
        <v>5</v>
      </c>
      <c r="E21" s="10">
        <v>4</v>
      </c>
      <c r="F21" s="10"/>
      <c r="G21" s="10">
        <f>E21*C21</f>
        <v>0</v>
      </c>
      <c r="H21" s="10">
        <v>24</v>
      </c>
      <c r="I21" s="31">
        <f>G21/H21</f>
        <v>0</v>
      </c>
    </row>
    <row r="22" spans="1:9" ht="20" hidden="1" customHeight="1" x14ac:dyDescent="0.2">
      <c r="A22" s="4"/>
      <c r="B22" s="41" t="s">
        <v>599</v>
      </c>
      <c r="C22">
        <v>0</v>
      </c>
      <c r="D22" s="41" t="s">
        <v>5</v>
      </c>
      <c r="E22" s="41">
        <v>1</v>
      </c>
      <c r="F22" s="41"/>
      <c r="G22" s="41">
        <f>E22*C22</f>
        <v>0</v>
      </c>
      <c r="H22" s="41">
        <v>24</v>
      </c>
      <c r="I22" s="31">
        <f>G22/H22</f>
        <v>0</v>
      </c>
    </row>
    <row r="23" spans="1:9" ht="20" customHeight="1" x14ac:dyDescent="0.25">
      <c r="A23" s="8"/>
      <c r="B23" t="s">
        <v>600</v>
      </c>
      <c r="C23">
        <v>0</v>
      </c>
      <c r="D23" t="s">
        <v>5</v>
      </c>
      <c r="E23">
        <v>1</v>
      </c>
      <c r="G23" s="6">
        <f>C23</f>
        <v>0</v>
      </c>
      <c r="H23">
        <v>24</v>
      </c>
      <c r="I23" s="32">
        <f>G23+I22+I24+I31</f>
        <v>0</v>
      </c>
    </row>
    <row r="24" spans="1:9" ht="20" hidden="1" customHeight="1" x14ac:dyDescent="0.2">
      <c r="A24" s="4"/>
      <c r="B24" s="10" t="s">
        <v>601</v>
      </c>
      <c r="C24">
        <v>0</v>
      </c>
      <c r="D24" s="10" t="s">
        <v>5</v>
      </c>
      <c r="E24" s="10">
        <v>4</v>
      </c>
      <c r="F24" s="10"/>
      <c r="G24" s="10">
        <f>E24*C24</f>
        <v>0</v>
      </c>
      <c r="H24" s="10">
        <v>24</v>
      </c>
      <c r="I24" s="31">
        <f>G24/H24</f>
        <v>0</v>
      </c>
    </row>
    <row r="25" spans="1:9" ht="20" hidden="1" customHeight="1" x14ac:dyDescent="0.2">
      <c r="A25" s="4"/>
      <c r="B25" s="41" t="s">
        <v>602</v>
      </c>
      <c r="C25">
        <v>0</v>
      </c>
      <c r="D25" s="41" t="s">
        <v>5</v>
      </c>
      <c r="E25" s="41">
        <v>1</v>
      </c>
      <c r="F25" s="41"/>
      <c r="G25" s="41">
        <f>E25*C25</f>
        <v>0</v>
      </c>
      <c r="H25" s="41">
        <v>24</v>
      </c>
      <c r="I25" s="31">
        <f>G25/H25</f>
        <v>0</v>
      </c>
    </row>
    <row r="26" spans="1:9" ht="20" customHeight="1" x14ac:dyDescent="0.25">
      <c r="A26" s="8">
        <v>1</v>
      </c>
      <c r="B26" t="s">
        <v>603</v>
      </c>
      <c r="C26">
        <v>0</v>
      </c>
      <c r="D26" t="s">
        <v>5</v>
      </c>
      <c r="E26">
        <v>1</v>
      </c>
      <c r="G26" s="6">
        <f>C26</f>
        <v>0</v>
      </c>
      <c r="H26">
        <v>24</v>
      </c>
      <c r="I26" s="32">
        <f>G26+I25+I27+I40</f>
        <v>0.5</v>
      </c>
    </row>
    <row r="27" spans="1:9" ht="20" hidden="1" customHeight="1" x14ac:dyDescent="0.2">
      <c r="A27" s="4"/>
      <c r="B27" s="10" t="s">
        <v>604</v>
      </c>
      <c r="C27">
        <v>2</v>
      </c>
      <c r="D27" s="10" t="s">
        <v>5</v>
      </c>
      <c r="E27" s="10">
        <v>4</v>
      </c>
      <c r="F27" s="10"/>
      <c r="G27" s="10">
        <f>E27*C27</f>
        <v>8</v>
      </c>
      <c r="H27" s="10">
        <v>24</v>
      </c>
      <c r="I27" s="31">
        <f>G27/H27</f>
        <v>0.33333333333333331</v>
      </c>
    </row>
    <row r="28" spans="1:9" ht="20" hidden="1" customHeight="1" x14ac:dyDescent="0.2">
      <c r="A28" s="4"/>
      <c r="B28" s="41" t="s">
        <v>605</v>
      </c>
      <c r="C28">
        <v>0</v>
      </c>
      <c r="D28" s="41" t="s">
        <v>5</v>
      </c>
      <c r="E28" s="41">
        <v>1</v>
      </c>
      <c r="F28" s="41"/>
      <c r="G28" s="41">
        <f>E28*C28</f>
        <v>0</v>
      </c>
      <c r="H28" s="41">
        <v>24</v>
      </c>
      <c r="I28" s="31">
        <f>G28/H28</f>
        <v>0</v>
      </c>
    </row>
    <row r="29" spans="1:9" ht="20" customHeight="1" x14ac:dyDescent="0.25">
      <c r="A29" s="8"/>
      <c r="B29" t="s">
        <v>606</v>
      </c>
      <c r="C29">
        <v>0</v>
      </c>
      <c r="D29" t="s">
        <v>5</v>
      </c>
      <c r="E29">
        <v>1</v>
      </c>
      <c r="G29" s="6">
        <f>C29</f>
        <v>0</v>
      </c>
      <c r="H29">
        <v>24</v>
      </c>
      <c r="I29" s="32">
        <f>G29+I28+I30+I43</f>
        <v>0.25</v>
      </c>
    </row>
    <row r="30" spans="1:9" ht="20" hidden="1" customHeight="1" x14ac:dyDescent="0.2">
      <c r="A30" s="4"/>
      <c r="B30" s="10" t="s">
        <v>607</v>
      </c>
      <c r="C30">
        <v>0</v>
      </c>
      <c r="D30" s="10" t="s">
        <v>5</v>
      </c>
      <c r="E30" s="10">
        <v>4</v>
      </c>
      <c r="F30" s="10"/>
      <c r="G30" s="10">
        <f>E30*C30</f>
        <v>0</v>
      </c>
      <c r="H30" s="10">
        <v>24</v>
      </c>
      <c r="I30" s="31">
        <f>G30/H30</f>
        <v>0</v>
      </c>
    </row>
    <row r="31" spans="1:9" ht="20" hidden="1" customHeight="1" x14ac:dyDescent="0.2">
      <c r="A31" s="4"/>
      <c r="B31" s="41" t="s">
        <v>608</v>
      </c>
      <c r="C31">
        <v>0</v>
      </c>
      <c r="D31" s="41" t="s">
        <v>5</v>
      </c>
      <c r="E31" s="41">
        <v>1</v>
      </c>
      <c r="F31" s="41"/>
      <c r="G31" s="41">
        <f>E31*C31</f>
        <v>0</v>
      </c>
      <c r="H31" s="41">
        <v>24</v>
      </c>
      <c r="I31" s="31">
        <f>G31/H31</f>
        <v>0</v>
      </c>
    </row>
    <row r="32" spans="1:9" ht="20" customHeight="1" x14ac:dyDescent="0.25">
      <c r="A32" s="8"/>
      <c r="B32" t="s">
        <v>609</v>
      </c>
      <c r="C32">
        <v>0</v>
      </c>
      <c r="D32" t="s">
        <v>5</v>
      </c>
      <c r="E32">
        <v>1</v>
      </c>
      <c r="G32" s="6">
        <f>C32</f>
        <v>0</v>
      </c>
      <c r="H32">
        <v>24</v>
      </c>
      <c r="I32" s="32">
        <f>G32+I31+I33+I34</f>
        <v>0.375</v>
      </c>
    </row>
    <row r="33" spans="1:9" ht="20" hidden="1" customHeight="1" x14ac:dyDescent="0.2">
      <c r="A33" s="4"/>
      <c r="B33" s="10" t="s">
        <v>610</v>
      </c>
      <c r="C33">
        <v>1</v>
      </c>
      <c r="D33" s="10" t="s">
        <v>5</v>
      </c>
      <c r="E33" s="10">
        <v>6</v>
      </c>
      <c r="F33" s="10"/>
      <c r="G33" s="10">
        <f>E33*C33</f>
        <v>6</v>
      </c>
      <c r="H33" s="10">
        <v>24</v>
      </c>
      <c r="I33" s="31">
        <f>G33/H33</f>
        <v>0.25</v>
      </c>
    </row>
    <row r="34" spans="1:9" ht="20" hidden="1" customHeight="1" x14ac:dyDescent="0.2">
      <c r="A34" s="4"/>
      <c r="B34" s="41" t="s">
        <v>611</v>
      </c>
      <c r="C34">
        <v>3</v>
      </c>
      <c r="D34" s="41" t="s">
        <v>5</v>
      </c>
      <c r="E34" s="41">
        <v>1</v>
      </c>
      <c r="F34" s="41"/>
      <c r="G34" s="41">
        <f>E34*C34</f>
        <v>3</v>
      </c>
      <c r="H34" s="41">
        <v>24</v>
      </c>
      <c r="I34" s="31">
        <f>G34/H34</f>
        <v>0.125</v>
      </c>
    </row>
    <row r="35" spans="1:9" ht="20" hidden="1" customHeight="1" x14ac:dyDescent="0.2">
      <c r="A35" s="4"/>
      <c r="B35" s="41" t="s">
        <v>612</v>
      </c>
      <c r="C35">
        <v>0</v>
      </c>
      <c r="D35" s="41" t="s">
        <v>5</v>
      </c>
      <c r="E35" s="41">
        <v>1</v>
      </c>
      <c r="F35" s="41"/>
      <c r="G35" s="41">
        <f>E35*C35</f>
        <v>0</v>
      </c>
      <c r="H35" s="41">
        <v>24</v>
      </c>
      <c r="I35" s="31">
        <f>G35/H35</f>
        <v>0</v>
      </c>
    </row>
    <row r="36" spans="1:9" ht="20" customHeight="1" x14ac:dyDescent="0.25">
      <c r="A36" s="8"/>
      <c r="B36" t="s">
        <v>613</v>
      </c>
      <c r="C36">
        <v>0</v>
      </c>
      <c r="D36" t="s">
        <v>5</v>
      </c>
      <c r="E36">
        <v>1</v>
      </c>
      <c r="G36" s="6">
        <f>C36</f>
        <v>0</v>
      </c>
      <c r="H36">
        <v>24</v>
      </c>
      <c r="I36" s="32">
        <f>G36+I35+I37+I38</f>
        <v>0</v>
      </c>
    </row>
    <row r="37" spans="1:9" ht="20" hidden="1" customHeight="1" x14ac:dyDescent="0.2">
      <c r="A37" s="4"/>
      <c r="B37" s="10" t="s">
        <v>614</v>
      </c>
      <c r="C37">
        <v>0</v>
      </c>
      <c r="D37" s="10" t="s">
        <v>5</v>
      </c>
      <c r="E37" s="10">
        <v>6</v>
      </c>
      <c r="F37" s="10"/>
      <c r="G37" s="10">
        <f>E37*C37</f>
        <v>0</v>
      </c>
      <c r="H37" s="10">
        <v>24</v>
      </c>
      <c r="I37" s="31">
        <f>G37/H37</f>
        <v>0</v>
      </c>
    </row>
    <row r="38" spans="1:9" ht="20" hidden="1" customHeight="1" x14ac:dyDescent="0.2">
      <c r="A38" s="4"/>
      <c r="B38" s="41" t="s">
        <v>615</v>
      </c>
      <c r="C38">
        <v>0</v>
      </c>
      <c r="D38" s="41" t="s">
        <v>5</v>
      </c>
      <c r="E38" s="41">
        <v>1</v>
      </c>
      <c r="F38" s="41"/>
      <c r="G38" s="41">
        <f>E38*C38</f>
        <v>0</v>
      </c>
      <c r="H38" s="41">
        <v>24</v>
      </c>
      <c r="I38" s="31">
        <f>G38/H38</f>
        <v>0</v>
      </c>
    </row>
    <row r="39" spans="1:9" ht="20" hidden="1" customHeight="1" x14ac:dyDescent="0.2">
      <c r="A39" s="4"/>
      <c r="B39" s="41" t="s">
        <v>616</v>
      </c>
      <c r="C39">
        <v>0</v>
      </c>
      <c r="D39" s="41" t="s">
        <v>5</v>
      </c>
      <c r="E39" s="41">
        <v>1</v>
      </c>
      <c r="F39" s="41"/>
      <c r="G39" s="41">
        <f>E39*C39</f>
        <v>0</v>
      </c>
      <c r="H39" s="41">
        <v>24</v>
      </c>
      <c r="I39" s="31">
        <f>G39/H39</f>
        <v>0</v>
      </c>
    </row>
    <row r="40" spans="1:9" ht="20" customHeight="1" x14ac:dyDescent="0.25">
      <c r="A40" s="8"/>
      <c r="B40" t="s">
        <v>617</v>
      </c>
      <c r="C40">
        <v>0</v>
      </c>
      <c r="D40" t="s">
        <v>5</v>
      </c>
      <c r="E40">
        <v>1</v>
      </c>
      <c r="G40" s="6">
        <f>C40</f>
        <v>0</v>
      </c>
      <c r="H40">
        <v>24</v>
      </c>
      <c r="I40" s="32">
        <f>G40+I39+I41</f>
        <v>0.16666666666666666</v>
      </c>
    </row>
    <row r="41" spans="1:9" ht="20" hidden="1" customHeight="1" x14ac:dyDescent="0.2">
      <c r="A41" s="4"/>
      <c r="B41" s="10" t="s">
        <v>618</v>
      </c>
      <c r="C41">
        <v>1</v>
      </c>
      <c r="D41" s="10" t="s">
        <v>5</v>
      </c>
      <c r="E41" s="10">
        <v>4</v>
      </c>
      <c r="F41" s="10"/>
      <c r="G41" s="10">
        <f>E41*C41</f>
        <v>4</v>
      </c>
      <c r="H41" s="10">
        <v>24</v>
      </c>
      <c r="I41" s="31">
        <f>G41/H41</f>
        <v>0.16666666666666666</v>
      </c>
    </row>
    <row r="42" spans="1:9" ht="20" hidden="1" customHeight="1" x14ac:dyDescent="0.2">
      <c r="A42" s="4"/>
      <c r="B42" s="41" t="s">
        <v>619</v>
      </c>
      <c r="C42">
        <v>0</v>
      </c>
      <c r="D42" s="41" t="s">
        <v>5</v>
      </c>
      <c r="E42" s="41">
        <v>1</v>
      </c>
      <c r="F42" s="41"/>
      <c r="G42" s="41">
        <f>E42*C42</f>
        <v>0</v>
      </c>
      <c r="H42" s="41">
        <v>24</v>
      </c>
      <c r="I42" s="31">
        <f>G42/H42</f>
        <v>0</v>
      </c>
    </row>
    <row r="43" spans="1:9" ht="20" customHeight="1" x14ac:dyDescent="0.25">
      <c r="A43" s="8"/>
      <c r="B43" t="s">
        <v>620</v>
      </c>
      <c r="C43">
        <v>0</v>
      </c>
      <c r="D43" t="s">
        <v>5</v>
      </c>
      <c r="E43">
        <v>1</v>
      </c>
      <c r="G43" s="6">
        <f>C43</f>
        <v>0</v>
      </c>
      <c r="H43">
        <v>24</v>
      </c>
      <c r="I43" s="32">
        <f>G43+I42+I44+I45</f>
        <v>0.25</v>
      </c>
    </row>
    <row r="44" spans="1:9" ht="20" hidden="1" customHeight="1" x14ac:dyDescent="0.2">
      <c r="A44" s="4"/>
      <c r="B44" s="10" t="s">
        <v>621</v>
      </c>
      <c r="C44">
        <v>1</v>
      </c>
      <c r="D44" s="10" t="s">
        <v>5</v>
      </c>
      <c r="E44" s="10">
        <v>6</v>
      </c>
      <c r="F44" s="10"/>
      <c r="G44" s="10">
        <f>E44*C44</f>
        <v>6</v>
      </c>
      <c r="H44" s="10">
        <v>24</v>
      </c>
      <c r="I44" s="31">
        <f>G44/H44</f>
        <v>0.25</v>
      </c>
    </row>
    <row r="45" spans="1:9" ht="20" hidden="1" customHeight="1" x14ac:dyDescent="0.2">
      <c r="A45" s="4"/>
      <c r="B45" s="41" t="s">
        <v>622</v>
      </c>
      <c r="C45">
        <v>0</v>
      </c>
      <c r="D45" s="41" t="s">
        <v>5</v>
      </c>
      <c r="E45" s="41">
        <v>1</v>
      </c>
      <c r="F45" s="41"/>
      <c r="G45" s="41">
        <f>E45*C45</f>
        <v>0</v>
      </c>
      <c r="H45" s="41">
        <v>24</v>
      </c>
      <c r="I45" s="31">
        <f>G45/H45</f>
        <v>0</v>
      </c>
    </row>
    <row r="46" spans="1:9" ht="20" hidden="1" customHeight="1" x14ac:dyDescent="0.2">
      <c r="A46" s="4"/>
      <c r="B46" s="41" t="s">
        <v>623</v>
      </c>
      <c r="C46">
        <v>0</v>
      </c>
      <c r="D46" s="41" t="s">
        <v>5</v>
      </c>
      <c r="E46" s="41">
        <v>1</v>
      </c>
      <c r="F46" s="41"/>
      <c r="G46" s="41">
        <f>E46*C46</f>
        <v>0</v>
      </c>
      <c r="H46" s="41">
        <v>24</v>
      </c>
      <c r="I46" s="31">
        <f>G46/H46</f>
        <v>0</v>
      </c>
    </row>
    <row r="47" spans="1:9" ht="20" customHeight="1" x14ac:dyDescent="0.25">
      <c r="A47" s="8"/>
      <c r="B47" t="s">
        <v>624</v>
      </c>
      <c r="C47">
        <v>0</v>
      </c>
      <c r="D47" t="s">
        <v>5</v>
      </c>
      <c r="E47">
        <v>1</v>
      </c>
      <c r="G47" s="6">
        <f>C47</f>
        <v>0</v>
      </c>
      <c r="H47">
        <v>24</v>
      </c>
      <c r="I47" s="32">
        <f>G47+I46+I48</f>
        <v>0</v>
      </c>
    </row>
    <row r="48" spans="1:9" ht="20" hidden="1" customHeight="1" x14ac:dyDescent="0.2">
      <c r="A48" s="4"/>
      <c r="B48" s="10" t="s">
        <v>625</v>
      </c>
      <c r="C48">
        <v>0</v>
      </c>
      <c r="D48" s="10" t="s">
        <v>5</v>
      </c>
      <c r="E48" s="10">
        <v>6</v>
      </c>
      <c r="F48" s="10"/>
      <c r="G48" s="10">
        <f>E48*C48</f>
        <v>0</v>
      </c>
      <c r="H48" s="10">
        <v>24</v>
      </c>
      <c r="I48" s="31">
        <f>G48/H48</f>
        <v>0</v>
      </c>
    </row>
    <row r="49" spans="1:9" ht="20" hidden="1" customHeight="1" x14ac:dyDescent="0.2">
      <c r="A49" s="4"/>
      <c r="B49" s="41" t="s">
        <v>626</v>
      </c>
      <c r="C49">
        <v>3</v>
      </c>
      <c r="D49" s="41" t="s">
        <v>5</v>
      </c>
      <c r="E49" s="41">
        <v>1</v>
      </c>
      <c r="F49" s="41"/>
      <c r="G49" s="41">
        <f>E49*C49</f>
        <v>3</v>
      </c>
      <c r="H49" s="41">
        <v>24</v>
      </c>
      <c r="I49" s="31">
        <f>G49/H49</f>
        <v>0.125</v>
      </c>
    </row>
    <row r="50" spans="1:9" ht="20" hidden="1" customHeight="1" x14ac:dyDescent="0.2">
      <c r="A50" s="4"/>
      <c r="B50" s="43" t="s">
        <v>627</v>
      </c>
      <c r="C50">
        <v>0</v>
      </c>
      <c r="D50" s="43" t="s">
        <v>5</v>
      </c>
      <c r="E50" s="43">
        <v>10</v>
      </c>
      <c r="F50" s="43"/>
      <c r="G50" s="43">
        <f>E50*C50</f>
        <v>0</v>
      </c>
      <c r="H50" s="43">
        <v>30</v>
      </c>
      <c r="I50" s="31">
        <f>G50/H50</f>
        <v>0</v>
      </c>
    </row>
    <row r="51" spans="1:9" ht="20" customHeight="1" x14ac:dyDescent="0.25">
      <c r="A51" s="8"/>
      <c r="B51" t="s">
        <v>628</v>
      </c>
      <c r="C51">
        <v>0</v>
      </c>
      <c r="D51" t="s">
        <v>5</v>
      </c>
      <c r="E51">
        <v>1</v>
      </c>
      <c r="G51" s="6">
        <f>C51</f>
        <v>0</v>
      </c>
      <c r="H51">
        <v>24</v>
      </c>
      <c r="I51" s="32">
        <f>G51+I49+I53</f>
        <v>0.125</v>
      </c>
    </row>
    <row r="52" spans="1:9" ht="20" customHeight="1" x14ac:dyDescent="0.25">
      <c r="A52" s="8"/>
      <c r="B52" t="s">
        <v>629</v>
      </c>
      <c r="C52">
        <v>0</v>
      </c>
      <c r="D52" t="s">
        <v>5</v>
      </c>
      <c r="E52">
        <v>1</v>
      </c>
      <c r="G52" s="6">
        <f>C52</f>
        <v>0</v>
      </c>
      <c r="H52">
        <v>30</v>
      </c>
      <c r="I52" s="32">
        <f>G52+I50</f>
        <v>0</v>
      </c>
    </row>
    <row r="53" spans="1:9" ht="20" hidden="1" customHeight="1" x14ac:dyDescent="0.2">
      <c r="A53" s="8"/>
      <c r="B53" s="10" t="s">
        <v>630</v>
      </c>
      <c r="C53">
        <v>0</v>
      </c>
      <c r="D53" s="10" t="s">
        <v>5</v>
      </c>
      <c r="E53" s="10">
        <v>4</v>
      </c>
      <c r="F53" s="10"/>
      <c r="G53" s="10">
        <f>E53*C53</f>
        <v>0</v>
      </c>
      <c r="H53" s="10">
        <v>24</v>
      </c>
      <c r="I53" s="31">
        <f>G53/H53</f>
        <v>0</v>
      </c>
    </row>
    <row r="54" spans="1:9" ht="20" hidden="1" customHeight="1" x14ac:dyDescent="0.2">
      <c r="A54" s="8"/>
      <c r="B54" s="41" t="s">
        <v>631</v>
      </c>
      <c r="C54">
        <v>0</v>
      </c>
      <c r="D54" s="41" t="s">
        <v>5</v>
      </c>
      <c r="E54" s="41">
        <v>1</v>
      </c>
      <c r="F54" s="41"/>
      <c r="G54" s="41">
        <f>E54*C54</f>
        <v>0</v>
      </c>
      <c r="H54" s="41">
        <v>24</v>
      </c>
      <c r="I54" s="31">
        <f>G54/H54</f>
        <v>0</v>
      </c>
    </row>
    <row r="55" spans="1:9" ht="20" customHeight="1" x14ac:dyDescent="0.25">
      <c r="A55" s="8">
        <v>1</v>
      </c>
      <c r="B55" t="s">
        <v>632</v>
      </c>
      <c r="C55">
        <v>0</v>
      </c>
      <c r="D55" t="s">
        <v>5</v>
      </c>
      <c r="E55">
        <v>1</v>
      </c>
      <c r="G55" s="6">
        <f>C55</f>
        <v>0</v>
      </c>
      <c r="H55">
        <v>24</v>
      </c>
      <c r="I55" s="32">
        <f>G55+I54+I56</f>
        <v>0.5</v>
      </c>
    </row>
    <row r="56" spans="1:9" ht="20" hidden="1" customHeight="1" x14ac:dyDescent="0.2">
      <c r="A56" s="4"/>
      <c r="B56" s="10" t="s">
        <v>633</v>
      </c>
      <c r="C56">
        <v>3</v>
      </c>
      <c r="D56" s="10" t="s">
        <v>5</v>
      </c>
      <c r="E56" s="10">
        <v>4</v>
      </c>
      <c r="F56" s="10"/>
      <c r="G56" s="10">
        <f>E56*C56</f>
        <v>12</v>
      </c>
      <c r="H56" s="10">
        <v>24</v>
      </c>
      <c r="I56" s="31">
        <f>G56/H56</f>
        <v>0.5</v>
      </c>
    </row>
    <row r="57" spans="1:9" ht="20" hidden="1" customHeight="1" x14ac:dyDescent="0.2">
      <c r="A57" s="4"/>
      <c r="B57" s="41" t="s">
        <v>634</v>
      </c>
      <c r="C57">
        <v>0</v>
      </c>
      <c r="D57" s="41" t="s">
        <v>5</v>
      </c>
      <c r="E57" s="41">
        <v>1</v>
      </c>
      <c r="F57" s="41"/>
      <c r="G57" s="41">
        <f>E57*C57</f>
        <v>0</v>
      </c>
      <c r="H57" s="41">
        <v>24</v>
      </c>
      <c r="I57" s="31">
        <f>G57/H57</f>
        <v>0</v>
      </c>
    </row>
    <row r="58" spans="1:9" ht="20" customHeight="1" x14ac:dyDescent="0.25">
      <c r="A58" s="8"/>
      <c r="B58" t="s">
        <v>635</v>
      </c>
      <c r="C58">
        <v>0</v>
      </c>
      <c r="D58" t="s">
        <v>5</v>
      </c>
      <c r="E58">
        <v>1</v>
      </c>
      <c r="G58" s="6">
        <f>C58</f>
        <v>0</v>
      </c>
      <c r="H58">
        <v>24</v>
      </c>
      <c r="I58" s="32">
        <f>G58+I57+I59+I60</f>
        <v>0</v>
      </c>
    </row>
    <row r="59" spans="1:9" ht="20" hidden="1" customHeight="1" x14ac:dyDescent="0.2">
      <c r="A59" s="4"/>
      <c r="B59" s="10" t="s">
        <v>636</v>
      </c>
      <c r="C59">
        <v>0</v>
      </c>
      <c r="D59" s="10" t="s">
        <v>5</v>
      </c>
      <c r="E59" s="10">
        <v>6</v>
      </c>
      <c r="F59" s="10"/>
      <c r="G59" s="10">
        <f>E59*C59</f>
        <v>0</v>
      </c>
      <c r="H59" s="10">
        <v>24</v>
      </c>
      <c r="I59" s="31">
        <f>G59/H59</f>
        <v>0</v>
      </c>
    </row>
    <row r="60" spans="1:9" ht="20" hidden="1" customHeight="1" x14ac:dyDescent="0.2">
      <c r="A60" s="4"/>
      <c r="B60" s="41" t="s">
        <v>637</v>
      </c>
      <c r="C60">
        <v>0</v>
      </c>
      <c r="D60" s="41" t="s">
        <v>5</v>
      </c>
      <c r="E60" s="41">
        <v>1</v>
      </c>
      <c r="F60" s="41"/>
      <c r="G60" s="41">
        <f>E60*C60</f>
        <v>0</v>
      </c>
      <c r="H60" s="41">
        <v>24</v>
      </c>
      <c r="I60" s="31">
        <f>G60/H60</f>
        <v>0</v>
      </c>
    </row>
    <row r="61" spans="1:9" ht="20" hidden="1" customHeight="1" x14ac:dyDescent="0.2">
      <c r="A61" s="4"/>
      <c r="B61" s="41" t="s">
        <v>638</v>
      </c>
      <c r="C61">
        <v>0</v>
      </c>
      <c r="D61" s="41" t="s">
        <v>5</v>
      </c>
      <c r="E61" s="41">
        <v>1</v>
      </c>
      <c r="F61" s="41"/>
      <c r="G61" s="41">
        <f>E61*C61</f>
        <v>0</v>
      </c>
      <c r="H61" s="41">
        <v>24</v>
      </c>
      <c r="I61" s="31">
        <f>G61/H61</f>
        <v>0</v>
      </c>
    </row>
    <row r="62" spans="1:9" ht="20" hidden="1" customHeight="1" x14ac:dyDescent="0.2">
      <c r="A62" s="4"/>
      <c r="B62" s="43" t="s">
        <v>639</v>
      </c>
      <c r="C62">
        <v>0</v>
      </c>
      <c r="D62" s="43" t="s">
        <v>5</v>
      </c>
      <c r="E62" s="43">
        <v>10</v>
      </c>
      <c r="F62" s="43"/>
      <c r="G62" s="43">
        <f>E62*C62</f>
        <v>0</v>
      </c>
      <c r="H62" s="43">
        <v>30</v>
      </c>
      <c r="I62" s="31">
        <f>G62/H62</f>
        <v>0</v>
      </c>
    </row>
    <row r="63" spans="1:9" ht="20" customHeight="1" x14ac:dyDescent="0.25">
      <c r="A63" s="8">
        <v>1</v>
      </c>
      <c r="B63" t="s">
        <v>640</v>
      </c>
      <c r="C63">
        <v>0</v>
      </c>
      <c r="D63" t="s">
        <v>5</v>
      </c>
      <c r="E63">
        <v>1</v>
      </c>
      <c r="G63" s="6">
        <f>C63</f>
        <v>0</v>
      </c>
      <c r="H63">
        <v>24</v>
      </c>
      <c r="I63" s="32">
        <f>G63+I61+I65+I66</f>
        <v>0.79166666666666674</v>
      </c>
    </row>
    <row r="64" spans="1:9" ht="20" customHeight="1" x14ac:dyDescent="0.25">
      <c r="A64" s="8"/>
      <c r="B64" t="s">
        <v>641</v>
      </c>
      <c r="C64">
        <v>0</v>
      </c>
      <c r="D64" t="s">
        <v>5</v>
      </c>
      <c r="E64">
        <v>1</v>
      </c>
      <c r="G64" s="6">
        <f>C64</f>
        <v>0</v>
      </c>
      <c r="H64">
        <v>30</v>
      </c>
      <c r="I64" s="32">
        <f>G64+I62</f>
        <v>0</v>
      </c>
    </row>
    <row r="65" spans="1:9" ht="20" hidden="1" customHeight="1" x14ac:dyDescent="0.2">
      <c r="A65" s="4"/>
      <c r="B65" s="10" t="s">
        <v>642</v>
      </c>
      <c r="C65">
        <v>2</v>
      </c>
      <c r="D65" s="10" t="s">
        <v>5</v>
      </c>
      <c r="E65" s="10">
        <v>6</v>
      </c>
      <c r="F65" s="10"/>
      <c r="G65" s="10">
        <f>E65*C65</f>
        <v>12</v>
      </c>
      <c r="H65" s="10">
        <v>24</v>
      </c>
      <c r="I65" s="31">
        <f>G65/H65</f>
        <v>0.5</v>
      </c>
    </row>
    <row r="66" spans="1:9" ht="20" hidden="1" customHeight="1" x14ac:dyDescent="0.2">
      <c r="A66" s="4"/>
      <c r="B66" s="41" t="s">
        <v>643</v>
      </c>
      <c r="C66">
        <v>7</v>
      </c>
      <c r="D66" s="41" t="s">
        <v>5</v>
      </c>
      <c r="E66" s="41">
        <v>1</v>
      </c>
      <c r="F66" s="41"/>
      <c r="G66" s="41">
        <f>E66*C66</f>
        <v>7</v>
      </c>
      <c r="H66" s="41">
        <v>24</v>
      </c>
      <c r="I66" s="31">
        <f>G66/H66</f>
        <v>0.29166666666666669</v>
      </c>
    </row>
    <row r="67" spans="1:9" ht="20" hidden="1" customHeight="1" x14ac:dyDescent="0.2">
      <c r="A67" s="4"/>
      <c r="B67" s="41" t="s">
        <v>644</v>
      </c>
      <c r="C67">
        <v>0</v>
      </c>
      <c r="D67" s="41" t="s">
        <v>5</v>
      </c>
      <c r="E67" s="41">
        <v>1</v>
      </c>
      <c r="F67" s="41"/>
      <c r="G67" s="41">
        <f>E67*C67</f>
        <v>0</v>
      </c>
      <c r="H67" s="41">
        <v>24</v>
      </c>
      <c r="I67" s="31">
        <f>G67/H67</f>
        <v>0</v>
      </c>
    </row>
    <row r="68" spans="1:9" ht="20" hidden="1" customHeight="1" x14ac:dyDescent="0.2">
      <c r="A68" s="4"/>
      <c r="B68" s="43" t="s">
        <v>645</v>
      </c>
      <c r="C68">
        <v>1</v>
      </c>
      <c r="D68" s="43" t="s">
        <v>5</v>
      </c>
      <c r="E68" s="43">
        <v>10</v>
      </c>
      <c r="F68" s="43"/>
      <c r="G68" s="43">
        <f>E68*C68</f>
        <v>10</v>
      </c>
      <c r="H68" s="43">
        <v>30</v>
      </c>
      <c r="I68" s="31">
        <f>G68/H68</f>
        <v>0.33333333333333331</v>
      </c>
    </row>
    <row r="69" spans="1:9" ht="20" customHeight="1" x14ac:dyDescent="0.25">
      <c r="A69" s="8">
        <v>1</v>
      </c>
      <c r="B69" t="s">
        <v>646</v>
      </c>
      <c r="C69">
        <v>0</v>
      </c>
      <c r="D69" t="s">
        <v>5</v>
      </c>
      <c r="E69">
        <v>1</v>
      </c>
      <c r="G69" s="6">
        <f>C69</f>
        <v>0</v>
      </c>
      <c r="H69">
        <v>24</v>
      </c>
      <c r="I69" s="32">
        <f>G69+I68+I67+I70</f>
        <v>0.5</v>
      </c>
    </row>
    <row r="70" spans="1:9" ht="20" hidden="1" customHeight="1" x14ac:dyDescent="0.2">
      <c r="A70" s="4"/>
      <c r="B70" s="10" t="s">
        <v>647</v>
      </c>
      <c r="C70">
        <v>1</v>
      </c>
      <c r="D70" s="10" t="s">
        <v>5</v>
      </c>
      <c r="E70" s="10">
        <v>4</v>
      </c>
      <c r="F70" s="10"/>
      <c r="G70" s="10">
        <f>E70*C70</f>
        <v>4</v>
      </c>
      <c r="H70" s="10">
        <v>24</v>
      </c>
      <c r="I70" s="31">
        <f>G70/H70</f>
        <v>0.16666666666666666</v>
      </c>
    </row>
    <row r="71" spans="1:9" ht="20" hidden="1" customHeight="1" x14ac:dyDescent="0.2">
      <c r="A71" s="4"/>
      <c r="B71" s="41" t="s">
        <v>648</v>
      </c>
      <c r="C71">
        <v>0</v>
      </c>
      <c r="D71" s="41" t="s">
        <v>5</v>
      </c>
      <c r="E71" s="41">
        <v>1</v>
      </c>
      <c r="F71" s="41"/>
      <c r="G71" s="41">
        <f>E71*C71</f>
        <v>0</v>
      </c>
      <c r="H71" s="41">
        <v>24</v>
      </c>
      <c r="I71" s="31">
        <f>G71/H71</f>
        <v>0</v>
      </c>
    </row>
    <row r="72" spans="1:9" ht="20" hidden="1" customHeight="1" x14ac:dyDescent="0.2">
      <c r="A72" s="4"/>
      <c r="B72" s="41" t="s">
        <v>649</v>
      </c>
      <c r="C72">
        <v>0</v>
      </c>
      <c r="D72" s="41" t="s">
        <v>5</v>
      </c>
      <c r="E72" s="41">
        <v>1</v>
      </c>
      <c r="F72" s="41"/>
      <c r="G72" s="41">
        <f>E72*C72</f>
        <v>0</v>
      </c>
      <c r="H72" s="41">
        <v>24</v>
      </c>
      <c r="I72" s="31">
        <f>G72/H72</f>
        <v>0</v>
      </c>
    </row>
    <row r="73" spans="1:9" ht="20" customHeight="1" x14ac:dyDescent="0.25">
      <c r="A73" s="8"/>
      <c r="B73" t="s">
        <v>650</v>
      </c>
      <c r="C73">
        <v>0</v>
      </c>
      <c r="D73" t="s">
        <v>5</v>
      </c>
      <c r="E73">
        <v>1</v>
      </c>
      <c r="G73" s="6">
        <f>C73</f>
        <v>0</v>
      </c>
      <c r="H73">
        <v>24</v>
      </c>
      <c r="I73" s="32">
        <f>G73+I72+I70+I74</f>
        <v>0.16666666666666666</v>
      </c>
    </row>
    <row r="74" spans="1:9" ht="20" hidden="1" customHeight="1" x14ac:dyDescent="0.2">
      <c r="A74" s="4"/>
      <c r="B74" s="10" t="s">
        <v>651</v>
      </c>
      <c r="C74">
        <v>0</v>
      </c>
      <c r="D74" s="10" t="s">
        <v>5</v>
      </c>
      <c r="E74" s="10">
        <v>4</v>
      </c>
      <c r="F74" s="10"/>
      <c r="G74" s="10">
        <f>E74*C74</f>
        <v>0</v>
      </c>
      <c r="H74" s="10">
        <v>24</v>
      </c>
      <c r="I74" s="31">
        <f>G74/H74</f>
        <v>0</v>
      </c>
    </row>
    <row r="75" spans="1:9" ht="20" hidden="1" customHeight="1" x14ac:dyDescent="0.2">
      <c r="A75" s="4"/>
      <c r="B75" s="42" t="s">
        <v>652</v>
      </c>
      <c r="C75">
        <v>0</v>
      </c>
      <c r="D75" s="41" t="s">
        <v>5</v>
      </c>
      <c r="E75" s="41">
        <v>1</v>
      </c>
      <c r="F75" s="41"/>
      <c r="G75" s="41">
        <f>E75*C75</f>
        <v>0</v>
      </c>
      <c r="H75" s="41">
        <v>24</v>
      </c>
      <c r="I75" s="31">
        <f>G75/H75</f>
        <v>0</v>
      </c>
    </row>
    <row r="76" spans="1:9" ht="20" hidden="1" customHeight="1" x14ac:dyDescent="0.2">
      <c r="A76" s="4"/>
      <c r="B76" s="41" t="s">
        <v>653</v>
      </c>
      <c r="C76">
        <v>0</v>
      </c>
      <c r="D76" s="41" t="s">
        <v>5</v>
      </c>
      <c r="E76" s="41">
        <v>1</v>
      </c>
      <c r="F76" s="41"/>
      <c r="G76" s="41">
        <f>E76*C76</f>
        <v>0</v>
      </c>
      <c r="H76" s="41">
        <v>24</v>
      </c>
      <c r="I76" s="31">
        <f>G76/H76</f>
        <v>0</v>
      </c>
    </row>
    <row r="77" spans="1:9" ht="20" customHeight="1" x14ac:dyDescent="0.25">
      <c r="A77" s="4"/>
      <c r="B77" t="s">
        <v>654</v>
      </c>
      <c r="C77">
        <v>0</v>
      </c>
      <c r="D77" t="s">
        <v>5</v>
      </c>
      <c r="E77">
        <v>1</v>
      </c>
      <c r="G77" s="6">
        <f>C77</f>
        <v>0</v>
      </c>
      <c r="H77">
        <v>24</v>
      </c>
      <c r="I77" s="32">
        <f>G77+I76+I78</f>
        <v>0</v>
      </c>
    </row>
    <row r="78" spans="1:9" ht="20" hidden="1" customHeight="1" x14ac:dyDescent="0.2">
      <c r="A78" s="4"/>
      <c r="B78" s="10" t="s">
        <v>655</v>
      </c>
      <c r="C78">
        <v>0</v>
      </c>
      <c r="D78" s="10" t="s">
        <v>5</v>
      </c>
      <c r="E78" s="10">
        <v>4</v>
      </c>
      <c r="F78" s="10"/>
      <c r="G78" s="10">
        <f>E78*C78</f>
        <v>0</v>
      </c>
      <c r="H78" s="10">
        <v>24</v>
      </c>
      <c r="I78" s="31">
        <f>G78/H78</f>
        <v>0</v>
      </c>
    </row>
    <row r="79" spans="1:9" ht="20" hidden="1" customHeight="1" x14ac:dyDescent="0.2">
      <c r="A79" s="4"/>
      <c r="B79" s="41" t="s">
        <v>656</v>
      </c>
      <c r="C79">
        <v>2</v>
      </c>
      <c r="D79" s="41" t="s">
        <v>5</v>
      </c>
      <c r="E79" s="41">
        <v>1</v>
      </c>
      <c r="F79" s="41"/>
      <c r="G79" s="41">
        <f>E79*C79</f>
        <v>2</v>
      </c>
      <c r="H79" s="41">
        <v>24</v>
      </c>
      <c r="I79" s="31">
        <f>G79/H79</f>
        <v>8.3333333333333329E-2</v>
      </c>
    </row>
    <row r="80" spans="1:9" ht="20" hidden="1" customHeight="1" x14ac:dyDescent="0.2">
      <c r="A80" s="4"/>
      <c r="B80" s="43" t="s">
        <v>657</v>
      </c>
      <c r="C80">
        <v>2</v>
      </c>
      <c r="D80" s="43" t="s">
        <v>5</v>
      </c>
      <c r="E80" s="43">
        <v>10</v>
      </c>
      <c r="F80" s="43"/>
      <c r="G80" s="43">
        <f>E80*C80</f>
        <v>20</v>
      </c>
      <c r="H80" s="43">
        <v>30</v>
      </c>
      <c r="I80" s="31">
        <f>G80/H80</f>
        <v>0.66666666666666663</v>
      </c>
    </row>
    <row r="81" spans="1:9" ht="20" customHeight="1" x14ac:dyDescent="0.25">
      <c r="A81" s="8">
        <v>1</v>
      </c>
      <c r="B81" t="s">
        <v>658</v>
      </c>
      <c r="C81">
        <v>0</v>
      </c>
      <c r="D81" t="s">
        <v>5</v>
      </c>
      <c r="E81">
        <v>1</v>
      </c>
      <c r="G81" s="6">
        <f>C81</f>
        <v>0</v>
      </c>
      <c r="H81">
        <v>24</v>
      </c>
      <c r="I81" s="32">
        <f>G81+I79+I83+I84</f>
        <v>0.83333333333333337</v>
      </c>
    </row>
    <row r="82" spans="1:9" ht="20" customHeight="1" x14ac:dyDescent="0.25">
      <c r="A82" s="8">
        <v>1</v>
      </c>
      <c r="B82" t="s">
        <v>659</v>
      </c>
      <c r="C82">
        <v>0</v>
      </c>
      <c r="D82" t="s">
        <v>5</v>
      </c>
      <c r="E82">
        <v>1</v>
      </c>
      <c r="G82" s="6">
        <f>C82</f>
        <v>0</v>
      </c>
      <c r="H82">
        <v>30</v>
      </c>
      <c r="I82" s="32">
        <f>G82+I80</f>
        <v>0.66666666666666663</v>
      </c>
    </row>
    <row r="83" spans="1:9" ht="20" hidden="1" customHeight="1" x14ac:dyDescent="0.2">
      <c r="A83" s="4"/>
      <c r="B83" s="10" t="s">
        <v>660</v>
      </c>
      <c r="C83">
        <v>2</v>
      </c>
      <c r="D83" s="10" t="s">
        <v>5</v>
      </c>
      <c r="E83" s="10">
        <v>6</v>
      </c>
      <c r="F83" s="10"/>
      <c r="G83" s="10">
        <f>E83*C83</f>
        <v>12</v>
      </c>
      <c r="H83" s="10">
        <v>24</v>
      </c>
      <c r="I83" s="31">
        <f>G83/H83</f>
        <v>0.5</v>
      </c>
    </row>
    <row r="84" spans="1:9" ht="20" hidden="1" customHeight="1" x14ac:dyDescent="0.2">
      <c r="A84" s="4"/>
      <c r="B84" s="41" t="s">
        <v>661</v>
      </c>
      <c r="C84">
        <v>6</v>
      </c>
      <c r="D84" s="41" t="s">
        <v>5</v>
      </c>
      <c r="E84" s="41">
        <v>1</v>
      </c>
      <c r="F84" s="41"/>
      <c r="G84" s="41">
        <f>E84*C84</f>
        <v>6</v>
      </c>
      <c r="H84" s="41">
        <v>24</v>
      </c>
      <c r="I84" s="31">
        <f>G84/H84</f>
        <v>0.25</v>
      </c>
    </row>
    <row r="85" spans="1:9" ht="20" hidden="1" customHeight="1" x14ac:dyDescent="0.2">
      <c r="A85" s="4"/>
      <c r="B85" s="41" t="s">
        <v>662</v>
      </c>
      <c r="C85">
        <v>0</v>
      </c>
      <c r="D85" s="41" t="s">
        <v>5</v>
      </c>
      <c r="E85" s="41">
        <v>1</v>
      </c>
      <c r="F85" s="41"/>
      <c r="G85" s="41">
        <f>E85*C85</f>
        <v>0</v>
      </c>
      <c r="H85" s="41">
        <v>24</v>
      </c>
      <c r="I85" s="31">
        <f>G85/H85</f>
        <v>0</v>
      </c>
    </row>
    <row r="86" spans="1:9" ht="20" customHeight="1" x14ac:dyDescent="0.25">
      <c r="A86" s="8"/>
      <c r="B86" t="s">
        <v>663</v>
      </c>
      <c r="C86">
        <v>0</v>
      </c>
      <c r="D86" t="s">
        <v>5</v>
      </c>
      <c r="E86">
        <v>1</v>
      </c>
      <c r="G86" s="6">
        <f>C86</f>
        <v>0</v>
      </c>
      <c r="H86">
        <v>24</v>
      </c>
      <c r="I86" s="32">
        <f>G86+I85+I87</f>
        <v>0</v>
      </c>
    </row>
    <row r="87" spans="1:9" ht="20" hidden="1" customHeight="1" x14ac:dyDescent="0.2">
      <c r="A87" s="4"/>
      <c r="B87" s="10" t="s">
        <v>664</v>
      </c>
      <c r="C87">
        <v>0</v>
      </c>
      <c r="D87" s="10" t="s">
        <v>5</v>
      </c>
      <c r="E87" s="10">
        <v>6</v>
      </c>
      <c r="F87" s="10"/>
      <c r="G87" s="10">
        <f>E87*C87</f>
        <v>0</v>
      </c>
      <c r="H87" s="10">
        <v>24</v>
      </c>
      <c r="I87" s="31">
        <f>G87/H87</f>
        <v>0</v>
      </c>
    </row>
    <row r="88" spans="1:9" ht="20" hidden="1" customHeight="1" x14ac:dyDescent="0.2">
      <c r="A88" s="4"/>
      <c r="B88" s="41" t="s">
        <v>665</v>
      </c>
      <c r="C88">
        <v>0</v>
      </c>
      <c r="D88" s="41" t="s">
        <v>5</v>
      </c>
      <c r="E88" s="41">
        <v>1</v>
      </c>
      <c r="F88" s="41"/>
      <c r="G88" s="41">
        <f>E88*C88</f>
        <v>0</v>
      </c>
      <c r="H88" s="41">
        <v>24</v>
      </c>
      <c r="I88" s="31">
        <f>G88/H88</f>
        <v>0</v>
      </c>
    </row>
    <row r="89" spans="1:9" ht="20" hidden="1" customHeight="1" x14ac:dyDescent="0.2">
      <c r="A89" s="4"/>
      <c r="B89" s="43" t="s">
        <v>666</v>
      </c>
      <c r="C89">
        <v>0</v>
      </c>
      <c r="D89" s="43" t="s">
        <v>5</v>
      </c>
      <c r="E89" s="43">
        <v>10</v>
      </c>
      <c r="F89" s="43"/>
      <c r="G89" s="43">
        <f>E89*C89</f>
        <v>0</v>
      </c>
      <c r="H89" s="43">
        <v>30</v>
      </c>
      <c r="I89" s="31">
        <f>G89/H89</f>
        <v>0</v>
      </c>
    </row>
    <row r="90" spans="1:9" ht="20" customHeight="1" x14ac:dyDescent="0.25">
      <c r="A90" s="8"/>
      <c r="B90" t="s">
        <v>667</v>
      </c>
      <c r="C90">
        <v>0</v>
      </c>
      <c r="D90" t="s">
        <v>5</v>
      </c>
      <c r="E90">
        <v>1</v>
      </c>
      <c r="G90" s="6">
        <f>C90</f>
        <v>0</v>
      </c>
      <c r="H90">
        <v>24</v>
      </c>
      <c r="I90" s="32">
        <f>G90+I88+I92+I93</f>
        <v>0</v>
      </c>
    </row>
    <row r="91" spans="1:9" ht="20" customHeight="1" x14ac:dyDescent="0.25">
      <c r="A91" s="8"/>
      <c r="B91" t="s">
        <v>668</v>
      </c>
      <c r="C91">
        <v>0</v>
      </c>
      <c r="D91" t="s">
        <v>5</v>
      </c>
      <c r="E91">
        <v>1</v>
      </c>
      <c r="G91" s="6">
        <f>C91</f>
        <v>0</v>
      </c>
      <c r="H91">
        <v>30</v>
      </c>
      <c r="I91" s="32">
        <f>G91+I89</f>
        <v>0</v>
      </c>
    </row>
    <row r="92" spans="1:9" ht="20" hidden="1" customHeight="1" x14ac:dyDescent="0.2">
      <c r="A92" s="4"/>
      <c r="B92" s="10" t="s">
        <v>669</v>
      </c>
      <c r="C92">
        <v>0</v>
      </c>
      <c r="D92" s="10" t="s">
        <v>5</v>
      </c>
      <c r="E92" s="10">
        <v>6</v>
      </c>
      <c r="F92" s="10"/>
      <c r="G92" s="10">
        <f>E92*C92</f>
        <v>0</v>
      </c>
      <c r="H92" s="10">
        <v>24</v>
      </c>
      <c r="I92" s="31">
        <f>G92/H92</f>
        <v>0</v>
      </c>
    </row>
    <row r="93" spans="1:9" ht="20" hidden="1" customHeight="1" x14ac:dyDescent="0.2">
      <c r="A93" s="4"/>
      <c r="B93" s="41" t="s">
        <v>670</v>
      </c>
      <c r="C93">
        <v>0</v>
      </c>
      <c r="D93" s="41" t="s">
        <v>5</v>
      </c>
      <c r="E93" s="41">
        <v>1</v>
      </c>
      <c r="F93" s="41"/>
      <c r="G93" s="41">
        <f>E93*C93</f>
        <v>0</v>
      </c>
      <c r="H93" s="41">
        <v>24</v>
      </c>
      <c r="I93" s="31">
        <f>G93/H93</f>
        <v>0</v>
      </c>
    </row>
    <row r="94" spans="1:9" ht="20" hidden="1" customHeight="1" x14ac:dyDescent="0.2">
      <c r="A94" s="4"/>
      <c r="B94" s="41" t="s">
        <v>671</v>
      </c>
      <c r="C94">
        <v>0</v>
      </c>
      <c r="D94" s="41" t="s">
        <v>5</v>
      </c>
      <c r="E94" s="41">
        <v>1</v>
      </c>
      <c r="F94" s="41"/>
      <c r="G94" s="41">
        <f>E94*C94</f>
        <v>0</v>
      </c>
      <c r="H94" s="41">
        <v>24</v>
      </c>
      <c r="I94" s="31">
        <f>G94/H94</f>
        <v>0</v>
      </c>
    </row>
    <row r="95" spans="1:9" ht="20" customHeight="1" x14ac:dyDescent="0.25">
      <c r="A95" s="8"/>
      <c r="B95" t="s">
        <v>672</v>
      </c>
      <c r="C95">
        <v>0</v>
      </c>
      <c r="D95" t="s">
        <v>5</v>
      </c>
      <c r="E95">
        <v>1</v>
      </c>
      <c r="G95" s="6">
        <f>C95</f>
        <v>0</v>
      </c>
      <c r="H95">
        <v>24</v>
      </c>
      <c r="I95" s="32">
        <f>G95+I94+I93</f>
        <v>0</v>
      </c>
    </row>
    <row r="96" spans="1:9" ht="20" hidden="1" customHeight="1" x14ac:dyDescent="0.2">
      <c r="A96" s="4"/>
      <c r="B96" s="10" t="s">
        <v>673</v>
      </c>
      <c r="C96">
        <v>0</v>
      </c>
      <c r="D96" s="10" t="s">
        <v>5</v>
      </c>
      <c r="E96" s="10">
        <v>4</v>
      </c>
      <c r="F96" s="10"/>
      <c r="G96" s="10">
        <f>E96*C96</f>
        <v>0</v>
      </c>
      <c r="H96" s="10">
        <v>24</v>
      </c>
      <c r="I96" s="31">
        <f>G96/H96</f>
        <v>0</v>
      </c>
    </row>
    <row r="97" spans="1:9" ht="20" hidden="1" customHeight="1" x14ac:dyDescent="0.2">
      <c r="A97" s="4"/>
      <c r="B97" s="41" t="s">
        <v>674</v>
      </c>
      <c r="C97">
        <v>0</v>
      </c>
      <c r="D97" s="41" t="s">
        <v>5</v>
      </c>
      <c r="E97" s="41">
        <v>1</v>
      </c>
      <c r="F97" s="41"/>
      <c r="G97" s="41">
        <f>E97*C97</f>
        <v>0</v>
      </c>
      <c r="H97" s="41">
        <v>24</v>
      </c>
      <c r="I97" s="31">
        <f>G97/H97</f>
        <v>0</v>
      </c>
    </row>
    <row r="98" spans="1:9" ht="20" hidden="1" customHeight="1" x14ac:dyDescent="0.2">
      <c r="A98" s="4"/>
      <c r="B98" s="43" t="s">
        <v>675</v>
      </c>
      <c r="C98">
        <v>3</v>
      </c>
      <c r="D98" s="43" t="s">
        <v>5</v>
      </c>
      <c r="E98" s="43">
        <v>10</v>
      </c>
      <c r="F98" s="43"/>
      <c r="G98" s="43">
        <f>E98*C98</f>
        <v>30</v>
      </c>
      <c r="H98" s="43">
        <v>30</v>
      </c>
      <c r="I98" s="31">
        <f>G98/H98</f>
        <v>1</v>
      </c>
    </row>
    <row r="99" spans="1:9" ht="20" customHeight="1" x14ac:dyDescent="0.25">
      <c r="A99" s="8"/>
      <c r="B99" t="s">
        <v>676</v>
      </c>
      <c r="C99">
        <v>0</v>
      </c>
      <c r="D99" t="s">
        <v>5</v>
      </c>
      <c r="E99">
        <v>1</v>
      </c>
      <c r="G99" s="6">
        <f>C99</f>
        <v>0</v>
      </c>
      <c r="H99">
        <v>24</v>
      </c>
      <c r="I99" s="32">
        <f>G99</f>
        <v>0</v>
      </c>
    </row>
    <row r="100" spans="1:9" ht="20" customHeight="1" x14ac:dyDescent="0.25">
      <c r="A100" s="8">
        <v>2</v>
      </c>
      <c r="B100" t="s">
        <v>677</v>
      </c>
      <c r="C100">
        <v>0</v>
      </c>
      <c r="D100" t="s">
        <v>5</v>
      </c>
      <c r="E100">
        <v>1</v>
      </c>
      <c r="G100" s="6">
        <f>C100</f>
        <v>0</v>
      </c>
      <c r="H100">
        <v>24</v>
      </c>
      <c r="I100" s="32">
        <f>G100+I99+I98+I94</f>
        <v>1</v>
      </c>
    </row>
    <row r="101" spans="1:9" ht="20" customHeight="1" x14ac:dyDescent="0.25">
      <c r="A101" s="8"/>
      <c r="B101" t="s">
        <v>678</v>
      </c>
      <c r="C101">
        <v>0</v>
      </c>
      <c r="D101" t="s">
        <v>5</v>
      </c>
      <c r="E101">
        <v>1</v>
      </c>
      <c r="G101" s="6">
        <f>C101</f>
        <v>0</v>
      </c>
      <c r="H101">
        <v>30</v>
      </c>
      <c r="I101" s="32">
        <f>G101+I99</f>
        <v>0</v>
      </c>
    </row>
    <row r="102" spans="1:9" ht="20" hidden="1" customHeight="1" x14ac:dyDescent="0.2">
      <c r="A102" s="4"/>
      <c r="B102" s="10" t="s">
        <v>679</v>
      </c>
      <c r="C102">
        <v>2</v>
      </c>
      <c r="D102" s="10" t="s">
        <v>5</v>
      </c>
      <c r="E102" s="10">
        <v>6</v>
      </c>
      <c r="F102" s="10"/>
      <c r="G102" s="10">
        <f>E102*C102</f>
        <v>12</v>
      </c>
      <c r="H102" s="10">
        <v>24</v>
      </c>
      <c r="I102" s="31">
        <f>G102/H102</f>
        <v>0.5</v>
      </c>
    </row>
    <row r="103" spans="1:9" ht="20" hidden="1" customHeight="1" x14ac:dyDescent="0.2">
      <c r="A103" s="4"/>
      <c r="B103" s="41" t="s">
        <v>680</v>
      </c>
      <c r="C103">
        <v>70</v>
      </c>
      <c r="D103" s="41" t="s">
        <v>5</v>
      </c>
      <c r="E103" s="41">
        <v>1</v>
      </c>
      <c r="F103" s="41"/>
      <c r="G103" s="41">
        <f>E103*C103</f>
        <v>70</v>
      </c>
      <c r="H103" s="41">
        <v>24</v>
      </c>
      <c r="I103" s="31">
        <f>G103/H103</f>
        <v>2.9166666666666665</v>
      </c>
    </row>
    <row r="104" spans="1:9" ht="20" hidden="1" customHeight="1" x14ac:dyDescent="0.2">
      <c r="A104" s="4"/>
      <c r="B104" s="41" t="s">
        <v>681</v>
      </c>
      <c r="C104">
        <v>0</v>
      </c>
      <c r="D104" s="41" t="s">
        <v>5</v>
      </c>
      <c r="E104" s="41">
        <v>1</v>
      </c>
      <c r="F104" s="41"/>
      <c r="G104" s="41">
        <f>E104*C104</f>
        <v>0</v>
      </c>
      <c r="H104" s="41">
        <v>24</v>
      </c>
      <c r="I104" s="31">
        <f>G104/H104</f>
        <v>0</v>
      </c>
    </row>
    <row r="105" spans="1:9" ht="20" customHeight="1" x14ac:dyDescent="0.25">
      <c r="A105" s="8"/>
      <c r="B105" t="s">
        <v>682</v>
      </c>
      <c r="C105">
        <v>0</v>
      </c>
      <c r="D105" t="s">
        <v>5</v>
      </c>
      <c r="E105">
        <v>1</v>
      </c>
      <c r="G105" s="6">
        <f>C105</f>
        <v>0</v>
      </c>
      <c r="H105">
        <v>24</v>
      </c>
      <c r="I105" s="32">
        <f>G105+I104+I106</f>
        <v>0</v>
      </c>
    </row>
    <row r="106" spans="1:9" ht="20" hidden="1" customHeight="1" x14ac:dyDescent="0.2">
      <c r="A106" s="4"/>
      <c r="B106" s="10" t="s">
        <v>683</v>
      </c>
      <c r="C106">
        <v>0</v>
      </c>
      <c r="D106" s="10" t="s">
        <v>5</v>
      </c>
      <c r="E106" s="10">
        <v>6</v>
      </c>
      <c r="F106" s="10"/>
      <c r="G106" s="10">
        <f>E106*C106</f>
        <v>0</v>
      </c>
      <c r="H106" s="10">
        <v>24</v>
      </c>
      <c r="I106" s="31">
        <f>G106/H106</f>
        <v>0</v>
      </c>
    </row>
    <row r="107" spans="1:9" ht="20" hidden="1" customHeight="1" x14ac:dyDescent="0.2">
      <c r="A107" s="4"/>
      <c r="B107" s="41" t="s">
        <v>684</v>
      </c>
      <c r="C107">
        <v>0</v>
      </c>
      <c r="D107" s="41" t="s">
        <v>5</v>
      </c>
      <c r="E107" s="41">
        <v>1</v>
      </c>
      <c r="F107" s="41"/>
      <c r="G107" s="41">
        <f>E107*C107</f>
        <v>0</v>
      </c>
      <c r="H107" s="41">
        <v>24</v>
      </c>
      <c r="I107" s="31">
        <f>G107/H107</f>
        <v>0</v>
      </c>
    </row>
    <row r="108" spans="1:9" ht="20" hidden="1" customHeight="1" x14ac:dyDescent="0.2">
      <c r="A108" s="4"/>
      <c r="B108" s="43" t="s">
        <v>685</v>
      </c>
      <c r="C108">
        <v>0</v>
      </c>
      <c r="D108" s="43" t="s">
        <v>5</v>
      </c>
      <c r="E108" s="43">
        <v>10</v>
      </c>
      <c r="F108" s="43"/>
      <c r="G108" s="43">
        <f>E108*C108</f>
        <v>0</v>
      </c>
      <c r="H108" s="43">
        <v>30</v>
      </c>
      <c r="I108" s="31">
        <f>G108/H108</f>
        <v>0</v>
      </c>
    </row>
    <row r="109" spans="1:9" ht="20" customHeight="1" x14ac:dyDescent="0.25">
      <c r="A109" s="8"/>
      <c r="B109" t="s">
        <v>686</v>
      </c>
      <c r="C109">
        <v>0</v>
      </c>
      <c r="D109" t="s">
        <v>5</v>
      </c>
      <c r="E109">
        <v>1</v>
      </c>
      <c r="G109" s="6">
        <f>C109</f>
        <v>0</v>
      </c>
      <c r="H109">
        <v>24</v>
      </c>
      <c r="I109" s="32">
        <f>G109+I107+I111+I112</f>
        <v>0</v>
      </c>
    </row>
    <row r="110" spans="1:9" ht="20" customHeight="1" x14ac:dyDescent="0.25">
      <c r="A110" s="8"/>
      <c r="B110" t="s">
        <v>687</v>
      </c>
      <c r="C110">
        <v>0</v>
      </c>
      <c r="D110" t="s">
        <v>5</v>
      </c>
      <c r="E110">
        <v>1</v>
      </c>
      <c r="G110" s="6">
        <f>C110</f>
        <v>0</v>
      </c>
      <c r="H110">
        <v>30</v>
      </c>
      <c r="I110" s="32">
        <f>G110+I108</f>
        <v>0</v>
      </c>
    </row>
    <row r="111" spans="1:9" ht="20" hidden="1" customHeight="1" x14ac:dyDescent="0.2">
      <c r="A111" s="4"/>
      <c r="B111" s="10" t="s">
        <v>688</v>
      </c>
      <c r="C111">
        <v>0</v>
      </c>
      <c r="D111" s="10" t="s">
        <v>5</v>
      </c>
      <c r="E111" s="10">
        <v>6</v>
      </c>
      <c r="F111" s="10"/>
      <c r="G111" s="10">
        <f>E111*C111</f>
        <v>0</v>
      </c>
      <c r="H111" s="10">
        <v>24</v>
      </c>
      <c r="I111" s="31">
        <f>G111/H111</f>
        <v>0</v>
      </c>
    </row>
    <row r="112" spans="1:9" ht="20" hidden="1" customHeight="1" x14ac:dyDescent="0.2">
      <c r="A112" s="4"/>
      <c r="B112" s="41" t="s">
        <v>689</v>
      </c>
      <c r="C112">
        <v>0</v>
      </c>
      <c r="D112" s="41" t="s">
        <v>5</v>
      </c>
      <c r="E112" s="41">
        <v>1</v>
      </c>
      <c r="F112" s="41"/>
      <c r="G112" s="41">
        <f>E112*C112</f>
        <v>0</v>
      </c>
      <c r="H112" s="41">
        <v>24</v>
      </c>
      <c r="I112" s="31">
        <f>G112/H112</f>
        <v>0</v>
      </c>
    </row>
    <row r="113" spans="1:9" ht="20" hidden="1" customHeight="1" x14ac:dyDescent="0.2">
      <c r="A113" s="4"/>
      <c r="B113" s="43" t="s">
        <v>690</v>
      </c>
      <c r="C113">
        <v>0</v>
      </c>
      <c r="D113" s="43" t="s">
        <v>5</v>
      </c>
      <c r="E113" s="43">
        <v>10</v>
      </c>
      <c r="F113" s="43"/>
      <c r="G113" s="43">
        <f>E113*C113</f>
        <v>0</v>
      </c>
      <c r="H113" s="43">
        <v>30</v>
      </c>
      <c r="I113" s="31">
        <f>G113/H113</f>
        <v>0</v>
      </c>
    </row>
    <row r="114" spans="1:9" ht="20" customHeight="1" x14ac:dyDescent="0.25">
      <c r="A114" s="8"/>
      <c r="B114" t="s">
        <v>691</v>
      </c>
      <c r="C114">
        <v>0</v>
      </c>
      <c r="D114" t="s">
        <v>5</v>
      </c>
      <c r="E114">
        <v>1</v>
      </c>
      <c r="G114" s="6">
        <f>C114</f>
        <v>0</v>
      </c>
      <c r="H114">
        <v>24</v>
      </c>
      <c r="I114" s="32">
        <f>G114+I112+I116+I117</f>
        <v>0</v>
      </c>
    </row>
    <row r="115" spans="1:9" ht="20" customHeight="1" x14ac:dyDescent="0.25">
      <c r="A115" s="8"/>
      <c r="B115" t="s">
        <v>692</v>
      </c>
      <c r="C115">
        <v>0</v>
      </c>
      <c r="D115" t="s">
        <v>5</v>
      </c>
      <c r="E115">
        <v>1</v>
      </c>
      <c r="G115" s="6">
        <f>C115</f>
        <v>0</v>
      </c>
      <c r="H115">
        <v>30</v>
      </c>
      <c r="I115" s="32">
        <f>G115+I113</f>
        <v>0</v>
      </c>
    </row>
    <row r="116" spans="1:9" ht="20" hidden="1" customHeight="1" x14ac:dyDescent="0.2">
      <c r="A116" s="4"/>
      <c r="B116" s="10" t="s">
        <v>693</v>
      </c>
      <c r="C116">
        <v>0</v>
      </c>
      <c r="D116" s="10" t="s">
        <v>5</v>
      </c>
      <c r="E116" s="10">
        <v>6</v>
      </c>
      <c r="F116" s="10"/>
      <c r="G116" s="10">
        <f>E116*C116</f>
        <v>0</v>
      </c>
      <c r="H116" s="10">
        <v>24</v>
      </c>
      <c r="I116" s="31">
        <f>G116/H116</f>
        <v>0</v>
      </c>
    </row>
    <row r="117" spans="1:9" ht="20" hidden="1" customHeight="1" x14ac:dyDescent="0.2">
      <c r="A117" s="4"/>
      <c r="B117" s="41" t="s">
        <v>694</v>
      </c>
      <c r="C117">
        <v>0</v>
      </c>
      <c r="D117" s="41" t="s">
        <v>5</v>
      </c>
      <c r="E117" s="41">
        <v>1</v>
      </c>
      <c r="F117" s="41"/>
      <c r="G117" s="41">
        <f>E117*C117</f>
        <v>0</v>
      </c>
      <c r="H117" s="41">
        <v>24</v>
      </c>
      <c r="I117" s="31">
        <f>G117/H117</f>
        <v>0</v>
      </c>
    </row>
    <row r="118" spans="1:9" ht="20" hidden="1" customHeight="1" x14ac:dyDescent="0.2">
      <c r="A118" s="4"/>
      <c r="B118" s="41" t="s">
        <v>695</v>
      </c>
      <c r="C118">
        <v>0</v>
      </c>
      <c r="D118" s="41" t="s">
        <v>5</v>
      </c>
      <c r="E118" s="41">
        <v>1</v>
      </c>
      <c r="F118" s="41"/>
      <c r="G118" s="41">
        <f>E118*C118</f>
        <v>0</v>
      </c>
      <c r="H118" s="41">
        <v>24</v>
      </c>
      <c r="I118" s="31">
        <f>G118/H118</f>
        <v>0</v>
      </c>
    </row>
    <row r="119" spans="1:9" ht="20" customHeight="1" x14ac:dyDescent="0.25">
      <c r="A119" s="8">
        <v>1</v>
      </c>
      <c r="B119" t="s">
        <v>696</v>
      </c>
      <c r="C119">
        <v>0</v>
      </c>
      <c r="D119" t="s">
        <v>5</v>
      </c>
      <c r="E119">
        <v>1</v>
      </c>
      <c r="G119" s="6">
        <f>C119</f>
        <v>0</v>
      </c>
      <c r="H119">
        <v>24</v>
      </c>
      <c r="I119" s="32">
        <f>G119+I118+I120+I121</f>
        <v>0.20833333333333331</v>
      </c>
    </row>
    <row r="120" spans="1:9" ht="20" hidden="1" customHeight="1" x14ac:dyDescent="0.2">
      <c r="A120" s="4"/>
      <c r="B120" s="10" t="s">
        <v>697</v>
      </c>
      <c r="C120">
        <v>1</v>
      </c>
      <c r="D120" s="10" t="s">
        <v>5</v>
      </c>
      <c r="E120" s="10">
        <v>4</v>
      </c>
      <c r="F120" s="10"/>
      <c r="G120" s="10">
        <f>E120*C120</f>
        <v>4</v>
      </c>
      <c r="H120" s="10">
        <v>24</v>
      </c>
      <c r="I120" s="31">
        <f>G120/H120</f>
        <v>0.16666666666666666</v>
      </c>
    </row>
    <row r="121" spans="1:9" ht="20" hidden="1" customHeight="1" x14ac:dyDescent="0.2">
      <c r="A121" s="4"/>
      <c r="B121" s="41" t="s">
        <v>698</v>
      </c>
      <c r="C121">
        <v>1</v>
      </c>
      <c r="D121" s="41" t="s">
        <v>5</v>
      </c>
      <c r="E121" s="41">
        <v>1</v>
      </c>
      <c r="F121" s="41"/>
      <c r="G121" s="41">
        <f>E121*C121</f>
        <v>1</v>
      </c>
      <c r="H121" s="41">
        <v>24</v>
      </c>
      <c r="I121" s="31">
        <f>G121/H121</f>
        <v>4.1666666666666664E-2</v>
      </c>
    </row>
    <row r="122" spans="1:9" ht="20" hidden="1" customHeight="1" x14ac:dyDescent="0.2">
      <c r="A122" s="4"/>
      <c r="B122" s="41" t="s">
        <v>699</v>
      </c>
      <c r="C122">
        <v>0</v>
      </c>
      <c r="D122" s="41" t="s">
        <v>5</v>
      </c>
      <c r="E122" s="41">
        <v>1</v>
      </c>
      <c r="F122" s="41"/>
      <c r="G122" s="41">
        <f>E122*C122</f>
        <v>0</v>
      </c>
      <c r="H122" s="41">
        <v>24</v>
      </c>
      <c r="I122" s="31">
        <f>G122/H122</f>
        <v>0</v>
      </c>
    </row>
    <row r="123" spans="1:9" ht="20" hidden="1" customHeight="1" x14ac:dyDescent="0.2">
      <c r="A123" s="4"/>
      <c r="B123" s="43" t="s">
        <v>700</v>
      </c>
      <c r="C123">
        <v>1</v>
      </c>
      <c r="D123" s="43" t="s">
        <v>5</v>
      </c>
      <c r="E123" s="43">
        <v>10</v>
      </c>
      <c r="F123" s="43"/>
      <c r="G123" s="43">
        <f>E123*C123</f>
        <v>10</v>
      </c>
      <c r="H123" s="43">
        <v>30</v>
      </c>
      <c r="I123" s="31">
        <f>G123/H123</f>
        <v>0.33333333333333331</v>
      </c>
    </row>
    <row r="124" spans="1:9" ht="20" customHeight="1" x14ac:dyDescent="0.25">
      <c r="A124" s="8"/>
      <c r="B124" t="s">
        <v>701</v>
      </c>
      <c r="C124">
        <v>0</v>
      </c>
      <c r="D124" t="s">
        <v>5</v>
      </c>
      <c r="E124">
        <v>1</v>
      </c>
      <c r="G124" s="6">
        <f>C124</f>
        <v>0</v>
      </c>
      <c r="H124">
        <v>24</v>
      </c>
      <c r="I124" s="32">
        <f>G124</f>
        <v>0</v>
      </c>
    </row>
    <row r="125" spans="1:9" ht="20" customHeight="1" x14ac:dyDescent="0.25">
      <c r="A125" s="4">
        <v>1</v>
      </c>
      <c r="B125" t="s">
        <v>702</v>
      </c>
      <c r="C125">
        <v>0</v>
      </c>
      <c r="D125" t="s">
        <v>5</v>
      </c>
      <c r="E125">
        <v>1</v>
      </c>
      <c r="G125" s="6">
        <f>C125</f>
        <v>0</v>
      </c>
      <c r="H125">
        <v>24</v>
      </c>
      <c r="I125" s="32">
        <f>G125+I122+I127+I128</f>
        <v>0.875</v>
      </c>
    </row>
    <row r="126" spans="1:9" ht="20" customHeight="1" x14ac:dyDescent="0.25">
      <c r="A126" s="8"/>
      <c r="B126" t="s">
        <v>703</v>
      </c>
      <c r="C126">
        <v>0</v>
      </c>
      <c r="D126" t="s">
        <v>5</v>
      </c>
      <c r="E126">
        <v>1</v>
      </c>
      <c r="G126" s="6">
        <f>C126</f>
        <v>0</v>
      </c>
      <c r="H126">
        <v>30</v>
      </c>
      <c r="I126" s="32">
        <f>G126+I123</f>
        <v>0.33333333333333331</v>
      </c>
    </row>
    <row r="127" spans="1:9" ht="20" hidden="1" customHeight="1" x14ac:dyDescent="0.2">
      <c r="A127" s="4"/>
      <c r="B127" s="10" t="s">
        <v>704</v>
      </c>
      <c r="C127">
        <v>1</v>
      </c>
      <c r="D127" s="10" t="s">
        <v>5</v>
      </c>
      <c r="E127" s="10">
        <v>6</v>
      </c>
      <c r="F127" s="10"/>
      <c r="G127" s="10">
        <f>E127*C127</f>
        <v>6</v>
      </c>
      <c r="H127" s="10">
        <v>24</v>
      </c>
      <c r="I127" s="31">
        <f>G127/H127</f>
        <v>0.25</v>
      </c>
    </row>
    <row r="128" spans="1:9" ht="20" hidden="1" customHeight="1" x14ac:dyDescent="0.2">
      <c r="A128" s="4"/>
      <c r="B128" s="41" t="s">
        <v>705</v>
      </c>
      <c r="C128">
        <v>15</v>
      </c>
      <c r="D128" s="41" t="s">
        <v>5</v>
      </c>
      <c r="E128" s="41">
        <v>1</v>
      </c>
      <c r="F128" s="41"/>
      <c r="G128" s="41">
        <f>E128*C128</f>
        <v>15</v>
      </c>
      <c r="H128" s="41">
        <v>24</v>
      </c>
      <c r="I128" s="31">
        <f>G128/H128</f>
        <v>0.625</v>
      </c>
    </row>
    <row r="129" spans="1:9" ht="20" hidden="1" customHeight="1" x14ac:dyDescent="0.2">
      <c r="A129" s="4"/>
      <c r="B129" s="41" t="s">
        <v>706</v>
      </c>
      <c r="C129">
        <v>0</v>
      </c>
      <c r="D129" s="41" t="s">
        <v>5</v>
      </c>
      <c r="E129" s="41">
        <v>1</v>
      </c>
      <c r="F129" s="41"/>
      <c r="G129" s="41">
        <f>E129*C129</f>
        <v>0</v>
      </c>
      <c r="H129" s="41">
        <v>24</v>
      </c>
      <c r="I129" s="31">
        <f>G129/H129</f>
        <v>0</v>
      </c>
    </row>
    <row r="130" spans="1:9" ht="20" customHeight="1" x14ac:dyDescent="0.25">
      <c r="A130" s="8">
        <v>1</v>
      </c>
      <c r="B130" t="s">
        <v>707</v>
      </c>
      <c r="C130">
        <v>0</v>
      </c>
      <c r="D130" t="s">
        <v>5</v>
      </c>
      <c r="E130">
        <v>1</v>
      </c>
      <c r="G130" s="6">
        <f>C130</f>
        <v>0</v>
      </c>
      <c r="H130">
        <v>24</v>
      </c>
      <c r="I130" s="32">
        <f>G130+I129+I131+I132</f>
        <v>1.5833333333333333</v>
      </c>
    </row>
    <row r="131" spans="1:9" ht="20" hidden="1" customHeight="1" x14ac:dyDescent="0.2">
      <c r="A131" s="4"/>
      <c r="B131" s="10" t="s">
        <v>708</v>
      </c>
      <c r="C131">
        <v>2</v>
      </c>
      <c r="D131" s="10" t="s">
        <v>5</v>
      </c>
      <c r="E131" s="10">
        <v>4</v>
      </c>
      <c r="F131" s="10"/>
      <c r="G131" s="10">
        <f>E131*C131</f>
        <v>8</v>
      </c>
      <c r="H131" s="10">
        <v>24</v>
      </c>
      <c r="I131" s="31">
        <f>G131/H131</f>
        <v>0.33333333333333331</v>
      </c>
    </row>
    <row r="132" spans="1:9" ht="20" hidden="1" customHeight="1" x14ac:dyDescent="0.2">
      <c r="A132" s="4"/>
      <c r="B132" s="41" t="s">
        <v>709</v>
      </c>
      <c r="C132">
        <v>30</v>
      </c>
      <c r="D132" s="41" t="s">
        <v>5</v>
      </c>
      <c r="E132" s="41">
        <v>1</v>
      </c>
      <c r="F132" s="41"/>
      <c r="G132" s="41">
        <f>E132*C132</f>
        <v>30</v>
      </c>
      <c r="H132" s="41">
        <v>24</v>
      </c>
      <c r="I132" s="31">
        <f>G132/H132</f>
        <v>1.25</v>
      </c>
    </row>
    <row r="133" spans="1:9" ht="20" hidden="1" customHeight="1" x14ac:dyDescent="0.2">
      <c r="A133" s="4"/>
      <c r="B133" s="41" t="s">
        <v>710</v>
      </c>
      <c r="C133">
        <v>0</v>
      </c>
      <c r="D133" s="41" t="s">
        <v>5</v>
      </c>
      <c r="E133" s="41">
        <v>1</v>
      </c>
      <c r="F133" s="41"/>
      <c r="G133" s="41">
        <f>E133*C133</f>
        <v>0</v>
      </c>
      <c r="H133" s="41">
        <v>24</v>
      </c>
      <c r="I133" s="31">
        <f>G133/H133</f>
        <v>0</v>
      </c>
    </row>
    <row r="134" spans="1:9" ht="20" customHeight="1" x14ac:dyDescent="0.25">
      <c r="A134" s="4"/>
      <c r="B134" t="s">
        <v>711</v>
      </c>
      <c r="C134">
        <v>1</v>
      </c>
      <c r="D134" t="s">
        <v>5</v>
      </c>
      <c r="E134">
        <v>1</v>
      </c>
      <c r="G134" s="6">
        <f>C134</f>
        <v>1</v>
      </c>
      <c r="H134">
        <v>24</v>
      </c>
      <c r="I134" s="32">
        <f>G134+I133+I135</f>
        <v>1</v>
      </c>
    </row>
    <row r="135" spans="1:9" ht="20" hidden="1" customHeight="1" x14ac:dyDescent="0.2">
      <c r="A135" s="4"/>
      <c r="B135" s="10" t="s">
        <v>712</v>
      </c>
      <c r="C135">
        <v>0</v>
      </c>
      <c r="D135" s="10" t="s">
        <v>5</v>
      </c>
      <c r="E135" s="10">
        <v>6</v>
      </c>
      <c r="F135" s="10"/>
      <c r="G135" s="10">
        <f>E135*C135</f>
        <v>0</v>
      </c>
      <c r="H135" s="10">
        <v>24</v>
      </c>
      <c r="I135" s="31">
        <f>G135/H135</f>
        <v>0</v>
      </c>
    </row>
    <row r="136" spans="1:9" ht="20" hidden="1" customHeight="1" x14ac:dyDescent="0.2">
      <c r="A136" s="4"/>
      <c r="B136" s="41" t="s">
        <v>713</v>
      </c>
      <c r="C136">
        <v>0</v>
      </c>
      <c r="D136" s="41" t="s">
        <v>5</v>
      </c>
      <c r="E136" s="41">
        <v>1</v>
      </c>
      <c r="F136" s="41"/>
      <c r="G136" s="41">
        <f>E136*C136</f>
        <v>0</v>
      </c>
      <c r="H136" s="41">
        <v>24</v>
      </c>
      <c r="I136" s="31">
        <f>G136/H136</f>
        <v>0</v>
      </c>
    </row>
    <row r="137" spans="1:9" ht="20" hidden="1" customHeight="1" x14ac:dyDescent="0.2">
      <c r="A137" s="4"/>
      <c r="B137" s="43" t="s">
        <v>714</v>
      </c>
      <c r="C137">
        <v>2</v>
      </c>
      <c r="D137" s="43" t="s">
        <v>5</v>
      </c>
      <c r="E137" s="43">
        <v>10</v>
      </c>
      <c r="F137" s="43"/>
      <c r="G137" s="43">
        <f>E137*C137</f>
        <v>20</v>
      </c>
      <c r="H137" s="43">
        <v>30</v>
      </c>
      <c r="I137" s="31">
        <f>G137/H137</f>
        <v>0.66666666666666663</v>
      </c>
    </row>
    <row r="138" spans="1:9" ht="20" customHeight="1" x14ac:dyDescent="0.25">
      <c r="A138" s="4"/>
      <c r="B138" t="s">
        <v>715</v>
      </c>
      <c r="C138">
        <v>0</v>
      </c>
      <c r="D138" t="s">
        <v>5</v>
      </c>
      <c r="E138">
        <v>1</v>
      </c>
      <c r="G138" s="6">
        <f>C138</f>
        <v>0</v>
      </c>
      <c r="H138">
        <v>24</v>
      </c>
      <c r="I138" s="32">
        <f>C138+I136+I140</f>
        <v>0</v>
      </c>
    </row>
    <row r="139" spans="1:9" ht="20" customHeight="1" x14ac:dyDescent="0.25">
      <c r="A139" s="4"/>
      <c r="B139" t="s">
        <v>716</v>
      </c>
      <c r="C139">
        <v>0</v>
      </c>
      <c r="D139" t="s">
        <v>5</v>
      </c>
      <c r="E139">
        <v>1</v>
      </c>
      <c r="G139" s="6">
        <f>C139</f>
        <v>0</v>
      </c>
      <c r="H139">
        <v>30</v>
      </c>
      <c r="I139" s="32">
        <f>G139+I137</f>
        <v>0.66666666666666663</v>
      </c>
    </row>
    <row r="140" spans="1:9" ht="20" hidden="1" customHeight="1" x14ac:dyDescent="0.2">
      <c r="A140" s="4"/>
      <c r="B140" s="10" t="s">
        <v>717</v>
      </c>
      <c r="C140">
        <v>0</v>
      </c>
      <c r="D140" s="10" t="s">
        <v>5</v>
      </c>
      <c r="E140" s="10">
        <v>6</v>
      </c>
      <c r="F140" s="10"/>
      <c r="G140" s="10">
        <f>E140*C140</f>
        <v>0</v>
      </c>
      <c r="H140" s="10">
        <v>24</v>
      </c>
      <c r="I140" s="31">
        <f>G140/H140</f>
        <v>0</v>
      </c>
    </row>
    <row r="141" spans="1:9" ht="20" hidden="1" customHeight="1" x14ac:dyDescent="0.2">
      <c r="A141" s="4"/>
      <c r="B141" s="41" t="s">
        <v>718</v>
      </c>
      <c r="C141">
        <v>0</v>
      </c>
      <c r="D141" s="41" t="s">
        <v>5</v>
      </c>
      <c r="E141" s="41">
        <v>1</v>
      </c>
      <c r="F141" s="41"/>
      <c r="G141" s="41">
        <f>E141*C141</f>
        <v>0</v>
      </c>
      <c r="H141" s="41">
        <v>24</v>
      </c>
      <c r="I141" s="31">
        <f>G141/H141</f>
        <v>0</v>
      </c>
    </row>
    <row r="142" spans="1:9" ht="20" customHeight="1" x14ac:dyDescent="0.25">
      <c r="A142" s="8"/>
      <c r="B142" t="s">
        <v>719</v>
      </c>
      <c r="C142">
        <v>0</v>
      </c>
      <c r="D142" t="s">
        <v>5</v>
      </c>
      <c r="E142">
        <v>1</v>
      </c>
      <c r="G142" s="6">
        <f>C142</f>
        <v>0</v>
      </c>
      <c r="H142">
        <v>24</v>
      </c>
      <c r="I142" s="32">
        <f>G142+I141+I143</f>
        <v>0</v>
      </c>
    </row>
    <row r="143" spans="1:9" ht="20" hidden="1" customHeight="1" x14ac:dyDescent="0.2">
      <c r="A143" s="4"/>
      <c r="B143" s="10" t="s">
        <v>720</v>
      </c>
      <c r="C143">
        <v>0</v>
      </c>
      <c r="D143" s="10" t="s">
        <v>5</v>
      </c>
      <c r="E143" s="10">
        <v>4</v>
      </c>
      <c r="F143" s="10"/>
      <c r="G143" s="10">
        <f>E143*C143</f>
        <v>0</v>
      </c>
      <c r="H143" s="10">
        <v>24</v>
      </c>
      <c r="I143" s="31">
        <f>G143/H143</f>
        <v>0</v>
      </c>
    </row>
    <row r="144" spans="1:9" ht="20" hidden="1" customHeight="1" x14ac:dyDescent="0.2">
      <c r="A144" s="4"/>
      <c r="B144" s="41" t="s">
        <v>721</v>
      </c>
      <c r="C144">
        <v>0</v>
      </c>
      <c r="D144" s="41" t="s">
        <v>5</v>
      </c>
      <c r="E144" s="41">
        <v>1</v>
      </c>
      <c r="F144" s="41"/>
      <c r="G144" s="41">
        <f>E144*C144</f>
        <v>0</v>
      </c>
      <c r="H144" s="41">
        <v>24</v>
      </c>
      <c r="I144" s="31">
        <f>G144/H144</f>
        <v>0</v>
      </c>
    </row>
    <row r="145" spans="1:9" ht="20" hidden="1" customHeight="1" x14ac:dyDescent="0.2">
      <c r="A145" s="4"/>
      <c r="B145" s="43" t="s">
        <v>722</v>
      </c>
      <c r="C145">
        <v>3</v>
      </c>
      <c r="D145" s="43" t="s">
        <v>5</v>
      </c>
      <c r="E145" s="43">
        <v>10</v>
      </c>
      <c r="F145" s="43"/>
      <c r="G145" s="43">
        <f>E145*C145</f>
        <v>30</v>
      </c>
      <c r="H145" s="43">
        <v>30</v>
      </c>
      <c r="I145" s="31">
        <f>G145/H145</f>
        <v>1</v>
      </c>
    </row>
    <row r="146" spans="1:9" ht="20" customHeight="1" x14ac:dyDescent="0.25">
      <c r="A146" s="8">
        <v>1</v>
      </c>
      <c r="B146" t="s">
        <v>723</v>
      </c>
      <c r="C146">
        <v>1</v>
      </c>
      <c r="D146" t="s">
        <v>5</v>
      </c>
      <c r="E146">
        <v>1</v>
      </c>
      <c r="G146" s="6">
        <f>C146</f>
        <v>1</v>
      </c>
      <c r="H146">
        <v>24</v>
      </c>
      <c r="I146" s="32">
        <f>G146+I144+I148+I143+I149</f>
        <v>1.6666666666666667</v>
      </c>
    </row>
    <row r="147" spans="1:9" ht="20" customHeight="1" x14ac:dyDescent="0.25">
      <c r="A147" s="8">
        <v>1</v>
      </c>
      <c r="B147" t="s">
        <v>724</v>
      </c>
      <c r="C147">
        <v>0</v>
      </c>
      <c r="D147" t="s">
        <v>5</v>
      </c>
      <c r="E147">
        <v>1</v>
      </c>
      <c r="G147" s="6">
        <f>C147</f>
        <v>0</v>
      </c>
      <c r="H147">
        <v>30</v>
      </c>
      <c r="I147" s="32">
        <f>G147+I145</f>
        <v>1</v>
      </c>
    </row>
    <row r="148" spans="1:9" ht="20" hidden="1" customHeight="1" x14ac:dyDescent="0.2">
      <c r="A148" s="4"/>
      <c r="B148" s="10" t="s">
        <v>725</v>
      </c>
      <c r="C148">
        <v>1</v>
      </c>
      <c r="D148" s="10" t="s">
        <v>5</v>
      </c>
      <c r="E148" s="10">
        <v>4</v>
      </c>
      <c r="F148" s="10"/>
      <c r="G148" s="10">
        <f>E148*C148</f>
        <v>4</v>
      </c>
      <c r="H148" s="10">
        <v>24</v>
      </c>
      <c r="I148" s="31">
        <f>G148/H148</f>
        <v>0.16666666666666666</v>
      </c>
    </row>
    <row r="149" spans="1:9" ht="20" hidden="1" customHeight="1" x14ac:dyDescent="0.2">
      <c r="A149" s="4"/>
      <c r="B149" s="41" t="s">
        <v>726</v>
      </c>
      <c r="C149">
        <v>12</v>
      </c>
      <c r="D149" s="41" t="s">
        <v>5</v>
      </c>
      <c r="E149" s="41">
        <v>1</v>
      </c>
      <c r="F149" s="41"/>
      <c r="G149" s="41">
        <f>E149*C149</f>
        <v>12</v>
      </c>
      <c r="H149" s="41">
        <v>24</v>
      </c>
      <c r="I149" s="31">
        <f>G149/H149</f>
        <v>0.5</v>
      </c>
    </row>
    <row r="150" spans="1:9" ht="20" hidden="1" customHeight="1" x14ac:dyDescent="0.2">
      <c r="A150" s="4"/>
      <c r="B150" s="41" t="s">
        <v>727</v>
      </c>
      <c r="C150">
        <v>0</v>
      </c>
      <c r="D150" s="41" t="s">
        <v>5</v>
      </c>
      <c r="E150" s="41">
        <v>1</v>
      </c>
      <c r="F150" s="41"/>
      <c r="G150" s="41">
        <f>E150*C150</f>
        <v>0</v>
      </c>
      <c r="H150" s="41">
        <v>24</v>
      </c>
      <c r="I150" s="31">
        <f>G150/H150</f>
        <v>0</v>
      </c>
    </row>
    <row r="151" spans="1:9" ht="20" customHeight="1" x14ac:dyDescent="0.25">
      <c r="A151" s="8"/>
      <c r="B151" t="s">
        <v>728</v>
      </c>
      <c r="C151">
        <v>0</v>
      </c>
      <c r="D151" t="s">
        <v>5</v>
      </c>
      <c r="E151">
        <v>1</v>
      </c>
      <c r="G151" s="6">
        <f>C151</f>
        <v>0</v>
      </c>
      <c r="H151">
        <v>24</v>
      </c>
      <c r="I151" s="32">
        <f>G151+I150+I152</f>
        <v>0.16666666666666666</v>
      </c>
    </row>
    <row r="152" spans="1:9" ht="20" hidden="1" customHeight="1" x14ac:dyDescent="0.2">
      <c r="A152" s="4"/>
      <c r="B152" s="10" t="s">
        <v>729</v>
      </c>
      <c r="C152">
        <v>1</v>
      </c>
      <c r="D152" s="10" t="s">
        <v>5</v>
      </c>
      <c r="E152" s="10">
        <v>4</v>
      </c>
      <c r="F152" s="10"/>
      <c r="G152" s="10">
        <f>E152*C152</f>
        <v>4</v>
      </c>
      <c r="H152" s="10">
        <v>24</v>
      </c>
      <c r="I152" s="31">
        <f>G152/H152</f>
        <v>0.16666666666666666</v>
      </c>
    </row>
    <row r="153" spans="1:9" ht="20" hidden="1" customHeight="1" x14ac:dyDescent="0.2">
      <c r="A153" s="4"/>
      <c r="B153" s="41" t="s">
        <v>730</v>
      </c>
      <c r="C153">
        <v>0</v>
      </c>
      <c r="D153" s="41" t="s">
        <v>5</v>
      </c>
      <c r="E153" s="41">
        <v>1</v>
      </c>
      <c r="F153" s="41"/>
      <c r="G153" s="41">
        <f>E153*C153</f>
        <v>0</v>
      </c>
      <c r="H153" s="41">
        <v>24</v>
      </c>
      <c r="I153" s="31">
        <f>G153/H153</f>
        <v>0</v>
      </c>
    </row>
    <row r="154" spans="1:9" ht="20" customHeight="1" x14ac:dyDescent="0.25">
      <c r="A154" s="8"/>
      <c r="B154" t="s">
        <v>731</v>
      </c>
      <c r="C154">
        <v>0</v>
      </c>
      <c r="D154" t="s">
        <v>5</v>
      </c>
      <c r="E154">
        <v>1</v>
      </c>
      <c r="G154" s="6">
        <f>C154</f>
        <v>0</v>
      </c>
      <c r="H154">
        <v>24</v>
      </c>
      <c r="I154" s="32">
        <f>G154+I153+I155</f>
        <v>0.16666666666666666</v>
      </c>
    </row>
    <row r="155" spans="1:9" ht="20" hidden="1" customHeight="1" x14ac:dyDescent="0.2">
      <c r="A155" s="4"/>
      <c r="B155" s="10" t="s">
        <v>732</v>
      </c>
      <c r="C155">
        <v>1</v>
      </c>
      <c r="D155" s="10" t="s">
        <v>5</v>
      </c>
      <c r="E155" s="10">
        <v>4</v>
      </c>
      <c r="F155" s="10"/>
      <c r="G155" s="10">
        <f>E155*C155</f>
        <v>4</v>
      </c>
      <c r="H155" s="10">
        <v>24</v>
      </c>
      <c r="I155" s="31">
        <f>G155/H155</f>
        <v>0.16666666666666666</v>
      </c>
    </row>
    <row r="156" spans="1:9" ht="20" hidden="1" customHeight="1" x14ac:dyDescent="0.2">
      <c r="A156" s="4"/>
      <c r="B156" s="41" t="s">
        <v>733</v>
      </c>
      <c r="C156">
        <v>0</v>
      </c>
      <c r="D156" s="41" t="s">
        <v>5</v>
      </c>
      <c r="E156" s="41">
        <v>1</v>
      </c>
      <c r="F156" s="41"/>
      <c r="G156" s="41">
        <f>E156*C156</f>
        <v>0</v>
      </c>
      <c r="H156" s="41">
        <v>24</v>
      </c>
      <c r="I156" s="31">
        <f>G156/H156</f>
        <v>0</v>
      </c>
    </row>
    <row r="157" spans="1:9" ht="20" customHeight="1" x14ac:dyDescent="0.25">
      <c r="A157" s="8"/>
      <c r="B157" t="s">
        <v>734</v>
      </c>
      <c r="C157">
        <v>0</v>
      </c>
      <c r="D157" t="s">
        <v>5</v>
      </c>
      <c r="E157">
        <v>1</v>
      </c>
      <c r="G157" s="6">
        <f>C157</f>
        <v>0</v>
      </c>
      <c r="H157">
        <v>24</v>
      </c>
      <c r="I157" s="32">
        <f>G157+I156+I158</f>
        <v>0</v>
      </c>
    </row>
    <row r="158" spans="1:9" ht="20" hidden="1" customHeight="1" x14ac:dyDescent="0.2">
      <c r="A158" s="4"/>
      <c r="B158" s="10" t="s">
        <v>735</v>
      </c>
      <c r="C158">
        <v>0</v>
      </c>
      <c r="D158" s="10" t="s">
        <v>5</v>
      </c>
      <c r="E158" s="10">
        <v>4</v>
      </c>
      <c r="F158" s="10"/>
      <c r="G158" s="10">
        <f>E158*C158</f>
        <v>0</v>
      </c>
      <c r="H158" s="10">
        <v>24</v>
      </c>
      <c r="I158" s="31">
        <f>G158/H158</f>
        <v>0</v>
      </c>
    </row>
    <row r="159" spans="1:9" ht="20" hidden="1" customHeight="1" x14ac:dyDescent="0.2">
      <c r="A159" s="4"/>
      <c r="B159" s="41" t="s">
        <v>736</v>
      </c>
      <c r="C159">
        <v>0</v>
      </c>
      <c r="D159" s="41" t="s">
        <v>5</v>
      </c>
      <c r="E159" s="41">
        <v>1</v>
      </c>
      <c r="F159" s="41"/>
      <c r="G159" s="41">
        <f>E159*C159</f>
        <v>0</v>
      </c>
      <c r="H159" s="41">
        <v>24</v>
      </c>
      <c r="I159" s="31">
        <f>G159/H159</f>
        <v>0</v>
      </c>
    </row>
    <row r="160" spans="1:9" ht="20" customHeight="1" x14ac:dyDescent="0.25">
      <c r="A160" s="8"/>
      <c r="B160" t="s">
        <v>737</v>
      </c>
      <c r="C160">
        <v>0</v>
      </c>
      <c r="D160" t="s">
        <v>5</v>
      </c>
      <c r="E160">
        <v>1</v>
      </c>
      <c r="G160" s="6">
        <f>C160</f>
        <v>0</v>
      </c>
      <c r="H160">
        <v>24</v>
      </c>
      <c r="I160" s="32">
        <f>G160+I159+I161+I158+I162</f>
        <v>0.625</v>
      </c>
    </row>
    <row r="161" spans="1:9" ht="20" hidden="1" customHeight="1" x14ac:dyDescent="0.2">
      <c r="A161" s="4"/>
      <c r="B161" s="10" t="s">
        <v>738</v>
      </c>
      <c r="C161">
        <v>1</v>
      </c>
      <c r="D161" s="10" t="s">
        <v>5</v>
      </c>
      <c r="E161" s="10">
        <v>4</v>
      </c>
      <c r="F161" s="10"/>
      <c r="G161" s="10">
        <f>E161*C161</f>
        <v>4</v>
      </c>
      <c r="H161" s="10">
        <v>24</v>
      </c>
      <c r="I161" s="31">
        <f>G161/H161</f>
        <v>0.16666666666666666</v>
      </c>
    </row>
    <row r="162" spans="1:9" ht="20" hidden="1" customHeight="1" x14ac:dyDescent="0.2">
      <c r="A162" s="4"/>
      <c r="B162" s="41" t="s">
        <v>739</v>
      </c>
      <c r="C162">
        <v>11</v>
      </c>
      <c r="D162" s="41" t="s">
        <v>5</v>
      </c>
      <c r="E162" s="41">
        <v>1</v>
      </c>
      <c r="F162" s="41"/>
      <c r="G162" s="41">
        <f>E162*C162</f>
        <v>11</v>
      </c>
      <c r="H162" s="41">
        <v>24</v>
      </c>
      <c r="I162" s="31">
        <f>G162/H162</f>
        <v>0.45833333333333331</v>
      </c>
    </row>
    <row r="163" spans="1:9" ht="20" hidden="1" customHeight="1" x14ac:dyDescent="0.2">
      <c r="A163" s="4"/>
      <c r="B163" s="41" t="s">
        <v>740</v>
      </c>
      <c r="C163">
        <v>0</v>
      </c>
      <c r="D163" s="41" t="s">
        <v>5</v>
      </c>
      <c r="E163" s="41">
        <v>1</v>
      </c>
      <c r="F163" s="41"/>
      <c r="G163" s="41">
        <f>E163*C163</f>
        <v>0</v>
      </c>
      <c r="H163" s="41">
        <v>24</v>
      </c>
      <c r="I163" s="31">
        <f>G163/H163</f>
        <v>0</v>
      </c>
    </row>
    <row r="164" spans="1:9" ht="20" customHeight="1" x14ac:dyDescent="0.25">
      <c r="A164" s="8"/>
      <c r="B164" t="s">
        <v>741</v>
      </c>
      <c r="C164">
        <v>0</v>
      </c>
      <c r="D164" t="s">
        <v>5</v>
      </c>
      <c r="E164">
        <v>1</v>
      </c>
      <c r="G164" s="6">
        <f>C164</f>
        <v>0</v>
      </c>
      <c r="H164">
        <v>24</v>
      </c>
      <c r="I164" s="32">
        <f>G164+I163+I165+I166</f>
        <v>0.25</v>
      </c>
    </row>
    <row r="165" spans="1:9" ht="20" hidden="1" customHeight="1" x14ac:dyDescent="0.2">
      <c r="A165" s="4"/>
      <c r="B165" s="10" t="s">
        <v>742</v>
      </c>
      <c r="C165">
        <v>0</v>
      </c>
      <c r="D165" s="10" t="s">
        <v>5</v>
      </c>
      <c r="E165" s="10">
        <v>4</v>
      </c>
      <c r="F165" s="10"/>
      <c r="G165" s="10">
        <f>E165*C165</f>
        <v>0</v>
      </c>
      <c r="H165" s="10">
        <v>24</v>
      </c>
      <c r="I165" s="31">
        <f>G165/H165</f>
        <v>0</v>
      </c>
    </row>
    <row r="166" spans="1:9" ht="20" hidden="1" customHeight="1" x14ac:dyDescent="0.2">
      <c r="A166" s="4"/>
      <c r="B166" s="41" t="s">
        <v>743</v>
      </c>
      <c r="C166">
        <v>6</v>
      </c>
      <c r="D166" s="41" t="s">
        <v>5</v>
      </c>
      <c r="E166" s="41">
        <v>1</v>
      </c>
      <c r="F166" s="41"/>
      <c r="G166" s="41">
        <f>E166*C166</f>
        <v>6</v>
      </c>
      <c r="H166" s="41">
        <v>24</v>
      </c>
      <c r="I166" s="31">
        <f>G166/H166</f>
        <v>0.25</v>
      </c>
    </row>
    <row r="167" spans="1:9" ht="20" hidden="1" customHeight="1" x14ac:dyDescent="0.2">
      <c r="A167" s="4"/>
      <c r="B167" s="41" t="s">
        <v>744</v>
      </c>
      <c r="C167">
        <v>0</v>
      </c>
      <c r="D167" s="41" t="s">
        <v>5</v>
      </c>
      <c r="E167" s="41">
        <v>1</v>
      </c>
      <c r="F167" s="41"/>
      <c r="G167" s="41">
        <f>E167*C167</f>
        <v>0</v>
      </c>
      <c r="H167" s="41">
        <v>24</v>
      </c>
      <c r="I167" s="31">
        <f>G167/H167</f>
        <v>0</v>
      </c>
    </row>
    <row r="168" spans="1:9" ht="20" customHeight="1" x14ac:dyDescent="0.25">
      <c r="A168" s="8"/>
      <c r="B168" t="s">
        <v>745</v>
      </c>
      <c r="C168">
        <v>0</v>
      </c>
      <c r="D168" t="s">
        <v>5</v>
      </c>
      <c r="E168">
        <v>1</v>
      </c>
      <c r="G168" s="6">
        <f>C168</f>
        <v>0</v>
      </c>
      <c r="H168">
        <v>24</v>
      </c>
      <c r="I168" s="32">
        <f>G168+I167+I169+I170</f>
        <v>0.16666666666666666</v>
      </c>
    </row>
    <row r="169" spans="1:9" ht="20" hidden="1" customHeight="1" x14ac:dyDescent="0.2">
      <c r="A169" s="4"/>
      <c r="B169" s="10" t="s">
        <v>746</v>
      </c>
      <c r="C169">
        <v>1</v>
      </c>
      <c r="D169" s="10" t="s">
        <v>5</v>
      </c>
      <c r="E169" s="10">
        <v>4</v>
      </c>
      <c r="F169" s="10"/>
      <c r="G169" s="10">
        <f>E169*C169</f>
        <v>4</v>
      </c>
      <c r="H169" s="10">
        <v>24</v>
      </c>
      <c r="I169" s="31">
        <f>G169/H169</f>
        <v>0.16666666666666666</v>
      </c>
    </row>
    <row r="170" spans="1:9" ht="20" hidden="1" customHeight="1" x14ac:dyDescent="0.2">
      <c r="A170" s="4"/>
      <c r="B170" s="41" t="s">
        <v>747</v>
      </c>
      <c r="C170">
        <v>0</v>
      </c>
      <c r="D170" s="41" t="s">
        <v>5</v>
      </c>
      <c r="E170" s="41">
        <v>1</v>
      </c>
      <c r="F170" s="41"/>
      <c r="G170" s="41">
        <f>E170*C170</f>
        <v>0</v>
      </c>
      <c r="H170" s="41">
        <v>24</v>
      </c>
      <c r="I170" s="31">
        <f>G170/H170</f>
        <v>0</v>
      </c>
    </row>
    <row r="171" spans="1:9" ht="20" hidden="1" customHeight="1" x14ac:dyDescent="0.2">
      <c r="A171" s="4"/>
      <c r="B171" s="41" t="s">
        <v>748</v>
      </c>
      <c r="C171">
        <v>0</v>
      </c>
      <c r="D171" s="41" t="s">
        <v>5</v>
      </c>
      <c r="E171" s="41">
        <v>1</v>
      </c>
      <c r="F171" s="41"/>
      <c r="G171" s="41">
        <f>E171*C171</f>
        <v>0</v>
      </c>
      <c r="H171" s="41">
        <v>24</v>
      </c>
      <c r="I171" s="31">
        <f>G171/H171</f>
        <v>0</v>
      </c>
    </row>
    <row r="172" spans="1:9" ht="20" customHeight="1" x14ac:dyDescent="0.25">
      <c r="A172" s="8"/>
      <c r="B172" t="s">
        <v>749</v>
      </c>
      <c r="C172">
        <v>0</v>
      </c>
      <c r="D172" t="s">
        <v>5</v>
      </c>
      <c r="E172">
        <v>1</v>
      </c>
      <c r="G172" s="6">
        <f>C172</f>
        <v>0</v>
      </c>
      <c r="H172">
        <v>24</v>
      </c>
      <c r="I172" s="32">
        <f>G172+I171+I173+I174</f>
        <v>0.16666666666666666</v>
      </c>
    </row>
    <row r="173" spans="1:9" ht="20" hidden="1" customHeight="1" x14ac:dyDescent="0.2">
      <c r="A173" s="4"/>
      <c r="B173" s="10" t="s">
        <v>750</v>
      </c>
      <c r="C173">
        <v>1</v>
      </c>
      <c r="D173" s="10" t="s">
        <v>5</v>
      </c>
      <c r="E173" s="10">
        <v>4</v>
      </c>
      <c r="F173" s="10"/>
      <c r="G173" s="10">
        <f>E173*C173</f>
        <v>4</v>
      </c>
      <c r="H173" s="10">
        <v>24</v>
      </c>
      <c r="I173" s="31">
        <f>G173/H173</f>
        <v>0.16666666666666666</v>
      </c>
    </row>
    <row r="174" spans="1:9" ht="20" hidden="1" customHeight="1" x14ac:dyDescent="0.2">
      <c r="A174" s="4"/>
      <c r="B174" s="41" t="s">
        <v>751</v>
      </c>
      <c r="C174">
        <v>0</v>
      </c>
      <c r="D174" s="41" t="s">
        <v>5</v>
      </c>
      <c r="E174" s="41">
        <v>1</v>
      </c>
      <c r="F174" s="41"/>
      <c r="G174" s="41">
        <f>E174*C174</f>
        <v>0</v>
      </c>
      <c r="H174" s="41">
        <v>24</v>
      </c>
      <c r="I174" s="31">
        <f>G174/H174</f>
        <v>0</v>
      </c>
    </row>
    <row r="175" spans="1:9" ht="20" hidden="1" customHeight="1" x14ac:dyDescent="0.2">
      <c r="A175" s="4"/>
      <c r="B175" s="41" t="s">
        <v>752</v>
      </c>
      <c r="C175">
        <v>0</v>
      </c>
      <c r="D175" s="41" t="s">
        <v>5</v>
      </c>
      <c r="E175" s="41">
        <v>1</v>
      </c>
      <c r="F175" s="41"/>
      <c r="G175" s="41">
        <f>E175*C175</f>
        <v>0</v>
      </c>
      <c r="H175" s="41">
        <v>24</v>
      </c>
      <c r="I175" s="31">
        <f>G175/H175</f>
        <v>0</v>
      </c>
    </row>
    <row r="176" spans="1:9" ht="20" customHeight="1" x14ac:dyDescent="0.25">
      <c r="A176" s="8"/>
      <c r="B176" t="s">
        <v>753</v>
      </c>
      <c r="C176">
        <v>0</v>
      </c>
      <c r="D176" t="s">
        <v>5</v>
      </c>
      <c r="E176">
        <v>1</v>
      </c>
      <c r="G176" s="6">
        <f>C176</f>
        <v>0</v>
      </c>
      <c r="H176">
        <v>24</v>
      </c>
      <c r="I176" s="32">
        <f>G176+I175+I177+I178</f>
        <v>0</v>
      </c>
    </row>
    <row r="177" spans="1:9" ht="20" hidden="1" customHeight="1" x14ac:dyDescent="0.2">
      <c r="A177" s="4"/>
      <c r="B177" s="10" t="s">
        <v>754</v>
      </c>
      <c r="C177">
        <v>0</v>
      </c>
      <c r="D177" s="10" t="s">
        <v>5</v>
      </c>
      <c r="E177" s="10">
        <v>4</v>
      </c>
      <c r="F177" s="10"/>
      <c r="G177" s="10">
        <f>E177*C177</f>
        <v>0</v>
      </c>
      <c r="H177" s="10">
        <v>24</v>
      </c>
      <c r="I177" s="31">
        <f>G177/H177</f>
        <v>0</v>
      </c>
    </row>
    <row r="178" spans="1:9" ht="20" hidden="1" customHeight="1" x14ac:dyDescent="0.2">
      <c r="A178" s="4"/>
      <c r="B178" s="41" t="s">
        <v>755</v>
      </c>
      <c r="C178">
        <v>0</v>
      </c>
      <c r="D178" s="41" t="s">
        <v>5</v>
      </c>
      <c r="E178" s="41">
        <v>1</v>
      </c>
      <c r="F178" s="41"/>
      <c r="G178" s="41">
        <f>E178*C178</f>
        <v>0</v>
      </c>
      <c r="H178" s="41">
        <v>24</v>
      </c>
      <c r="I178" s="31">
        <f>G178/H178</f>
        <v>0</v>
      </c>
    </row>
    <row r="179" spans="1:9" ht="20" hidden="1" customHeight="1" x14ac:dyDescent="0.2">
      <c r="A179" s="8"/>
      <c r="B179" s="41" t="s">
        <v>756</v>
      </c>
      <c r="C179">
        <v>0</v>
      </c>
      <c r="D179" s="41" t="s">
        <v>5</v>
      </c>
      <c r="E179" s="41">
        <v>1</v>
      </c>
      <c r="F179" s="41"/>
      <c r="G179" s="41">
        <f>E179*C179</f>
        <v>0</v>
      </c>
      <c r="H179" s="41">
        <v>24</v>
      </c>
      <c r="I179" s="31">
        <f>G179/H179</f>
        <v>0</v>
      </c>
    </row>
    <row r="180" spans="1:9" ht="20" customHeight="1" x14ac:dyDescent="0.25">
      <c r="A180" s="8"/>
      <c r="B180" t="s">
        <v>757</v>
      </c>
      <c r="C180">
        <v>0</v>
      </c>
      <c r="D180" t="s">
        <v>5</v>
      </c>
      <c r="E180">
        <v>1</v>
      </c>
      <c r="G180" s="6">
        <f>C180</f>
        <v>0</v>
      </c>
      <c r="H180">
        <v>24</v>
      </c>
      <c r="I180" s="32">
        <f>G180+I179+I181+I182</f>
        <v>0</v>
      </c>
    </row>
    <row r="181" spans="1:9" ht="20" hidden="1" customHeight="1" x14ac:dyDescent="0.2">
      <c r="A181" s="8"/>
      <c r="B181" s="10" t="s">
        <v>758</v>
      </c>
      <c r="C181">
        <v>0</v>
      </c>
      <c r="D181" s="10" t="s">
        <v>5</v>
      </c>
      <c r="E181" s="10">
        <v>4</v>
      </c>
      <c r="F181" s="10"/>
      <c r="G181" s="10">
        <f>E181*C181</f>
        <v>0</v>
      </c>
      <c r="H181" s="10">
        <v>24</v>
      </c>
      <c r="I181" s="31">
        <f>G181/H181</f>
        <v>0</v>
      </c>
    </row>
    <row r="182" spans="1:9" ht="20" hidden="1" customHeight="1" x14ac:dyDescent="0.2">
      <c r="A182" s="8"/>
      <c r="B182" s="41" t="s">
        <v>759</v>
      </c>
      <c r="C182">
        <v>0</v>
      </c>
      <c r="D182" s="41" t="s">
        <v>5</v>
      </c>
      <c r="E182" s="41">
        <v>1</v>
      </c>
      <c r="F182" s="41"/>
      <c r="G182" s="41">
        <f>E182*C182</f>
        <v>0</v>
      </c>
      <c r="H182" s="41">
        <v>24</v>
      </c>
      <c r="I182" s="31">
        <f>G182/H182</f>
        <v>0</v>
      </c>
    </row>
    <row r="183" spans="1:9" ht="20" hidden="1" customHeight="1" x14ac:dyDescent="0.2">
      <c r="A183" s="8"/>
      <c r="B183" s="41" t="s">
        <v>760</v>
      </c>
      <c r="C183">
        <v>0</v>
      </c>
      <c r="D183" s="41" t="s">
        <v>5</v>
      </c>
      <c r="E183" s="41">
        <v>1</v>
      </c>
      <c r="F183" s="41"/>
      <c r="G183" s="41">
        <f>E183*C183</f>
        <v>0</v>
      </c>
      <c r="H183" s="41">
        <v>24</v>
      </c>
      <c r="I183" s="31">
        <f>G183/H183</f>
        <v>0</v>
      </c>
    </row>
    <row r="184" spans="1:9" ht="20" customHeight="1" x14ac:dyDescent="0.25">
      <c r="A184" s="8"/>
      <c r="B184" t="s">
        <v>761</v>
      </c>
      <c r="C184">
        <v>0</v>
      </c>
      <c r="D184" t="s">
        <v>5</v>
      </c>
      <c r="E184">
        <v>1</v>
      </c>
      <c r="G184" s="6">
        <f>C184</f>
        <v>0</v>
      </c>
      <c r="H184">
        <v>24</v>
      </c>
      <c r="I184" s="32">
        <f>G184+I183+I185+I186</f>
        <v>0.66666666666666663</v>
      </c>
    </row>
    <row r="185" spans="1:9" ht="20" hidden="1" customHeight="1" x14ac:dyDescent="0.2">
      <c r="A185" s="4"/>
      <c r="B185" s="10" t="s">
        <v>762</v>
      </c>
      <c r="C185">
        <v>4</v>
      </c>
      <c r="D185" s="10" t="s">
        <v>5</v>
      </c>
      <c r="E185" s="10">
        <v>4</v>
      </c>
      <c r="F185" s="10"/>
      <c r="G185" s="10">
        <f>E185*C185</f>
        <v>16</v>
      </c>
      <c r="H185" s="10">
        <v>24</v>
      </c>
      <c r="I185" s="31">
        <f>G185/H185</f>
        <v>0.66666666666666663</v>
      </c>
    </row>
    <row r="186" spans="1:9" ht="20" hidden="1" customHeight="1" x14ac:dyDescent="0.2">
      <c r="A186" s="4"/>
      <c r="B186" s="41" t="s">
        <v>763</v>
      </c>
      <c r="C186">
        <v>0</v>
      </c>
      <c r="D186" s="41" t="s">
        <v>5</v>
      </c>
      <c r="E186" s="41">
        <v>1</v>
      </c>
      <c r="F186" s="41"/>
      <c r="G186" s="41">
        <f>E186*C186</f>
        <v>0</v>
      </c>
      <c r="H186" s="41">
        <v>24</v>
      </c>
      <c r="I186" s="31">
        <f>G186/H186</f>
        <v>0</v>
      </c>
    </row>
    <row r="187" spans="1:9" ht="20" hidden="1" customHeight="1" x14ac:dyDescent="0.2">
      <c r="A187" s="4"/>
      <c r="B187" s="41" t="s">
        <v>764</v>
      </c>
      <c r="C187">
        <v>0</v>
      </c>
      <c r="D187" s="41" t="s">
        <v>5</v>
      </c>
      <c r="E187" s="41">
        <v>1</v>
      </c>
      <c r="F187" s="41"/>
      <c r="G187" s="41">
        <f>E187*C187</f>
        <v>0</v>
      </c>
      <c r="H187" s="41">
        <v>24</v>
      </c>
      <c r="I187" s="31">
        <f>G187/H187</f>
        <v>0</v>
      </c>
    </row>
    <row r="188" spans="1:9" ht="20" customHeight="1" x14ac:dyDescent="0.25">
      <c r="A188" s="8"/>
      <c r="B188" t="s">
        <v>765</v>
      </c>
      <c r="C188">
        <v>1</v>
      </c>
      <c r="D188" t="s">
        <v>5</v>
      </c>
      <c r="E188">
        <v>1</v>
      </c>
      <c r="G188" s="6">
        <f>C188</f>
        <v>1</v>
      </c>
      <c r="H188">
        <v>24</v>
      </c>
      <c r="I188" s="32">
        <f>G188+I187+I189+I190</f>
        <v>1.375</v>
      </c>
    </row>
    <row r="189" spans="1:9" ht="20" hidden="1" customHeight="1" x14ac:dyDescent="0.2">
      <c r="A189" s="4"/>
      <c r="B189" s="10" t="s">
        <v>766</v>
      </c>
      <c r="C189">
        <v>1</v>
      </c>
      <c r="D189" s="10" t="s">
        <v>5</v>
      </c>
      <c r="E189" s="10">
        <v>4</v>
      </c>
      <c r="F189" s="10"/>
      <c r="G189" s="10">
        <f>E189*C189</f>
        <v>4</v>
      </c>
      <c r="H189" s="10">
        <v>24</v>
      </c>
      <c r="I189" s="31">
        <f>G189/H189</f>
        <v>0.16666666666666666</v>
      </c>
    </row>
    <row r="190" spans="1:9" ht="20" hidden="1" customHeight="1" x14ac:dyDescent="0.2">
      <c r="A190" s="4"/>
      <c r="B190" s="41" t="s">
        <v>767</v>
      </c>
      <c r="C190">
        <v>5</v>
      </c>
      <c r="D190" s="41" t="s">
        <v>5</v>
      </c>
      <c r="E190" s="41">
        <v>1</v>
      </c>
      <c r="F190" s="41"/>
      <c r="G190" s="41">
        <f>E190*C190</f>
        <v>5</v>
      </c>
      <c r="H190" s="41">
        <v>24</v>
      </c>
      <c r="I190" s="31">
        <f>G190/H190</f>
        <v>0.20833333333333334</v>
      </c>
    </row>
    <row r="191" spans="1:9" ht="20" hidden="1" customHeight="1" x14ac:dyDescent="0.2">
      <c r="A191" s="4"/>
      <c r="B191" s="43" t="s">
        <v>768</v>
      </c>
      <c r="C191">
        <v>6</v>
      </c>
      <c r="D191" s="43" t="s">
        <v>5</v>
      </c>
      <c r="E191" s="43">
        <v>10</v>
      </c>
      <c r="F191" s="43"/>
      <c r="G191" s="43">
        <f>E191*C191</f>
        <v>60</v>
      </c>
      <c r="H191" s="43">
        <v>30</v>
      </c>
      <c r="I191" s="31">
        <f>G191/H191</f>
        <v>2</v>
      </c>
    </row>
    <row r="192" spans="1:9" ht="20" customHeight="1" x14ac:dyDescent="0.25">
      <c r="A192" s="8">
        <v>2</v>
      </c>
      <c r="B192" t="s">
        <v>769</v>
      </c>
      <c r="C192">
        <v>0</v>
      </c>
      <c r="D192" t="s">
        <v>5</v>
      </c>
      <c r="E192">
        <v>1</v>
      </c>
      <c r="G192" s="6">
        <f>C192</f>
        <v>0</v>
      </c>
      <c r="H192">
        <v>30</v>
      </c>
      <c r="I192" s="32">
        <f>G192+I191</f>
        <v>2</v>
      </c>
    </row>
    <row r="193" spans="1:9" ht="20" hidden="1" customHeight="1" x14ac:dyDescent="0.2">
      <c r="A193" s="4"/>
      <c r="B193" s="41" t="s">
        <v>770</v>
      </c>
      <c r="C193">
        <v>0</v>
      </c>
      <c r="D193" s="41" t="s">
        <v>5</v>
      </c>
      <c r="E193" s="41">
        <v>1</v>
      </c>
      <c r="F193" s="41"/>
      <c r="G193" s="41">
        <f>E193*C193</f>
        <v>0</v>
      </c>
      <c r="H193" s="41">
        <v>24</v>
      </c>
      <c r="I193" s="31">
        <f>G193/H193</f>
        <v>0</v>
      </c>
    </row>
    <row r="194" spans="1:9" ht="20" customHeight="1" x14ac:dyDescent="0.25">
      <c r="A194" s="8"/>
      <c r="B194" t="s">
        <v>771</v>
      </c>
      <c r="C194">
        <v>0</v>
      </c>
      <c r="D194" t="s">
        <v>5</v>
      </c>
      <c r="E194">
        <v>1</v>
      </c>
      <c r="G194" s="6">
        <f>C194</f>
        <v>0</v>
      </c>
      <c r="H194">
        <v>24</v>
      </c>
      <c r="I194" s="32">
        <f>G194+I193+I195+I196</f>
        <v>0.33333333333333331</v>
      </c>
    </row>
    <row r="195" spans="1:9" ht="20" hidden="1" customHeight="1" x14ac:dyDescent="0.2">
      <c r="A195" s="4"/>
      <c r="B195" s="10" t="s">
        <v>772</v>
      </c>
      <c r="C195">
        <v>2</v>
      </c>
      <c r="D195" s="10" t="s">
        <v>5</v>
      </c>
      <c r="E195" s="10">
        <v>4</v>
      </c>
      <c r="F195" s="10"/>
      <c r="G195" s="10">
        <f>E195*C195</f>
        <v>8</v>
      </c>
      <c r="H195" s="10">
        <v>24</v>
      </c>
      <c r="I195" s="31">
        <f>G195/H195</f>
        <v>0.33333333333333331</v>
      </c>
    </row>
    <row r="196" spans="1:9" ht="20" hidden="1" customHeight="1" x14ac:dyDescent="0.2">
      <c r="A196" s="4"/>
      <c r="B196" s="41" t="s">
        <v>773</v>
      </c>
      <c r="C196">
        <v>0</v>
      </c>
      <c r="D196" s="41" t="s">
        <v>5</v>
      </c>
      <c r="E196" s="41">
        <v>1</v>
      </c>
      <c r="F196" s="41"/>
      <c r="G196" s="41">
        <f>E196*C196</f>
        <v>0</v>
      </c>
      <c r="H196" s="41">
        <v>24</v>
      </c>
      <c r="I196" s="31">
        <f>G196/H196</f>
        <v>0</v>
      </c>
    </row>
    <row r="197" spans="1:9" ht="20" hidden="1" customHeight="1" x14ac:dyDescent="0.2">
      <c r="A197" s="4"/>
      <c r="B197" s="41" t="s">
        <v>774</v>
      </c>
      <c r="C197">
        <v>0</v>
      </c>
      <c r="D197" s="41" t="s">
        <v>5</v>
      </c>
      <c r="E197" s="41">
        <v>1</v>
      </c>
      <c r="F197" s="41"/>
      <c r="G197" s="41">
        <f>E197*C197</f>
        <v>0</v>
      </c>
      <c r="H197" s="41">
        <v>24</v>
      </c>
      <c r="I197" s="31">
        <f>G197/H197</f>
        <v>0</v>
      </c>
    </row>
    <row r="198" spans="1:9" ht="20" hidden="1" customHeight="1" x14ac:dyDescent="0.2">
      <c r="A198" s="4"/>
      <c r="B198" s="41" t="s">
        <v>775</v>
      </c>
      <c r="C198">
        <v>0</v>
      </c>
      <c r="D198" s="41" t="s">
        <v>5</v>
      </c>
      <c r="E198" s="41">
        <v>1</v>
      </c>
      <c r="F198" s="41"/>
      <c r="G198" s="41">
        <f>E198*C198</f>
        <v>0</v>
      </c>
      <c r="H198" s="41">
        <v>24</v>
      </c>
      <c r="I198" s="31">
        <f>G198/H198</f>
        <v>0</v>
      </c>
    </row>
    <row r="199" spans="1:9" ht="20" customHeight="1" x14ac:dyDescent="0.25">
      <c r="A199" s="8"/>
      <c r="B199" t="s">
        <v>776</v>
      </c>
      <c r="C199">
        <v>0</v>
      </c>
      <c r="D199" t="s">
        <v>5</v>
      </c>
      <c r="E199">
        <v>1</v>
      </c>
      <c r="G199" s="6">
        <f>C199</f>
        <v>0</v>
      </c>
      <c r="H199">
        <v>24</v>
      </c>
      <c r="I199" s="32">
        <f>G199+I198+I200+I201</f>
        <v>0</v>
      </c>
    </row>
    <row r="200" spans="1:9" ht="20" hidden="1" customHeight="1" x14ac:dyDescent="0.2">
      <c r="A200" s="4"/>
      <c r="B200" s="10" t="s">
        <v>777</v>
      </c>
      <c r="C200">
        <v>0</v>
      </c>
      <c r="D200" s="10" t="s">
        <v>5</v>
      </c>
      <c r="E200" s="10">
        <v>4</v>
      </c>
      <c r="F200" s="10"/>
      <c r="G200" s="10">
        <f>E200*C200</f>
        <v>0</v>
      </c>
      <c r="H200" s="10">
        <v>24</v>
      </c>
      <c r="I200" s="31">
        <f>G200/H200</f>
        <v>0</v>
      </c>
    </row>
    <row r="201" spans="1:9" ht="20" hidden="1" customHeight="1" x14ac:dyDescent="0.2">
      <c r="A201" s="4"/>
      <c r="B201" s="41" t="s">
        <v>778</v>
      </c>
      <c r="C201">
        <v>0</v>
      </c>
      <c r="D201" s="41" t="s">
        <v>5</v>
      </c>
      <c r="E201" s="41">
        <v>1</v>
      </c>
      <c r="F201" s="41"/>
      <c r="G201" s="41">
        <f>E201*C201</f>
        <v>0</v>
      </c>
      <c r="H201" s="41">
        <v>24</v>
      </c>
      <c r="I201" s="31">
        <f>G201/H201</f>
        <v>0</v>
      </c>
    </row>
    <row r="202" spans="1:9" ht="20" customHeight="1" x14ac:dyDescent="0.25">
      <c r="A202" s="8"/>
      <c r="B202" t="s">
        <v>779</v>
      </c>
      <c r="C202">
        <v>0</v>
      </c>
      <c r="D202" t="s">
        <v>5</v>
      </c>
      <c r="E202">
        <v>1</v>
      </c>
      <c r="G202" s="6">
        <f>C202</f>
        <v>0</v>
      </c>
      <c r="H202">
        <v>24</v>
      </c>
      <c r="I202" s="32">
        <f>G202+I201+I203+I204</f>
        <v>0</v>
      </c>
    </row>
    <row r="203" spans="1:9" ht="20" hidden="1" customHeight="1" x14ac:dyDescent="0.2">
      <c r="A203" s="4"/>
      <c r="B203" s="10" t="s">
        <v>780</v>
      </c>
      <c r="C203">
        <v>0</v>
      </c>
      <c r="D203" s="10" t="s">
        <v>5</v>
      </c>
      <c r="E203" s="10">
        <v>4</v>
      </c>
      <c r="F203" s="10"/>
      <c r="G203" s="10">
        <f>E203*C203</f>
        <v>0</v>
      </c>
      <c r="H203" s="10">
        <v>24</v>
      </c>
      <c r="I203" s="31">
        <f>G203/H203</f>
        <v>0</v>
      </c>
    </row>
    <row r="204" spans="1:9" ht="20" hidden="1" customHeight="1" x14ac:dyDescent="0.2">
      <c r="A204" s="4"/>
      <c r="B204" s="41" t="s">
        <v>781</v>
      </c>
      <c r="C204">
        <v>0</v>
      </c>
      <c r="D204" s="41" t="s">
        <v>5</v>
      </c>
      <c r="E204" s="41">
        <v>1</v>
      </c>
      <c r="F204" s="41"/>
      <c r="G204" s="41">
        <f>E204*C204</f>
        <v>0</v>
      </c>
      <c r="H204" s="41">
        <v>24</v>
      </c>
      <c r="I204" s="31">
        <f>G204/H204</f>
        <v>0</v>
      </c>
    </row>
    <row r="205" spans="1:9" ht="20" customHeight="1" x14ac:dyDescent="0.25">
      <c r="A205" s="8"/>
      <c r="B205" t="s">
        <v>782</v>
      </c>
      <c r="C205">
        <v>0</v>
      </c>
      <c r="D205" t="s">
        <v>5</v>
      </c>
      <c r="E205">
        <v>1</v>
      </c>
      <c r="G205" s="6">
        <f>C205</f>
        <v>0</v>
      </c>
      <c r="H205">
        <v>24</v>
      </c>
      <c r="I205" s="32">
        <f>G205+I204+I206+I207</f>
        <v>0</v>
      </c>
    </row>
    <row r="206" spans="1:9" ht="20" hidden="1" customHeight="1" x14ac:dyDescent="0.2">
      <c r="A206" s="4"/>
      <c r="B206" s="10" t="s">
        <v>783</v>
      </c>
      <c r="C206">
        <v>0</v>
      </c>
      <c r="D206" s="10" t="s">
        <v>5</v>
      </c>
      <c r="E206" s="10">
        <v>4</v>
      </c>
      <c r="F206" s="10"/>
      <c r="G206" s="10">
        <f>E206*C206</f>
        <v>0</v>
      </c>
      <c r="H206" s="10">
        <v>24</v>
      </c>
      <c r="I206" s="31">
        <f>G206/H206</f>
        <v>0</v>
      </c>
    </row>
    <row r="207" spans="1:9" ht="20" hidden="1" customHeight="1" x14ac:dyDescent="0.2">
      <c r="A207" s="4"/>
      <c r="B207" s="41" t="s">
        <v>784</v>
      </c>
      <c r="C207">
        <v>0</v>
      </c>
      <c r="D207" s="41" t="s">
        <v>5</v>
      </c>
      <c r="E207" s="41">
        <v>1</v>
      </c>
      <c r="F207" s="41"/>
      <c r="G207" s="41">
        <f>E207*C207</f>
        <v>0</v>
      </c>
      <c r="H207" s="41">
        <v>24</v>
      </c>
      <c r="I207" s="31">
        <f>G207/H207</f>
        <v>0</v>
      </c>
    </row>
    <row r="208" spans="1:9" ht="20" hidden="1" customHeight="1" x14ac:dyDescent="0.2">
      <c r="A208" s="4"/>
      <c r="B208" s="60" t="s">
        <v>785</v>
      </c>
      <c r="C208">
        <v>4</v>
      </c>
      <c r="D208" s="43" t="s">
        <v>5</v>
      </c>
      <c r="E208" s="43">
        <v>10</v>
      </c>
      <c r="F208" s="43"/>
      <c r="G208" s="43">
        <f>E208*C208</f>
        <v>40</v>
      </c>
      <c r="H208" s="43">
        <v>30</v>
      </c>
      <c r="I208" s="31">
        <f>G208/H208</f>
        <v>1.3333333333333333</v>
      </c>
    </row>
    <row r="209" spans="1:9" ht="20" customHeight="1" x14ac:dyDescent="0.25">
      <c r="A209" s="4">
        <v>1</v>
      </c>
      <c r="B209" s="59" t="s">
        <v>786</v>
      </c>
      <c r="C209">
        <v>0</v>
      </c>
      <c r="D209" t="s">
        <v>5</v>
      </c>
      <c r="E209">
        <v>1</v>
      </c>
      <c r="G209" s="6">
        <f>C209</f>
        <v>0</v>
      </c>
      <c r="H209">
        <v>30</v>
      </c>
      <c r="I209" s="32">
        <f>G209+I208</f>
        <v>1.3333333333333333</v>
      </c>
    </row>
    <row r="210" spans="1:9" ht="20" hidden="1" customHeight="1" x14ac:dyDescent="0.2">
      <c r="A210" s="4"/>
      <c r="B210" s="41" t="s">
        <v>787</v>
      </c>
      <c r="C210">
        <v>0</v>
      </c>
      <c r="D210" s="41" t="s">
        <v>5</v>
      </c>
      <c r="E210" s="41">
        <v>1</v>
      </c>
      <c r="F210" s="41"/>
      <c r="G210" s="41">
        <f>E210*C210</f>
        <v>0</v>
      </c>
      <c r="H210" s="41">
        <v>24</v>
      </c>
      <c r="I210" s="31">
        <f>G210/H210</f>
        <v>0</v>
      </c>
    </row>
    <row r="211" spans="1:9" ht="20" customHeight="1" x14ac:dyDescent="0.25">
      <c r="A211" s="8"/>
      <c r="B211" t="s">
        <v>788</v>
      </c>
      <c r="C211">
        <v>0</v>
      </c>
      <c r="D211" t="s">
        <v>5</v>
      </c>
      <c r="E211">
        <v>1</v>
      </c>
      <c r="G211" s="6">
        <f>C211</f>
        <v>0</v>
      </c>
      <c r="H211">
        <v>24</v>
      </c>
      <c r="I211" s="32">
        <f>G211+I210+I212</f>
        <v>1</v>
      </c>
    </row>
    <row r="212" spans="1:9" ht="20" hidden="1" customHeight="1" x14ac:dyDescent="0.2">
      <c r="A212" s="4"/>
      <c r="B212" s="10" t="s">
        <v>789</v>
      </c>
      <c r="C212">
        <v>6</v>
      </c>
      <c r="D212" s="10" t="s">
        <v>5</v>
      </c>
      <c r="E212" s="10">
        <v>4</v>
      </c>
      <c r="F212" s="10"/>
      <c r="G212" s="10">
        <f>E212*C212</f>
        <v>24</v>
      </c>
      <c r="H212" s="10">
        <v>24</v>
      </c>
      <c r="I212" s="31">
        <f>G212/H212</f>
        <v>1</v>
      </c>
    </row>
    <row r="213" spans="1:9" ht="20" hidden="1" customHeight="1" x14ac:dyDescent="0.2">
      <c r="A213" s="4"/>
      <c r="B213" s="41" t="s">
        <v>790</v>
      </c>
      <c r="C213">
        <v>0</v>
      </c>
      <c r="D213" s="41" t="s">
        <v>5</v>
      </c>
      <c r="E213" s="41">
        <v>1</v>
      </c>
      <c r="F213" s="41"/>
      <c r="G213" s="41">
        <f>E213*C213</f>
        <v>0</v>
      </c>
      <c r="H213" s="41">
        <v>24</v>
      </c>
      <c r="I213" s="31">
        <f>G213/H213</f>
        <v>0</v>
      </c>
    </row>
    <row r="214" spans="1:9" ht="20" customHeight="1" x14ac:dyDescent="0.25">
      <c r="A214" s="8"/>
      <c r="B214" t="s">
        <v>791</v>
      </c>
      <c r="C214">
        <v>0</v>
      </c>
      <c r="D214" t="s">
        <v>5</v>
      </c>
      <c r="E214">
        <v>1</v>
      </c>
      <c r="G214" s="6">
        <f>C214</f>
        <v>0</v>
      </c>
      <c r="H214">
        <v>24</v>
      </c>
      <c r="I214" s="32">
        <f>G214+I213+I215+I216</f>
        <v>0.625</v>
      </c>
    </row>
    <row r="215" spans="1:9" ht="20" hidden="1" customHeight="1" x14ac:dyDescent="0.2">
      <c r="A215" s="4"/>
      <c r="B215" s="10" t="s">
        <v>792</v>
      </c>
      <c r="C215">
        <v>3</v>
      </c>
      <c r="D215" s="10" t="s">
        <v>5</v>
      </c>
      <c r="E215" s="10">
        <v>4</v>
      </c>
      <c r="F215" s="10"/>
      <c r="G215" s="10">
        <f>E215*C215</f>
        <v>12</v>
      </c>
      <c r="H215" s="10">
        <v>24</v>
      </c>
      <c r="I215" s="31">
        <f>G215/H215</f>
        <v>0.5</v>
      </c>
    </row>
    <row r="216" spans="1:9" ht="20" hidden="1" customHeight="1" x14ac:dyDescent="0.2">
      <c r="A216" s="4"/>
      <c r="B216" s="41" t="s">
        <v>793</v>
      </c>
      <c r="C216">
        <v>3</v>
      </c>
      <c r="D216" s="41" t="s">
        <v>5</v>
      </c>
      <c r="E216" s="41">
        <v>1</v>
      </c>
      <c r="F216" s="41"/>
      <c r="G216" s="41">
        <f>E216*C216</f>
        <v>3</v>
      </c>
      <c r="H216" s="41">
        <v>24</v>
      </c>
      <c r="I216" s="31">
        <f>G216/H216</f>
        <v>0.125</v>
      </c>
    </row>
    <row r="217" spans="1:9" ht="20" hidden="1" customHeight="1" x14ac:dyDescent="0.2">
      <c r="A217" s="4"/>
      <c r="B217" s="41" t="s">
        <v>794</v>
      </c>
      <c r="C217">
        <v>0</v>
      </c>
      <c r="D217" s="41" t="s">
        <v>5</v>
      </c>
      <c r="E217" s="41">
        <v>1</v>
      </c>
      <c r="F217" s="41"/>
      <c r="G217" s="41">
        <f>E217*C217</f>
        <v>0</v>
      </c>
      <c r="H217" s="41">
        <v>24</v>
      </c>
      <c r="I217" s="31">
        <f>G217/H217</f>
        <v>0</v>
      </c>
    </row>
    <row r="218" spans="1:9" ht="20" customHeight="1" x14ac:dyDescent="0.25">
      <c r="A218" s="8"/>
      <c r="B218" t="s">
        <v>795</v>
      </c>
      <c r="C218">
        <v>1</v>
      </c>
      <c r="D218" t="s">
        <v>5</v>
      </c>
      <c r="E218">
        <v>1</v>
      </c>
      <c r="G218" s="6">
        <f>C218</f>
        <v>1</v>
      </c>
      <c r="H218">
        <v>24</v>
      </c>
      <c r="I218" s="32">
        <f>G218+I217+I219+I220</f>
        <v>1.9166666666666665</v>
      </c>
    </row>
    <row r="219" spans="1:9" ht="20" hidden="1" customHeight="1" x14ac:dyDescent="0.2">
      <c r="A219" s="4"/>
      <c r="B219" s="10" t="s">
        <v>796</v>
      </c>
      <c r="C219">
        <v>4</v>
      </c>
      <c r="D219" s="10" t="s">
        <v>5</v>
      </c>
      <c r="E219" s="10">
        <v>4</v>
      </c>
      <c r="F219" s="10"/>
      <c r="G219" s="10">
        <f>E219*C219</f>
        <v>16</v>
      </c>
      <c r="H219" s="10">
        <v>24</v>
      </c>
      <c r="I219" s="31">
        <f>G219/H219</f>
        <v>0.66666666666666663</v>
      </c>
    </row>
    <row r="220" spans="1:9" ht="20" hidden="1" customHeight="1" x14ac:dyDescent="0.2">
      <c r="A220" s="4"/>
      <c r="B220" s="41" t="s">
        <v>797</v>
      </c>
      <c r="C220">
        <v>6</v>
      </c>
      <c r="D220" s="41" t="s">
        <v>5</v>
      </c>
      <c r="E220" s="41">
        <v>1</v>
      </c>
      <c r="F220" s="41"/>
      <c r="G220" s="41">
        <f>E220*C220</f>
        <v>6</v>
      </c>
      <c r="H220" s="41">
        <v>24</v>
      </c>
      <c r="I220" s="31">
        <f>G220/H220</f>
        <v>0.25</v>
      </c>
    </row>
    <row r="221" spans="1:9" ht="20" hidden="1" customHeight="1" x14ac:dyDescent="0.2">
      <c r="A221" s="4"/>
      <c r="B221" s="41" t="s">
        <v>798</v>
      </c>
      <c r="C221">
        <v>0</v>
      </c>
      <c r="D221" s="41" t="s">
        <v>5</v>
      </c>
      <c r="E221" s="41">
        <v>1</v>
      </c>
      <c r="F221" s="41"/>
      <c r="G221" s="41">
        <f>E221*C221</f>
        <v>0</v>
      </c>
      <c r="H221" s="41">
        <v>24</v>
      </c>
      <c r="I221" s="31">
        <f>G221/H221</f>
        <v>0</v>
      </c>
    </row>
    <row r="222" spans="1:9" ht="20" customHeight="1" x14ac:dyDescent="0.25">
      <c r="A222" s="8"/>
      <c r="B222" t="s">
        <v>799</v>
      </c>
      <c r="C222">
        <v>0</v>
      </c>
      <c r="D222" t="s">
        <v>5</v>
      </c>
      <c r="E222">
        <v>1</v>
      </c>
      <c r="G222" s="6">
        <f>C222</f>
        <v>0</v>
      </c>
      <c r="H222">
        <v>24</v>
      </c>
      <c r="I222" s="32">
        <f>G222+I221+I223+I224</f>
        <v>8.3333333333333329E-2</v>
      </c>
    </row>
    <row r="223" spans="1:9" ht="20" hidden="1" customHeight="1" x14ac:dyDescent="0.2">
      <c r="A223" s="4"/>
      <c r="B223" s="10" t="s">
        <v>800</v>
      </c>
      <c r="C223">
        <v>0</v>
      </c>
      <c r="D223" s="10" t="s">
        <v>5</v>
      </c>
      <c r="E223" s="10">
        <v>4</v>
      </c>
      <c r="F223" s="10"/>
      <c r="G223" s="10">
        <f>E223*C223</f>
        <v>0</v>
      </c>
      <c r="H223" s="10">
        <v>24</v>
      </c>
      <c r="I223" s="31">
        <f>G223/H223</f>
        <v>0</v>
      </c>
    </row>
    <row r="224" spans="1:9" ht="20" hidden="1" customHeight="1" x14ac:dyDescent="0.2">
      <c r="A224" s="4"/>
      <c r="B224" s="41" t="s">
        <v>801</v>
      </c>
      <c r="C224">
        <v>2</v>
      </c>
      <c r="D224" s="41" t="s">
        <v>5</v>
      </c>
      <c r="E224" s="41">
        <v>1</v>
      </c>
      <c r="F224" s="41"/>
      <c r="G224" s="41">
        <f>E224*C224</f>
        <v>2</v>
      </c>
      <c r="H224" s="41">
        <v>24</v>
      </c>
      <c r="I224" s="31">
        <f>G224/H224</f>
        <v>8.3333333333333329E-2</v>
      </c>
    </row>
    <row r="225" spans="1:9" ht="20" hidden="1" customHeight="1" x14ac:dyDescent="0.2">
      <c r="A225" s="4"/>
      <c r="B225" s="41" t="s">
        <v>802</v>
      </c>
      <c r="C225">
        <v>0</v>
      </c>
      <c r="D225" s="41" t="s">
        <v>5</v>
      </c>
      <c r="E225" s="41">
        <v>1</v>
      </c>
      <c r="F225" s="41"/>
      <c r="G225" s="41">
        <f>E225*C225</f>
        <v>0</v>
      </c>
      <c r="H225" s="41">
        <v>24</v>
      </c>
      <c r="I225" s="31">
        <f>G225/H225</f>
        <v>0</v>
      </c>
    </row>
    <row r="226" spans="1:9" ht="20" customHeight="1" x14ac:dyDescent="0.25">
      <c r="A226" s="8"/>
      <c r="B226" t="s">
        <v>803</v>
      </c>
      <c r="C226">
        <v>0</v>
      </c>
      <c r="D226" t="s">
        <v>5</v>
      </c>
      <c r="E226">
        <v>1</v>
      </c>
      <c r="G226" s="6">
        <f>C226</f>
        <v>0</v>
      </c>
      <c r="H226">
        <v>24</v>
      </c>
      <c r="I226" s="32">
        <f>G226+I225+I227+I228</f>
        <v>0</v>
      </c>
    </row>
    <row r="227" spans="1:9" ht="20" hidden="1" customHeight="1" x14ac:dyDescent="0.2">
      <c r="A227" s="4"/>
      <c r="B227" s="10" t="s">
        <v>804</v>
      </c>
      <c r="C227">
        <v>0</v>
      </c>
      <c r="D227" s="10" t="s">
        <v>5</v>
      </c>
      <c r="E227" s="10">
        <v>4</v>
      </c>
      <c r="F227" s="10"/>
      <c r="G227" s="10">
        <f>E227*C227</f>
        <v>0</v>
      </c>
      <c r="H227" s="10">
        <v>24</v>
      </c>
      <c r="I227" s="31">
        <f>G227/H227</f>
        <v>0</v>
      </c>
    </row>
    <row r="228" spans="1:9" ht="20" hidden="1" customHeight="1" x14ac:dyDescent="0.2">
      <c r="A228" s="4"/>
      <c r="B228" s="41" t="s">
        <v>805</v>
      </c>
      <c r="C228">
        <v>0</v>
      </c>
      <c r="D228" s="41" t="s">
        <v>5</v>
      </c>
      <c r="E228" s="41">
        <v>1</v>
      </c>
      <c r="F228" s="41"/>
      <c r="G228" s="41">
        <f>E228*C228</f>
        <v>0</v>
      </c>
      <c r="H228" s="41">
        <v>24</v>
      </c>
      <c r="I228" s="31">
        <f>G228/H228</f>
        <v>0</v>
      </c>
    </row>
    <row r="229" spans="1:9" ht="20" hidden="1" customHeight="1" x14ac:dyDescent="0.2">
      <c r="A229" s="4"/>
      <c r="B229" s="41" t="s">
        <v>806</v>
      </c>
      <c r="C229">
        <v>0</v>
      </c>
      <c r="D229" s="41" t="s">
        <v>5</v>
      </c>
      <c r="E229" s="41">
        <v>1</v>
      </c>
      <c r="F229" s="41"/>
      <c r="G229" s="41">
        <f>E229*C229</f>
        <v>0</v>
      </c>
      <c r="H229" s="41">
        <v>24</v>
      </c>
      <c r="I229" s="31">
        <f>G229/H229</f>
        <v>0</v>
      </c>
    </row>
    <row r="230" spans="1:9" ht="20" customHeight="1" x14ac:dyDescent="0.25">
      <c r="A230" s="8">
        <v>3</v>
      </c>
      <c r="B230" t="s">
        <v>807</v>
      </c>
      <c r="C230">
        <v>0</v>
      </c>
      <c r="D230" t="s">
        <v>5</v>
      </c>
      <c r="E230">
        <v>1</v>
      </c>
      <c r="G230" s="6">
        <f>C230</f>
        <v>0</v>
      </c>
      <c r="H230">
        <v>24</v>
      </c>
      <c r="I230" s="32">
        <f>G230+I229+I231+I232</f>
        <v>3.291666666666667</v>
      </c>
    </row>
    <row r="231" spans="1:9" ht="20" hidden="1" customHeight="1" x14ac:dyDescent="0.2">
      <c r="A231" s="4"/>
      <c r="B231" s="10" t="s">
        <v>808</v>
      </c>
      <c r="C231">
        <v>12</v>
      </c>
      <c r="D231" s="10" t="s">
        <v>5</v>
      </c>
      <c r="E231" s="10">
        <v>4</v>
      </c>
      <c r="F231" s="10"/>
      <c r="G231" s="10">
        <f>E231*C231</f>
        <v>48</v>
      </c>
      <c r="H231" s="10">
        <v>24</v>
      </c>
      <c r="I231" s="31">
        <f>G231/H231</f>
        <v>2</v>
      </c>
    </row>
    <row r="232" spans="1:9" ht="20" hidden="1" customHeight="1" x14ac:dyDescent="0.2">
      <c r="A232" s="4"/>
      <c r="B232" s="41" t="s">
        <v>809</v>
      </c>
      <c r="C232">
        <v>31</v>
      </c>
      <c r="D232" s="41" t="s">
        <v>5</v>
      </c>
      <c r="E232" s="41">
        <v>1</v>
      </c>
      <c r="F232" s="41"/>
      <c r="G232" s="41">
        <f>E232*C232</f>
        <v>31</v>
      </c>
      <c r="H232" s="41">
        <v>24</v>
      </c>
      <c r="I232" s="31">
        <f>G232/H232</f>
        <v>1.2916666666666667</v>
      </c>
    </row>
    <row r="233" spans="1:9" ht="20" hidden="1" customHeight="1" x14ac:dyDescent="0.2">
      <c r="A233" s="4"/>
      <c r="B233" s="43" t="s">
        <v>810</v>
      </c>
      <c r="C233">
        <v>0</v>
      </c>
      <c r="D233" s="43" t="s">
        <v>5</v>
      </c>
      <c r="E233" s="43">
        <v>10</v>
      </c>
      <c r="F233" s="43"/>
      <c r="G233" s="43">
        <f>E233*C233</f>
        <v>0</v>
      </c>
      <c r="H233" s="43">
        <v>30</v>
      </c>
      <c r="I233" s="31">
        <f>G233/H233</f>
        <v>0</v>
      </c>
    </row>
    <row r="234" spans="1:9" ht="20" customHeight="1" x14ac:dyDescent="0.25">
      <c r="A234" s="8"/>
      <c r="B234" t="s">
        <v>811</v>
      </c>
      <c r="C234">
        <v>0</v>
      </c>
      <c r="D234" t="s">
        <v>5</v>
      </c>
      <c r="E234">
        <v>1</v>
      </c>
      <c r="G234" s="6">
        <f>C234</f>
        <v>0</v>
      </c>
      <c r="H234">
        <v>30</v>
      </c>
      <c r="I234" s="32">
        <f>G234+I233</f>
        <v>0</v>
      </c>
    </row>
    <row r="235" spans="1:9" ht="20" hidden="1" customHeight="1" x14ac:dyDescent="0.2">
      <c r="A235" s="4"/>
      <c r="B235" s="41" t="s">
        <v>812</v>
      </c>
      <c r="C235">
        <v>0</v>
      </c>
      <c r="D235" s="41" t="s">
        <v>5</v>
      </c>
      <c r="E235" s="41">
        <v>1</v>
      </c>
      <c r="F235" s="41"/>
      <c r="G235" s="41">
        <f>E235*C235</f>
        <v>0</v>
      </c>
      <c r="H235" s="41">
        <v>24</v>
      </c>
      <c r="I235" s="31">
        <f>G235/H235</f>
        <v>0</v>
      </c>
    </row>
    <row r="236" spans="1:9" ht="20" customHeight="1" x14ac:dyDescent="0.25">
      <c r="A236" s="8">
        <v>1</v>
      </c>
      <c r="B236" t="s">
        <v>813</v>
      </c>
      <c r="C236">
        <v>0</v>
      </c>
      <c r="D236" t="s">
        <v>5</v>
      </c>
      <c r="E236">
        <v>1</v>
      </c>
      <c r="G236" s="6">
        <f>C236</f>
        <v>0</v>
      </c>
      <c r="H236">
        <v>24</v>
      </c>
      <c r="I236" s="32">
        <f>G236+I235+I237+I238</f>
        <v>1.5</v>
      </c>
    </row>
    <row r="237" spans="1:9" ht="20" hidden="1" customHeight="1" x14ac:dyDescent="0.2">
      <c r="A237" s="4"/>
      <c r="B237" s="10" t="s">
        <v>814</v>
      </c>
      <c r="C237">
        <v>8</v>
      </c>
      <c r="D237" s="10" t="s">
        <v>5</v>
      </c>
      <c r="E237" s="10">
        <v>4</v>
      </c>
      <c r="F237" s="10"/>
      <c r="G237" s="10">
        <f>E237*C237</f>
        <v>32</v>
      </c>
      <c r="H237" s="10">
        <v>24</v>
      </c>
      <c r="I237" s="31">
        <f>G237/H237</f>
        <v>1.3333333333333333</v>
      </c>
    </row>
    <row r="238" spans="1:9" ht="20" hidden="1" customHeight="1" x14ac:dyDescent="0.2">
      <c r="A238" s="4"/>
      <c r="B238" s="41" t="s">
        <v>815</v>
      </c>
      <c r="C238">
        <v>4</v>
      </c>
      <c r="D238" s="41" t="s">
        <v>5</v>
      </c>
      <c r="E238" s="41">
        <v>1</v>
      </c>
      <c r="F238" s="41"/>
      <c r="G238" s="41">
        <f>E238*C238</f>
        <v>4</v>
      </c>
      <c r="H238" s="41">
        <v>24</v>
      </c>
      <c r="I238" s="31">
        <f>G238/H238</f>
        <v>0.16666666666666666</v>
      </c>
    </row>
    <row r="239" spans="1:9" ht="20" hidden="1" customHeight="1" x14ac:dyDescent="0.2">
      <c r="A239" s="4"/>
      <c r="B239" s="41" t="s">
        <v>816</v>
      </c>
      <c r="C239">
        <v>0</v>
      </c>
      <c r="D239" s="41" t="s">
        <v>5</v>
      </c>
      <c r="E239" s="41">
        <v>1</v>
      </c>
      <c r="F239" s="41"/>
      <c r="G239" s="41">
        <f>E239*C239</f>
        <v>0</v>
      </c>
      <c r="H239" s="41">
        <v>24</v>
      </c>
      <c r="I239" s="31">
        <f>G239/H239</f>
        <v>0</v>
      </c>
    </row>
    <row r="240" spans="1:9" ht="20" customHeight="1" x14ac:dyDescent="0.25">
      <c r="A240" s="8">
        <v>2</v>
      </c>
      <c r="B240" t="s">
        <v>817</v>
      </c>
      <c r="C240">
        <v>0</v>
      </c>
      <c r="D240" t="s">
        <v>5</v>
      </c>
      <c r="E240">
        <v>1</v>
      </c>
      <c r="G240" s="6">
        <f>C240</f>
        <v>0</v>
      </c>
      <c r="H240">
        <v>24</v>
      </c>
      <c r="I240" s="32">
        <f>G240+I239+I241+I242</f>
        <v>2.916666666666667</v>
      </c>
    </row>
    <row r="241" spans="1:9" ht="20" hidden="1" customHeight="1" x14ac:dyDescent="0.2">
      <c r="A241" s="4"/>
      <c r="B241" s="10" t="s">
        <v>818</v>
      </c>
      <c r="C241">
        <v>7</v>
      </c>
      <c r="D241" s="10" t="s">
        <v>5</v>
      </c>
      <c r="E241" s="10">
        <v>4</v>
      </c>
      <c r="F241" s="10"/>
      <c r="G241" s="10">
        <f>E241*C241</f>
        <v>28</v>
      </c>
      <c r="H241" s="10">
        <v>24</v>
      </c>
      <c r="I241" s="31">
        <f>G241/H241</f>
        <v>1.1666666666666667</v>
      </c>
    </row>
    <row r="242" spans="1:9" ht="20" hidden="1" customHeight="1" x14ac:dyDescent="0.2">
      <c r="A242" s="4"/>
      <c r="B242" s="41" t="s">
        <v>819</v>
      </c>
      <c r="C242">
        <v>42</v>
      </c>
      <c r="D242" s="41" t="s">
        <v>5</v>
      </c>
      <c r="E242" s="41">
        <v>1</v>
      </c>
      <c r="F242" s="41"/>
      <c r="G242" s="41">
        <f>E242*C242</f>
        <v>42</v>
      </c>
      <c r="H242" s="41">
        <v>24</v>
      </c>
      <c r="I242" s="31">
        <f>G242/H242</f>
        <v>1.75</v>
      </c>
    </row>
    <row r="243" spans="1:9" ht="20" hidden="1" customHeight="1" x14ac:dyDescent="0.2">
      <c r="A243" s="4"/>
      <c r="B243" s="41" t="s">
        <v>820</v>
      </c>
      <c r="C243">
        <v>0</v>
      </c>
      <c r="D243" s="41" t="s">
        <v>5</v>
      </c>
      <c r="E243" s="41">
        <v>1</v>
      </c>
      <c r="F243" s="41"/>
      <c r="G243" s="41">
        <f>E243*C243</f>
        <v>0</v>
      </c>
      <c r="H243" s="41">
        <v>24</v>
      </c>
      <c r="I243" s="31">
        <f>G243/H243</f>
        <v>0</v>
      </c>
    </row>
    <row r="244" spans="1:9" ht="20" hidden="1" customHeight="1" x14ac:dyDescent="0.2">
      <c r="A244" s="4"/>
      <c r="B244" s="44" t="s">
        <v>821</v>
      </c>
      <c r="C244">
        <v>0</v>
      </c>
      <c r="D244" s="43" t="s">
        <v>5</v>
      </c>
      <c r="E244" s="43">
        <v>10</v>
      </c>
      <c r="F244" s="43"/>
      <c r="G244" s="43">
        <f>E244*C244</f>
        <v>0</v>
      </c>
      <c r="H244" s="43">
        <v>30</v>
      </c>
      <c r="I244" s="31">
        <f>G244/H244</f>
        <v>0</v>
      </c>
    </row>
    <row r="245" spans="1:9" ht="20" customHeight="1" x14ac:dyDescent="0.25">
      <c r="A245" s="8"/>
      <c r="B245" t="s">
        <v>822</v>
      </c>
      <c r="C245">
        <v>0</v>
      </c>
      <c r="D245" t="s">
        <v>5</v>
      </c>
      <c r="E245">
        <v>1</v>
      </c>
      <c r="G245" s="6">
        <f>C245</f>
        <v>0</v>
      </c>
      <c r="H245">
        <v>24</v>
      </c>
      <c r="I245" s="32">
        <f>G245+I244+I247+I248</f>
        <v>0</v>
      </c>
    </row>
    <row r="246" spans="1:9" ht="20" customHeight="1" x14ac:dyDescent="0.25">
      <c r="A246" s="8"/>
      <c r="B246" s="40" t="s">
        <v>823</v>
      </c>
      <c r="C246">
        <v>0</v>
      </c>
      <c r="D246" t="s">
        <v>5</v>
      </c>
      <c r="E246">
        <v>1</v>
      </c>
      <c r="G246" s="6">
        <f>C246</f>
        <v>0</v>
      </c>
      <c r="H246">
        <v>30</v>
      </c>
      <c r="I246" s="32">
        <f>G246+I244</f>
        <v>0</v>
      </c>
    </row>
    <row r="247" spans="1:9" ht="20" hidden="1" customHeight="1" x14ac:dyDescent="0.2">
      <c r="A247" s="4"/>
      <c r="B247" s="10" t="s">
        <v>824</v>
      </c>
      <c r="C247">
        <v>0</v>
      </c>
      <c r="D247" s="10" t="s">
        <v>5</v>
      </c>
      <c r="E247" s="10">
        <v>4</v>
      </c>
      <c r="F247" s="10"/>
      <c r="G247" s="10">
        <f>E247*C247</f>
        <v>0</v>
      </c>
      <c r="H247" s="10">
        <v>24</v>
      </c>
      <c r="I247" s="31">
        <f>G247/H247</f>
        <v>0</v>
      </c>
    </row>
    <row r="248" spans="1:9" ht="20" hidden="1" customHeight="1" x14ac:dyDescent="0.2">
      <c r="A248" s="4"/>
      <c r="B248" s="41" t="s">
        <v>825</v>
      </c>
      <c r="C248">
        <v>0</v>
      </c>
      <c r="D248" s="41" t="s">
        <v>5</v>
      </c>
      <c r="E248" s="41">
        <v>1</v>
      </c>
      <c r="F248" s="41"/>
      <c r="G248" s="41">
        <f>E248*C248</f>
        <v>0</v>
      </c>
      <c r="H248" s="41">
        <v>24</v>
      </c>
      <c r="I248" s="31">
        <f>G248/H248</f>
        <v>0</v>
      </c>
    </row>
    <row r="249" spans="1:9" ht="20" hidden="1" customHeight="1" x14ac:dyDescent="0.2">
      <c r="A249" s="4"/>
      <c r="B249" s="41" t="s">
        <v>826</v>
      </c>
      <c r="C249">
        <v>0</v>
      </c>
      <c r="D249" s="41" t="s">
        <v>5</v>
      </c>
      <c r="E249" s="41">
        <v>1</v>
      </c>
      <c r="F249" s="41"/>
      <c r="G249" s="41">
        <f>E249*C249</f>
        <v>0</v>
      </c>
      <c r="H249" s="41">
        <v>24</v>
      </c>
      <c r="I249" s="31">
        <f>G249/H249</f>
        <v>0</v>
      </c>
    </row>
    <row r="250" spans="1:9" ht="20" customHeight="1" x14ac:dyDescent="0.25">
      <c r="A250" s="8"/>
      <c r="B250" t="s">
        <v>827</v>
      </c>
      <c r="C250">
        <v>0</v>
      </c>
      <c r="D250" t="s">
        <v>5</v>
      </c>
      <c r="E250">
        <v>1</v>
      </c>
      <c r="G250" s="6">
        <f>C250</f>
        <v>0</v>
      </c>
      <c r="H250">
        <v>24</v>
      </c>
      <c r="I250" s="32">
        <f>G250+I249+I251</f>
        <v>0</v>
      </c>
    </row>
    <row r="251" spans="1:9" ht="20" hidden="1" customHeight="1" x14ac:dyDescent="0.2">
      <c r="A251" s="4"/>
      <c r="B251" s="10" t="s">
        <v>828</v>
      </c>
      <c r="C251">
        <v>0</v>
      </c>
      <c r="D251" s="10" t="s">
        <v>5</v>
      </c>
      <c r="E251" s="10">
        <v>6</v>
      </c>
      <c r="F251" s="10"/>
      <c r="G251" s="10">
        <f>E251*C251</f>
        <v>0</v>
      </c>
      <c r="H251" s="10">
        <v>24</v>
      </c>
      <c r="I251" s="31">
        <f>G251/H251</f>
        <v>0</v>
      </c>
    </row>
    <row r="252" spans="1:9" ht="20" hidden="1" customHeight="1" x14ac:dyDescent="0.2">
      <c r="A252" s="4"/>
      <c r="B252" s="43" t="s">
        <v>829</v>
      </c>
      <c r="C252">
        <v>0</v>
      </c>
      <c r="D252" s="43" t="s">
        <v>5</v>
      </c>
      <c r="E252" s="43">
        <v>12</v>
      </c>
      <c r="F252" s="43"/>
      <c r="G252" s="43">
        <f>E252*C252</f>
        <v>0</v>
      </c>
      <c r="H252" s="43">
        <v>24</v>
      </c>
      <c r="I252" s="31">
        <f>G252/H252</f>
        <v>0</v>
      </c>
    </row>
    <row r="253" spans="1:9" ht="20" customHeight="1" x14ac:dyDescent="0.25">
      <c r="A253" s="8"/>
      <c r="B253" t="s">
        <v>830</v>
      </c>
      <c r="C253">
        <v>0</v>
      </c>
      <c r="D253" t="s">
        <v>5</v>
      </c>
      <c r="E253">
        <v>1</v>
      </c>
      <c r="G253" s="6">
        <f>C253</f>
        <v>0</v>
      </c>
      <c r="H253">
        <v>24</v>
      </c>
      <c r="I253" s="32">
        <f>G253+I252</f>
        <v>0</v>
      </c>
    </row>
    <row r="254" spans="1:9" ht="20" hidden="1" customHeight="1" x14ac:dyDescent="0.2">
      <c r="A254" s="4"/>
      <c r="B254" s="41" t="s">
        <v>831</v>
      </c>
      <c r="C254">
        <v>0</v>
      </c>
      <c r="D254" s="41" t="s">
        <v>5</v>
      </c>
      <c r="E254" s="41">
        <v>1</v>
      </c>
      <c r="F254" s="41"/>
      <c r="G254" s="41">
        <f>E254*C254</f>
        <v>0</v>
      </c>
      <c r="H254" s="41">
        <v>24</v>
      </c>
      <c r="I254" s="31">
        <f>G254/H254</f>
        <v>0</v>
      </c>
    </row>
    <row r="255" spans="1:9" ht="20" customHeight="1" x14ac:dyDescent="0.25">
      <c r="A255" s="8">
        <v>3</v>
      </c>
      <c r="B255" t="s">
        <v>832</v>
      </c>
      <c r="C255">
        <v>1</v>
      </c>
      <c r="D255" t="s">
        <v>5</v>
      </c>
      <c r="E255">
        <v>1</v>
      </c>
      <c r="G255" s="6">
        <f>C255</f>
        <v>1</v>
      </c>
      <c r="H255">
        <v>24</v>
      </c>
      <c r="I255" s="32">
        <f>G255+I254+I256+I242+I257</f>
        <v>2.916666666666667</v>
      </c>
    </row>
    <row r="256" spans="1:9" ht="20" hidden="1" customHeight="1" x14ac:dyDescent="0.2">
      <c r="A256" s="4"/>
      <c r="B256" s="10" t="s">
        <v>833</v>
      </c>
      <c r="C256">
        <v>1</v>
      </c>
      <c r="D256" s="10" t="s">
        <v>5</v>
      </c>
      <c r="E256" s="10">
        <v>4</v>
      </c>
      <c r="F256" s="10"/>
      <c r="G256" s="10">
        <f>E256*C256</f>
        <v>4</v>
      </c>
      <c r="H256" s="10">
        <v>24</v>
      </c>
      <c r="I256" s="31">
        <f>G256/H256</f>
        <v>0.16666666666666666</v>
      </c>
    </row>
    <row r="257" spans="1:9" ht="20" hidden="1" customHeight="1" x14ac:dyDescent="0.2">
      <c r="A257" s="4"/>
      <c r="B257" s="41" t="s">
        <v>834</v>
      </c>
      <c r="C257">
        <v>0</v>
      </c>
      <c r="D257" s="41" t="s">
        <v>5</v>
      </c>
      <c r="E257" s="41">
        <v>1</v>
      </c>
      <c r="F257" s="41"/>
      <c r="G257" s="41">
        <f>E257*C257</f>
        <v>0</v>
      </c>
      <c r="H257" s="41">
        <v>24</v>
      </c>
      <c r="I257" s="31">
        <f>G257/H257</f>
        <v>0</v>
      </c>
    </row>
    <row r="258" spans="1:9" ht="20" hidden="1" customHeight="1" x14ac:dyDescent="0.2">
      <c r="A258" s="4"/>
      <c r="B258" s="41" t="s">
        <v>835</v>
      </c>
      <c r="C258">
        <v>0</v>
      </c>
      <c r="D258" s="41" t="s">
        <v>5</v>
      </c>
      <c r="E258" s="41">
        <v>1</v>
      </c>
      <c r="F258" s="41"/>
      <c r="G258" s="41">
        <f>E258*C258</f>
        <v>0</v>
      </c>
      <c r="H258" s="41">
        <v>24</v>
      </c>
      <c r="I258" s="31">
        <f>G258/H258</f>
        <v>0</v>
      </c>
    </row>
    <row r="259" spans="1:9" ht="20" customHeight="1" x14ac:dyDescent="0.25">
      <c r="A259" s="8">
        <v>1</v>
      </c>
      <c r="B259" t="s">
        <v>836</v>
      </c>
      <c r="C259">
        <v>1</v>
      </c>
      <c r="D259" t="s">
        <v>5</v>
      </c>
      <c r="E259">
        <v>1</v>
      </c>
      <c r="G259" s="6">
        <f>C259</f>
        <v>1</v>
      </c>
      <c r="H259">
        <v>24</v>
      </c>
      <c r="I259" s="32">
        <f>G259+I258+I260+I261</f>
        <v>1.2083333333333333</v>
      </c>
    </row>
    <row r="260" spans="1:9" ht="20" hidden="1" customHeight="1" x14ac:dyDescent="0.2">
      <c r="A260" s="4"/>
      <c r="B260" s="10" t="s">
        <v>837</v>
      </c>
      <c r="C260">
        <v>0</v>
      </c>
      <c r="D260" s="10" t="s">
        <v>5</v>
      </c>
      <c r="E260" s="10">
        <v>4</v>
      </c>
      <c r="F260" s="10"/>
      <c r="G260" s="10">
        <f>E260*C260</f>
        <v>0</v>
      </c>
      <c r="H260" s="10">
        <v>24</v>
      </c>
      <c r="I260" s="31">
        <f>G260/H260</f>
        <v>0</v>
      </c>
    </row>
    <row r="261" spans="1:9" ht="20" hidden="1" customHeight="1" x14ac:dyDescent="0.2">
      <c r="A261" s="4"/>
      <c r="B261" s="41" t="s">
        <v>838</v>
      </c>
      <c r="C261">
        <v>5</v>
      </c>
      <c r="D261" s="41" t="s">
        <v>5</v>
      </c>
      <c r="E261" s="41">
        <v>1</v>
      </c>
      <c r="F261" s="41"/>
      <c r="G261" s="41">
        <f>E261*C261</f>
        <v>5</v>
      </c>
      <c r="H261" s="41">
        <v>24</v>
      </c>
      <c r="I261" s="31">
        <f>G261/H261</f>
        <v>0.20833333333333334</v>
      </c>
    </row>
    <row r="262" spans="1:9" ht="20" hidden="1" customHeight="1" x14ac:dyDescent="0.2">
      <c r="A262" s="4"/>
      <c r="B262" s="41" t="s">
        <v>839</v>
      </c>
      <c r="C262">
        <v>0</v>
      </c>
      <c r="D262" s="41" t="s">
        <v>5</v>
      </c>
      <c r="E262" s="41">
        <v>1</v>
      </c>
      <c r="F262" s="41"/>
      <c r="G262" s="41">
        <f>E262*C262</f>
        <v>0</v>
      </c>
      <c r="H262" s="41">
        <v>24</v>
      </c>
      <c r="I262" s="31">
        <f>G262/H262</f>
        <v>0</v>
      </c>
    </row>
    <row r="263" spans="1:9" ht="20" hidden="1" customHeight="1" x14ac:dyDescent="0.2">
      <c r="A263" s="4"/>
      <c r="B263" s="43" t="s">
        <v>840</v>
      </c>
      <c r="C263">
        <v>0</v>
      </c>
      <c r="D263" s="43" t="s">
        <v>5</v>
      </c>
      <c r="E263" s="43">
        <v>10</v>
      </c>
      <c r="F263" s="43"/>
      <c r="G263" s="43">
        <f>E263*C263</f>
        <v>0</v>
      </c>
      <c r="H263" s="43">
        <v>30</v>
      </c>
      <c r="I263" s="31">
        <f>G263/H263</f>
        <v>0</v>
      </c>
    </row>
    <row r="264" spans="1:9" ht="20" customHeight="1" x14ac:dyDescent="0.25">
      <c r="A264" s="8">
        <v>3</v>
      </c>
      <c r="B264" t="s">
        <v>841</v>
      </c>
      <c r="C264">
        <v>1</v>
      </c>
      <c r="D264" t="s">
        <v>5</v>
      </c>
      <c r="E264">
        <v>1</v>
      </c>
      <c r="G264" s="6">
        <f>C264</f>
        <v>1</v>
      </c>
      <c r="H264">
        <v>24</v>
      </c>
      <c r="I264" s="32">
        <f>G264+I262+I266</f>
        <v>1.3333333333333333</v>
      </c>
    </row>
    <row r="265" spans="1:9" ht="20" customHeight="1" x14ac:dyDescent="0.25">
      <c r="A265" s="8">
        <v>1</v>
      </c>
      <c r="B265" t="s">
        <v>842</v>
      </c>
      <c r="C265">
        <v>0</v>
      </c>
      <c r="D265" t="s">
        <v>5</v>
      </c>
      <c r="E265">
        <v>1</v>
      </c>
      <c r="G265" s="6">
        <f>C265</f>
        <v>0</v>
      </c>
      <c r="H265">
        <v>30</v>
      </c>
      <c r="I265" s="32">
        <f>G265+I263</f>
        <v>0</v>
      </c>
    </row>
    <row r="266" spans="1:9" ht="20" hidden="1" customHeight="1" x14ac:dyDescent="0.2">
      <c r="A266" s="4"/>
      <c r="B266" s="10" t="s">
        <v>843</v>
      </c>
      <c r="C266">
        <v>2</v>
      </c>
      <c r="D266" s="10" t="s">
        <v>5</v>
      </c>
      <c r="E266" s="10">
        <v>4</v>
      </c>
      <c r="F266" s="10"/>
      <c r="G266" s="10">
        <f>E266*C266</f>
        <v>8</v>
      </c>
      <c r="H266" s="10">
        <v>24</v>
      </c>
      <c r="I266" s="31">
        <f>G266/H266</f>
        <v>0.33333333333333331</v>
      </c>
    </row>
    <row r="267" spans="1:9" ht="20" hidden="1" customHeight="1" x14ac:dyDescent="0.2">
      <c r="A267" s="4"/>
      <c r="B267" s="41" t="s">
        <v>844</v>
      </c>
      <c r="C267">
        <v>0</v>
      </c>
      <c r="D267" s="41" t="s">
        <v>5</v>
      </c>
      <c r="E267" s="41">
        <v>1</v>
      </c>
      <c r="F267" s="41"/>
      <c r="G267" s="41">
        <f>E267*C267</f>
        <v>0</v>
      </c>
      <c r="H267" s="41">
        <v>24</v>
      </c>
      <c r="I267" s="31">
        <f>G267/H267</f>
        <v>0</v>
      </c>
    </row>
    <row r="268" spans="1:9" ht="20" hidden="1" customHeight="1" x14ac:dyDescent="0.2">
      <c r="A268" s="4"/>
      <c r="B268" s="43" t="s">
        <v>845</v>
      </c>
      <c r="C268">
        <v>3</v>
      </c>
      <c r="D268" s="43" t="s">
        <v>5</v>
      </c>
      <c r="E268" s="43">
        <v>10</v>
      </c>
      <c r="F268" s="43"/>
      <c r="G268" s="43">
        <f>E268*C268</f>
        <v>30</v>
      </c>
      <c r="H268" s="43">
        <v>30</v>
      </c>
      <c r="I268" s="31">
        <f>G268/H268</f>
        <v>1</v>
      </c>
    </row>
    <row r="269" spans="1:9" ht="20" customHeight="1" x14ac:dyDescent="0.25">
      <c r="A269" s="8">
        <v>3</v>
      </c>
      <c r="B269" t="s">
        <v>846</v>
      </c>
      <c r="C269">
        <v>4</v>
      </c>
      <c r="D269" t="s">
        <v>5</v>
      </c>
      <c r="E269">
        <v>1</v>
      </c>
      <c r="G269" s="6">
        <f>C269</f>
        <v>4</v>
      </c>
      <c r="H269">
        <v>24</v>
      </c>
      <c r="I269" s="32">
        <f>G269+I267+I272+I273</f>
        <v>7.5</v>
      </c>
    </row>
    <row r="270" spans="1:9" ht="20" customHeight="1" x14ac:dyDescent="0.25">
      <c r="A270" s="8"/>
      <c r="B270" t="s">
        <v>847</v>
      </c>
      <c r="C270">
        <v>0</v>
      </c>
      <c r="D270" t="s">
        <v>5</v>
      </c>
      <c r="E270">
        <v>1</v>
      </c>
      <c r="G270" s="6">
        <f>C270</f>
        <v>0</v>
      </c>
      <c r="H270">
        <v>30</v>
      </c>
      <c r="I270" s="32">
        <f>G270+I268</f>
        <v>1</v>
      </c>
    </row>
    <row r="271" spans="1:9" ht="20" customHeight="1" x14ac:dyDescent="0.25">
      <c r="A271" s="8">
        <v>5</v>
      </c>
      <c r="B271" t="s">
        <v>848</v>
      </c>
      <c r="C271">
        <v>0</v>
      </c>
      <c r="D271" t="s">
        <v>5</v>
      </c>
      <c r="E271">
        <v>1</v>
      </c>
      <c r="G271" s="6">
        <f>C271</f>
        <v>0</v>
      </c>
      <c r="H271">
        <v>24</v>
      </c>
      <c r="I271" s="32">
        <f>G271+I273</f>
        <v>2.6666666666666665</v>
      </c>
    </row>
    <row r="272" spans="1:9" ht="20" hidden="1" customHeight="1" x14ac:dyDescent="0.2">
      <c r="A272" s="4"/>
      <c r="B272" s="10" t="s">
        <v>849</v>
      </c>
      <c r="C272">
        <v>5</v>
      </c>
      <c r="D272" s="10" t="s">
        <v>5</v>
      </c>
      <c r="E272" s="10">
        <v>4</v>
      </c>
      <c r="F272" s="10"/>
      <c r="G272" s="10">
        <f>E272*C272</f>
        <v>20</v>
      </c>
      <c r="H272" s="10">
        <v>24</v>
      </c>
      <c r="I272" s="31">
        <f>G272/H272</f>
        <v>0.83333333333333337</v>
      </c>
    </row>
    <row r="273" spans="1:9" ht="20" hidden="1" customHeight="1" x14ac:dyDescent="0.2">
      <c r="A273" s="4"/>
      <c r="B273" s="41" t="s">
        <v>850</v>
      </c>
      <c r="C273">
        <v>64</v>
      </c>
      <c r="D273" s="41" t="s">
        <v>5</v>
      </c>
      <c r="E273" s="41">
        <v>1</v>
      </c>
      <c r="F273" s="41"/>
      <c r="G273" s="41">
        <f>E273*C273</f>
        <v>64</v>
      </c>
      <c r="H273" s="41">
        <v>24</v>
      </c>
      <c r="I273" s="31">
        <f>G273/H273</f>
        <v>2.6666666666666665</v>
      </c>
    </row>
    <row r="274" spans="1:9" ht="20" hidden="1" customHeight="1" x14ac:dyDescent="0.2">
      <c r="A274" s="4"/>
      <c r="B274" s="41" t="s">
        <v>851</v>
      </c>
      <c r="C274">
        <v>0</v>
      </c>
      <c r="D274" s="41" t="s">
        <v>5</v>
      </c>
      <c r="E274" s="41">
        <v>1</v>
      </c>
      <c r="F274" s="41"/>
      <c r="G274" s="41">
        <f>E274*C274</f>
        <v>0</v>
      </c>
      <c r="H274" s="41">
        <v>24</v>
      </c>
      <c r="I274" s="31">
        <f>G274/H274</f>
        <v>0</v>
      </c>
    </row>
    <row r="275" spans="1:9" ht="20" hidden="1" customHeight="1" x14ac:dyDescent="0.2">
      <c r="A275" s="4"/>
      <c r="B275" s="43" t="s">
        <v>852</v>
      </c>
      <c r="C275">
        <v>4</v>
      </c>
      <c r="D275" s="43" t="s">
        <v>5</v>
      </c>
      <c r="E275" s="43">
        <v>10</v>
      </c>
      <c r="F275" s="43"/>
      <c r="G275" s="43">
        <f>E275*C275</f>
        <v>40</v>
      </c>
      <c r="H275" s="43">
        <v>30</v>
      </c>
      <c r="I275" s="31">
        <f>G275/H275</f>
        <v>1.3333333333333333</v>
      </c>
    </row>
    <row r="276" spans="1:9" ht="20" customHeight="1" x14ac:dyDescent="0.25">
      <c r="A276" s="8">
        <v>3</v>
      </c>
      <c r="B276" t="s">
        <v>853</v>
      </c>
      <c r="C276">
        <v>0</v>
      </c>
      <c r="D276" t="s">
        <v>5</v>
      </c>
      <c r="E276">
        <v>1</v>
      </c>
      <c r="G276" s="6">
        <f>C276</f>
        <v>0</v>
      </c>
      <c r="H276">
        <v>24</v>
      </c>
      <c r="I276" s="32">
        <f>G276+I274+I278</f>
        <v>1.1666666666666667</v>
      </c>
    </row>
    <row r="277" spans="1:9" ht="20" customHeight="1" x14ac:dyDescent="0.25">
      <c r="A277" s="8">
        <v>2</v>
      </c>
      <c r="B277" t="s">
        <v>854</v>
      </c>
      <c r="C277">
        <v>0</v>
      </c>
      <c r="D277" t="s">
        <v>5</v>
      </c>
      <c r="E277">
        <v>1</v>
      </c>
      <c r="G277" s="6">
        <f>C277</f>
        <v>0</v>
      </c>
      <c r="H277">
        <v>30</v>
      </c>
      <c r="I277" s="32">
        <f>G277+I275</f>
        <v>1.3333333333333333</v>
      </c>
    </row>
    <row r="278" spans="1:9" ht="20" hidden="1" customHeight="1" x14ac:dyDescent="0.2">
      <c r="A278" s="4"/>
      <c r="B278" s="10" t="s">
        <v>855</v>
      </c>
      <c r="C278">
        <v>7</v>
      </c>
      <c r="D278" s="10" t="s">
        <v>5</v>
      </c>
      <c r="E278" s="10">
        <v>4</v>
      </c>
      <c r="F278" s="10"/>
      <c r="G278" s="10">
        <f>E278*C278</f>
        <v>28</v>
      </c>
      <c r="H278" s="10">
        <v>24</v>
      </c>
      <c r="I278" s="31">
        <f>G278/H278</f>
        <v>1.1666666666666667</v>
      </c>
    </row>
    <row r="279" spans="1:9" ht="20" hidden="1" customHeight="1" x14ac:dyDescent="0.2">
      <c r="A279" s="4"/>
      <c r="B279" s="41" t="s">
        <v>856</v>
      </c>
      <c r="C279">
        <v>0</v>
      </c>
      <c r="D279" s="41" t="s">
        <v>5</v>
      </c>
      <c r="E279" s="41">
        <v>1</v>
      </c>
      <c r="F279" s="41"/>
      <c r="G279" s="41">
        <f>E279*C279</f>
        <v>0</v>
      </c>
      <c r="H279" s="41">
        <v>24</v>
      </c>
      <c r="I279" s="31">
        <f>G279/H279</f>
        <v>0</v>
      </c>
    </row>
    <row r="280" spans="1:9" ht="20" hidden="1" customHeight="1" x14ac:dyDescent="0.2">
      <c r="A280" s="4"/>
      <c r="B280" s="41" t="s">
        <v>857</v>
      </c>
      <c r="C280">
        <v>0</v>
      </c>
      <c r="D280" s="41" t="s">
        <v>5</v>
      </c>
      <c r="E280" s="41">
        <v>1</v>
      </c>
      <c r="F280" s="41"/>
      <c r="G280" s="41">
        <f>E280*C280</f>
        <v>0</v>
      </c>
      <c r="H280" s="41">
        <v>24</v>
      </c>
      <c r="I280" s="31">
        <f>G280/H280</f>
        <v>0</v>
      </c>
    </row>
    <row r="281" spans="1:9" ht="20" customHeight="1" x14ac:dyDescent="0.25">
      <c r="A281" s="8"/>
      <c r="B281" t="s">
        <v>858</v>
      </c>
      <c r="C281">
        <v>1</v>
      </c>
      <c r="D281" t="s">
        <v>5</v>
      </c>
      <c r="E281">
        <v>1</v>
      </c>
      <c r="G281" s="6">
        <f>C281</f>
        <v>1</v>
      </c>
      <c r="H281">
        <v>24</v>
      </c>
      <c r="I281" s="32">
        <f>G281+I280+I282</f>
        <v>1.5</v>
      </c>
    </row>
    <row r="282" spans="1:9" ht="20" hidden="1" customHeight="1" x14ac:dyDescent="0.2">
      <c r="A282" s="4"/>
      <c r="B282" s="10" t="s">
        <v>859</v>
      </c>
      <c r="C282">
        <v>3</v>
      </c>
      <c r="D282" s="10" t="s">
        <v>5</v>
      </c>
      <c r="E282" s="10">
        <v>4</v>
      </c>
      <c r="F282" s="10"/>
      <c r="G282" s="10">
        <f>E282*C282</f>
        <v>12</v>
      </c>
      <c r="H282" s="10">
        <v>24</v>
      </c>
      <c r="I282" s="31">
        <f>G282/H282</f>
        <v>0.5</v>
      </c>
    </row>
    <row r="283" spans="1:9" ht="20" hidden="1" customHeight="1" x14ac:dyDescent="0.2">
      <c r="A283" s="4"/>
      <c r="B283" s="41" t="s">
        <v>860</v>
      </c>
      <c r="C283">
        <v>0</v>
      </c>
      <c r="D283" s="41" t="s">
        <v>5</v>
      </c>
      <c r="E283" s="41">
        <v>1</v>
      </c>
      <c r="F283" s="41"/>
      <c r="G283" s="41">
        <f>E283*C283</f>
        <v>0</v>
      </c>
      <c r="H283" s="41">
        <v>24</v>
      </c>
      <c r="I283" s="31">
        <f>G283/H283</f>
        <v>0</v>
      </c>
    </row>
    <row r="284" spans="1:9" ht="20" hidden="1" customHeight="1" x14ac:dyDescent="0.2">
      <c r="A284" s="4"/>
      <c r="B284" s="41" t="s">
        <v>861</v>
      </c>
      <c r="C284">
        <v>0</v>
      </c>
      <c r="D284" s="41" t="s">
        <v>5</v>
      </c>
      <c r="E284" s="41">
        <v>1</v>
      </c>
      <c r="F284" s="41"/>
      <c r="G284" s="41">
        <f>E284*C284</f>
        <v>0</v>
      </c>
      <c r="H284" s="41">
        <v>24</v>
      </c>
      <c r="I284" s="31">
        <f>G284/H284</f>
        <v>0</v>
      </c>
    </row>
    <row r="285" spans="1:9" ht="20" customHeight="1" x14ac:dyDescent="0.25">
      <c r="A285" s="8"/>
      <c r="B285" t="s">
        <v>862</v>
      </c>
      <c r="C285">
        <v>2</v>
      </c>
      <c r="D285" t="s">
        <v>5</v>
      </c>
      <c r="E285">
        <v>1</v>
      </c>
      <c r="G285" s="6">
        <f>C285</f>
        <v>2</v>
      </c>
      <c r="H285">
        <v>24</v>
      </c>
      <c r="I285" s="32">
        <f>G285+I284+I286+I287</f>
        <v>2.75</v>
      </c>
    </row>
    <row r="286" spans="1:9" ht="20" hidden="1" customHeight="1" x14ac:dyDescent="0.2">
      <c r="A286" s="4"/>
      <c r="B286" s="10" t="s">
        <v>863</v>
      </c>
      <c r="C286">
        <v>3</v>
      </c>
      <c r="D286" s="10" t="s">
        <v>5</v>
      </c>
      <c r="E286" s="10">
        <v>4</v>
      </c>
      <c r="F286" s="10"/>
      <c r="G286" s="10">
        <f>E286*C286</f>
        <v>12</v>
      </c>
      <c r="H286" s="10">
        <v>24</v>
      </c>
      <c r="I286" s="31">
        <f>G286/H286</f>
        <v>0.5</v>
      </c>
    </row>
    <row r="287" spans="1:9" ht="20" hidden="1" customHeight="1" x14ac:dyDescent="0.2">
      <c r="A287" s="4"/>
      <c r="B287" s="41" t="s">
        <v>864</v>
      </c>
      <c r="C287">
        <v>6</v>
      </c>
      <c r="D287" s="41" t="s">
        <v>5</v>
      </c>
      <c r="E287" s="41">
        <v>1</v>
      </c>
      <c r="F287" s="41"/>
      <c r="G287" s="41">
        <f>E287*C287</f>
        <v>6</v>
      </c>
      <c r="H287" s="41">
        <v>24</v>
      </c>
      <c r="I287" s="31">
        <f>G287/H287</f>
        <v>0.25</v>
      </c>
    </row>
    <row r="288" spans="1:9" ht="20" hidden="1" customHeight="1" x14ac:dyDescent="0.2">
      <c r="A288" s="4"/>
      <c r="B288" s="41" t="s">
        <v>865</v>
      </c>
      <c r="C288">
        <v>0</v>
      </c>
      <c r="D288" s="41" t="s">
        <v>5</v>
      </c>
      <c r="E288" s="41">
        <v>1</v>
      </c>
      <c r="F288" s="41"/>
      <c r="G288" s="41">
        <f>E288*C288</f>
        <v>0</v>
      </c>
      <c r="H288" s="41">
        <v>24</v>
      </c>
      <c r="I288" s="31">
        <f>G288/H288</f>
        <v>0</v>
      </c>
    </row>
    <row r="289" spans="1:9" ht="20" hidden="1" customHeight="1" x14ac:dyDescent="0.2">
      <c r="A289" s="4"/>
      <c r="B289" s="43" t="s">
        <v>866</v>
      </c>
      <c r="C289">
        <v>23</v>
      </c>
      <c r="D289" s="43" t="s">
        <v>5</v>
      </c>
      <c r="E289" s="43">
        <v>10</v>
      </c>
      <c r="F289" s="43"/>
      <c r="G289" s="43">
        <f>E289*C289</f>
        <v>230</v>
      </c>
      <c r="H289" s="43">
        <v>20</v>
      </c>
      <c r="I289" s="31">
        <f>G289/H289</f>
        <v>11.5</v>
      </c>
    </row>
    <row r="290" spans="1:9" ht="20" customHeight="1" x14ac:dyDescent="0.25">
      <c r="A290" s="8">
        <v>20</v>
      </c>
      <c r="B290" t="s">
        <v>867</v>
      </c>
      <c r="C290">
        <v>4</v>
      </c>
      <c r="D290" t="s">
        <v>5</v>
      </c>
      <c r="E290">
        <v>1</v>
      </c>
      <c r="G290" s="6">
        <f>C290</f>
        <v>4</v>
      </c>
      <c r="H290">
        <v>20</v>
      </c>
      <c r="I290" s="32">
        <f>G290+I289</f>
        <v>15.5</v>
      </c>
    </row>
    <row r="291" spans="1:9" ht="20" customHeight="1" x14ac:dyDescent="0.25">
      <c r="A291" s="8">
        <v>25</v>
      </c>
      <c r="B291" t="s">
        <v>868</v>
      </c>
      <c r="C291">
        <v>20</v>
      </c>
      <c r="D291" t="s">
        <v>5</v>
      </c>
      <c r="E291">
        <v>1</v>
      </c>
      <c r="G291" s="6">
        <f>C291</f>
        <v>20</v>
      </c>
      <c r="H291">
        <v>24</v>
      </c>
      <c r="I291" s="32">
        <f>G291+I288+I292+I293</f>
        <v>24.333333333333332</v>
      </c>
    </row>
    <row r="292" spans="1:9" ht="20" hidden="1" customHeight="1" x14ac:dyDescent="0.2">
      <c r="A292" s="4"/>
      <c r="B292" s="10" t="s">
        <v>869</v>
      </c>
      <c r="C292">
        <v>20</v>
      </c>
      <c r="D292" s="10" t="s">
        <v>5</v>
      </c>
      <c r="E292" s="10">
        <v>4</v>
      </c>
      <c r="F292" s="10"/>
      <c r="G292" s="10">
        <f>E292*C292</f>
        <v>80</v>
      </c>
      <c r="H292" s="10">
        <v>24</v>
      </c>
      <c r="I292" s="31">
        <f>G292/H292</f>
        <v>3.3333333333333335</v>
      </c>
    </row>
    <row r="293" spans="1:9" ht="20" customHeight="1" x14ac:dyDescent="0.25">
      <c r="A293" s="8">
        <v>5</v>
      </c>
      <c r="B293" t="s">
        <v>870</v>
      </c>
      <c r="C293">
        <v>0</v>
      </c>
      <c r="D293" t="s">
        <v>5</v>
      </c>
      <c r="E293">
        <v>1</v>
      </c>
      <c r="G293" s="6">
        <f>C293</f>
        <v>0</v>
      </c>
      <c r="H293">
        <v>24</v>
      </c>
      <c r="I293" s="32">
        <f>G293+I270</f>
        <v>1</v>
      </c>
    </row>
    <row r="294" spans="1:9" ht="20" hidden="1" customHeight="1" x14ac:dyDescent="0.2">
      <c r="A294" s="4"/>
      <c r="B294" s="41" t="s">
        <v>871</v>
      </c>
      <c r="C294">
        <v>68</v>
      </c>
      <c r="D294" s="41" t="s">
        <v>5</v>
      </c>
      <c r="E294" s="41">
        <v>1</v>
      </c>
      <c r="F294" s="41"/>
      <c r="G294" s="41">
        <f>E294*C294</f>
        <v>68</v>
      </c>
      <c r="H294" s="41">
        <v>24</v>
      </c>
      <c r="I294" s="31">
        <f>G294/H294</f>
        <v>2.8333333333333335</v>
      </c>
    </row>
    <row r="295" spans="1:9" ht="20" hidden="1" customHeight="1" x14ac:dyDescent="0.2">
      <c r="A295" s="4"/>
      <c r="B295" s="41" t="s">
        <v>872</v>
      </c>
      <c r="C295">
        <v>0</v>
      </c>
      <c r="D295" s="41" t="s">
        <v>5</v>
      </c>
      <c r="E295" s="41">
        <v>1</v>
      </c>
      <c r="F295" s="41"/>
      <c r="G295" s="41">
        <f>E295*C295</f>
        <v>0</v>
      </c>
      <c r="H295" s="41">
        <v>24</v>
      </c>
      <c r="I295" s="31">
        <f>G295/H295</f>
        <v>0</v>
      </c>
    </row>
    <row r="296" spans="1:9" ht="20" customHeight="1" x14ac:dyDescent="0.25">
      <c r="A296" s="8">
        <v>2</v>
      </c>
      <c r="B296" t="s">
        <v>873</v>
      </c>
      <c r="C296">
        <v>0</v>
      </c>
      <c r="D296" t="s">
        <v>5</v>
      </c>
      <c r="E296">
        <v>1</v>
      </c>
      <c r="G296" s="6">
        <f>C296</f>
        <v>0</v>
      </c>
      <c r="H296">
        <v>24</v>
      </c>
      <c r="I296" s="32">
        <f>G296+I295+I297</f>
        <v>0.33333333333333331</v>
      </c>
    </row>
    <row r="297" spans="1:9" ht="20" hidden="1" customHeight="1" x14ac:dyDescent="0.2">
      <c r="A297" s="4"/>
      <c r="B297" s="10" t="s">
        <v>874</v>
      </c>
      <c r="C297">
        <v>2</v>
      </c>
      <c r="D297" s="10" t="s">
        <v>5</v>
      </c>
      <c r="E297" s="10">
        <v>4</v>
      </c>
      <c r="F297" s="10"/>
      <c r="G297" s="10">
        <f>E297*C297</f>
        <v>8</v>
      </c>
      <c r="H297" s="10">
        <v>24</v>
      </c>
      <c r="I297" s="31">
        <f>G297/H297</f>
        <v>0.33333333333333331</v>
      </c>
    </row>
    <row r="298" spans="1:9" ht="20" hidden="1" customHeight="1" x14ac:dyDescent="0.2">
      <c r="A298" s="4"/>
      <c r="B298" s="41" t="s">
        <v>875</v>
      </c>
      <c r="C298">
        <v>138</v>
      </c>
      <c r="D298" s="41" t="s">
        <v>5</v>
      </c>
      <c r="E298" s="41">
        <v>1</v>
      </c>
      <c r="F298" s="41"/>
      <c r="G298" s="41">
        <f>E298*C298</f>
        <v>138</v>
      </c>
      <c r="H298" s="41">
        <v>24</v>
      </c>
      <c r="I298" s="31">
        <f>G298/H298</f>
        <v>5.75</v>
      </c>
    </row>
    <row r="299" spans="1:9" ht="20" hidden="1" customHeight="1" x14ac:dyDescent="0.2">
      <c r="A299" s="4"/>
      <c r="B299" s="41" t="s">
        <v>876</v>
      </c>
      <c r="C299">
        <v>1</v>
      </c>
      <c r="D299" s="41" t="s">
        <v>5</v>
      </c>
      <c r="E299" s="41">
        <v>1</v>
      </c>
      <c r="F299" s="41"/>
      <c r="G299" s="41">
        <f>E299*C299</f>
        <v>1</v>
      </c>
      <c r="H299" s="41">
        <v>24</v>
      </c>
      <c r="I299" s="31">
        <f>G299/H299</f>
        <v>4.1666666666666664E-2</v>
      </c>
    </row>
    <row r="300" spans="1:9" ht="20" hidden="1" customHeight="1" x14ac:dyDescent="0.2">
      <c r="A300" s="4"/>
      <c r="B300" s="43" t="s">
        <v>877</v>
      </c>
      <c r="C300">
        <v>4</v>
      </c>
      <c r="D300" s="43" t="s">
        <v>5</v>
      </c>
      <c r="E300" s="43">
        <v>10</v>
      </c>
      <c r="F300" s="43"/>
      <c r="G300" s="43">
        <f>E300*C300</f>
        <v>40</v>
      </c>
      <c r="H300" s="43">
        <v>20</v>
      </c>
      <c r="I300" s="31">
        <f>G300/H300</f>
        <v>2</v>
      </c>
    </row>
    <row r="301" spans="1:9" ht="20" customHeight="1" x14ac:dyDescent="0.25">
      <c r="A301" s="8">
        <v>3</v>
      </c>
      <c r="B301" t="s">
        <v>878</v>
      </c>
      <c r="C301">
        <v>1</v>
      </c>
      <c r="D301" t="s">
        <v>5</v>
      </c>
      <c r="E301">
        <v>1</v>
      </c>
      <c r="G301" s="6">
        <f>C301</f>
        <v>1</v>
      </c>
      <c r="H301">
        <v>20</v>
      </c>
      <c r="I301" s="32">
        <f>G301+I300</f>
        <v>3</v>
      </c>
    </row>
    <row r="302" spans="1:9" ht="20" customHeight="1" x14ac:dyDescent="0.25">
      <c r="A302" s="8">
        <v>2</v>
      </c>
      <c r="B302" t="s">
        <v>879</v>
      </c>
      <c r="C302">
        <v>0</v>
      </c>
      <c r="D302" t="s">
        <v>5</v>
      </c>
      <c r="E302">
        <v>1</v>
      </c>
      <c r="G302" s="6">
        <f>C302</f>
        <v>0</v>
      </c>
      <c r="H302">
        <v>24</v>
      </c>
      <c r="I302" s="32">
        <f>G302+I299+I303+I304</f>
        <v>1.4583333333333335</v>
      </c>
    </row>
    <row r="303" spans="1:9" ht="20" hidden="1" customHeight="1" x14ac:dyDescent="0.2">
      <c r="A303" s="4"/>
      <c r="B303" s="10" t="s">
        <v>880</v>
      </c>
      <c r="C303">
        <v>5</v>
      </c>
      <c r="D303" s="10" t="s">
        <v>5</v>
      </c>
      <c r="E303" s="10">
        <v>4</v>
      </c>
      <c r="F303" s="10"/>
      <c r="G303" s="10">
        <f>E303*C303</f>
        <v>20</v>
      </c>
      <c r="H303" s="10">
        <v>24</v>
      </c>
      <c r="I303" s="31">
        <f>G303/H303</f>
        <v>0.83333333333333337</v>
      </c>
    </row>
    <row r="304" spans="1:9" ht="20" hidden="1" customHeight="1" x14ac:dyDescent="0.2">
      <c r="A304" s="4"/>
      <c r="B304" s="41" t="s">
        <v>881</v>
      </c>
      <c r="C304">
        <v>14</v>
      </c>
      <c r="D304" s="41" t="s">
        <v>5</v>
      </c>
      <c r="E304" s="41">
        <v>1</v>
      </c>
      <c r="F304" s="41"/>
      <c r="G304" s="41">
        <f>E304*C304</f>
        <v>14</v>
      </c>
      <c r="H304" s="41">
        <v>24</v>
      </c>
      <c r="I304" s="31">
        <f>G304/H304</f>
        <v>0.58333333333333337</v>
      </c>
    </row>
    <row r="305" spans="1:9" ht="20" hidden="1" customHeight="1" x14ac:dyDescent="0.2">
      <c r="A305" s="4"/>
      <c r="B305" s="41" t="s">
        <v>882</v>
      </c>
      <c r="C305">
        <v>0</v>
      </c>
      <c r="D305" s="41" t="s">
        <v>5</v>
      </c>
      <c r="E305" s="41">
        <v>1</v>
      </c>
      <c r="F305" s="41"/>
      <c r="G305" s="41">
        <f>E305*C305</f>
        <v>0</v>
      </c>
      <c r="H305" s="41">
        <v>24</v>
      </c>
      <c r="I305" s="31">
        <f>G305/H305</f>
        <v>0</v>
      </c>
    </row>
    <row r="306" spans="1:9" ht="20" customHeight="1" x14ac:dyDescent="0.25">
      <c r="A306" s="8"/>
      <c r="B306" t="s">
        <v>883</v>
      </c>
      <c r="C306">
        <v>0</v>
      </c>
      <c r="D306" t="s">
        <v>5</v>
      </c>
      <c r="E306">
        <v>1</v>
      </c>
      <c r="G306" s="6">
        <f>C306</f>
        <v>0</v>
      </c>
      <c r="H306">
        <v>24</v>
      </c>
      <c r="I306" s="32">
        <f>G306+I305+I307+I308</f>
        <v>0.16666666666666666</v>
      </c>
    </row>
    <row r="307" spans="1:9" ht="20" hidden="1" customHeight="1" x14ac:dyDescent="0.2">
      <c r="A307" s="4"/>
      <c r="B307" s="10" t="s">
        <v>884</v>
      </c>
      <c r="C307">
        <v>1</v>
      </c>
      <c r="D307" s="10" t="s">
        <v>5</v>
      </c>
      <c r="E307" s="10">
        <v>4</v>
      </c>
      <c r="F307" s="10"/>
      <c r="G307" s="10">
        <f>E307*C307</f>
        <v>4</v>
      </c>
      <c r="H307" s="10">
        <v>24</v>
      </c>
      <c r="I307" s="31">
        <f>G307/H307</f>
        <v>0.16666666666666666</v>
      </c>
    </row>
    <row r="308" spans="1:9" ht="20" hidden="1" customHeight="1" x14ac:dyDescent="0.2">
      <c r="A308" s="4"/>
      <c r="B308" s="41" t="s">
        <v>885</v>
      </c>
      <c r="C308">
        <v>0</v>
      </c>
      <c r="D308" s="41" t="s">
        <v>5</v>
      </c>
      <c r="E308" s="41">
        <v>1</v>
      </c>
      <c r="F308" s="41"/>
      <c r="G308" s="41">
        <f>E308*C308</f>
        <v>0</v>
      </c>
      <c r="H308" s="41">
        <v>24</v>
      </c>
      <c r="I308" s="31">
        <f>G308/H308</f>
        <v>0</v>
      </c>
    </row>
    <row r="309" spans="1:9" ht="20" hidden="1" customHeight="1" x14ac:dyDescent="0.2">
      <c r="A309" s="4"/>
      <c r="B309" s="41" t="s">
        <v>886</v>
      </c>
      <c r="C309">
        <v>0</v>
      </c>
      <c r="D309" s="41" t="s">
        <v>5</v>
      </c>
      <c r="E309" s="41">
        <v>1</v>
      </c>
      <c r="F309" s="41"/>
      <c r="G309" s="41">
        <f>E309*C309</f>
        <v>0</v>
      </c>
      <c r="H309" s="41">
        <v>24</v>
      </c>
      <c r="I309" s="31">
        <f>G309/H309</f>
        <v>0</v>
      </c>
    </row>
    <row r="310" spans="1:9" ht="20" customHeight="1" x14ac:dyDescent="0.25">
      <c r="A310" s="8">
        <v>1</v>
      </c>
      <c r="B310" t="s">
        <v>887</v>
      </c>
      <c r="C310">
        <v>0</v>
      </c>
      <c r="D310" t="s">
        <v>5</v>
      </c>
      <c r="E310">
        <v>1</v>
      </c>
      <c r="G310" s="6">
        <f>C310</f>
        <v>0</v>
      </c>
      <c r="H310">
        <v>24</v>
      </c>
      <c r="I310" s="32">
        <f>G310+I309+I311</f>
        <v>0.16666666666666666</v>
      </c>
    </row>
    <row r="311" spans="1:9" ht="20" hidden="1" customHeight="1" x14ac:dyDescent="0.2">
      <c r="A311" s="4"/>
      <c r="B311" s="10" t="s">
        <v>888</v>
      </c>
      <c r="C311">
        <v>1</v>
      </c>
      <c r="D311" s="10" t="s">
        <v>5</v>
      </c>
      <c r="E311" s="10">
        <v>4</v>
      </c>
      <c r="F311" s="10"/>
      <c r="G311" s="10">
        <f>E311*C311</f>
        <v>4</v>
      </c>
      <c r="H311" s="10">
        <v>24</v>
      </c>
      <c r="I311" s="31">
        <f>G311/H311</f>
        <v>0.16666666666666666</v>
      </c>
    </row>
    <row r="312" spans="1:9" ht="20" hidden="1" customHeight="1" x14ac:dyDescent="0.2">
      <c r="A312" s="4"/>
      <c r="B312" s="41" t="s">
        <v>889</v>
      </c>
      <c r="C312">
        <v>0</v>
      </c>
      <c r="D312" s="41" t="s">
        <v>5</v>
      </c>
      <c r="E312" s="41">
        <v>1</v>
      </c>
      <c r="F312" s="41"/>
      <c r="G312" s="41">
        <f>E312*C312</f>
        <v>0</v>
      </c>
      <c r="H312" s="41">
        <v>24</v>
      </c>
      <c r="I312" s="31">
        <f>G312/H312</f>
        <v>0</v>
      </c>
    </row>
    <row r="313" spans="1:9" ht="20" hidden="1" customHeight="1" x14ac:dyDescent="0.2">
      <c r="A313" s="4"/>
      <c r="B313" s="41" t="s">
        <v>890</v>
      </c>
      <c r="C313">
        <v>0</v>
      </c>
      <c r="D313" s="41" t="s">
        <v>5</v>
      </c>
      <c r="E313" s="41">
        <v>1</v>
      </c>
      <c r="F313" s="41"/>
      <c r="G313" s="41">
        <f>E313*C313</f>
        <v>0</v>
      </c>
      <c r="H313" s="41">
        <v>24</v>
      </c>
      <c r="I313" s="31">
        <f>G313/H313</f>
        <v>0</v>
      </c>
    </row>
    <row r="314" spans="1:9" ht="20" hidden="1" customHeight="1" x14ac:dyDescent="0.2">
      <c r="A314" s="4"/>
      <c r="B314" s="43" t="s">
        <v>891</v>
      </c>
      <c r="C314">
        <v>1</v>
      </c>
      <c r="D314" s="43" t="s">
        <v>5</v>
      </c>
      <c r="E314" s="43">
        <v>10</v>
      </c>
      <c r="F314" s="43"/>
      <c r="G314" s="43">
        <f>E314*C314</f>
        <v>10</v>
      </c>
      <c r="H314" s="43">
        <v>20</v>
      </c>
      <c r="I314" s="31">
        <f>G314/H314</f>
        <v>0.5</v>
      </c>
    </row>
    <row r="315" spans="1:9" ht="20" customHeight="1" x14ac:dyDescent="0.25">
      <c r="A315" s="8">
        <v>2</v>
      </c>
      <c r="B315" t="s">
        <v>892</v>
      </c>
      <c r="C315">
        <v>0</v>
      </c>
      <c r="D315" t="s">
        <v>5</v>
      </c>
      <c r="E315">
        <v>1</v>
      </c>
      <c r="G315" s="6">
        <f>C315</f>
        <v>0</v>
      </c>
      <c r="H315">
        <v>20</v>
      </c>
      <c r="I315" s="32">
        <f>G315+I314</f>
        <v>0.5</v>
      </c>
    </row>
    <row r="316" spans="1:9" ht="20" customHeight="1" x14ac:dyDescent="0.25">
      <c r="A316" s="8">
        <v>2</v>
      </c>
      <c r="B316" t="s">
        <v>893</v>
      </c>
      <c r="C316">
        <v>0</v>
      </c>
      <c r="D316" t="s">
        <v>5</v>
      </c>
      <c r="E316">
        <v>1</v>
      </c>
      <c r="G316" s="6">
        <f>C316</f>
        <v>0</v>
      </c>
      <c r="H316">
        <v>24</v>
      </c>
      <c r="I316" s="32">
        <f>I313+I313+I317</f>
        <v>0.83333333333333337</v>
      </c>
    </row>
    <row r="317" spans="1:9" ht="20" hidden="1" customHeight="1" x14ac:dyDescent="0.2">
      <c r="A317" s="4"/>
      <c r="B317" s="10" t="s">
        <v>894</v>
      </c>
      <c r="C317">
        <v>5</v>
      </c>
      <c r="D317" s="10" t="s">
        <v>5</v>
      </c>
      <c r="E317" s="10">
        <v>4</v>
      </c>
      <c r="F317" s="10"/>
      <c r="G317" s="10">
        <f>E317*C317</f>
        <v>20</v>
      </c>
      <c r="H317" s="10">
        <v>24</v>
      </c>
      <c r="I317" s="31">
        <f>G317/H317</f>
        <v>0.83333333333333337</v>
      </c>
    </row>
    <row r="318" spans="1:9" ht="20" hidden="1" customHeight="1" x14ac:dyDescent="0.2">
      <c r="A318" s="4"/>
      <c r="B318" s="41" t="s">
        <v>895</v>
      </c>
      <c r="C318">
        <v>0</v>
      </c>
      <c r="D318" s="41" t="s">
        <v>5</v>
      </c>
      <c r="E318" s="41">
        <v>1</v>
      </c>
      <c r="F318" s="41"/>
      <c r="G318" s="41">
        <f>E318*C318</f>
        <v>0</v>
      </c>
      <c r="H318" s="41">
        <v>24</v>
      </c>
      <c r="I318" s="31">
        <f>G318/H318</f>
        <v>0</v>
      </c>
    </row>
    <row r="319" spans="1:9" ht="20" hidden="1" customHeight="1" x14ac:dyDescent="0.2">
      <c r="A319" s="4"/>
      <c r="B319" s="43" t="s">
        <v>896</v>
      </c>
      <c r="C319">
        <v>7</v>
      </c>
      <c r="D319" s="43" t="s">
        <v>5</v>
      </c>
      <c r="E319" s="43">
        <v>10</v>
      </c>
      <c r="F319" s="43"/>
      <c r="G319" s="43">
        <f>E319*C319</f>
        <v>70</v>
      </c>
      <c r="H319" s="43">
        <v>30</v>
      </c>
      <c r="I319" s="31">
        <f>G319/H319</f>
        <v>2.3333333333333335</v>
      </c>
    </row>
    <row r="320" spans="1:9" ht="20" customHeight="1" x14ac:dyDescent="0.25">
      <c r="A320" s="8">
        <v>5</v>
      </c>
      <c r="B320" t="s">
        <v>897</v>
      </c>
      <c r="C320">
        <v>0</v>
      </c>
      <c r="D320" t="s">
        <v>5</v>
      </c>
      <c r="E320">
        <v>1</v>
      </c>
      <c r="G320" s="6">
        <f>C320</f>
        <v>0</v>
      </c>
      <c r="H320">
        <v>24</v>
      </c>
      <c r="I320" s="32">
        <f>G320+I319</f>
        <v>2.3333333333333335</v>
      </c>
    </row>
    <row r="321" spans="1:9" ht="20" customHeight="1" x14ac:dyDescent="0.25">
      <c r="A321" s="8">
        <v>2</v>
      </c>
      <c r="B321" t="s">
        <v>898</v>
      </c>
      <c r="C321">
        <v>0</v>
      </c>
      <c r="D321" t="s">
        <v>5</v>
      </c>
      <c r="E321">
        <v>1</v>
      </c>
      <c r="G321" s="6">
        <f>C321</f>
        <v>0</v>
      </c>
      <c r="H321">
        <v>30</v>
      </c>
      <c r="I321" s="32">
        <f>G321+I322+I318</f>
        <v>2</v>
      </c>
    </row>
    <row r="322" spans="1:9" ht="20" hidden="1" customHeight="1" x14ac:dyDescent="0.2">
      <c r="A322" s="4"/>
      <c r="B322" s="10" t="s">
        <v>899</v>
      </c>
      <c r="C322">
        <v>12</v>
      </c>
      <c r="D322" s="10" t="s">
        <v>5</v>
      </c>
      <c r="E322" s="10">
        <v>4</v>
      </c>
      <c r="F322" s="10"/>
      <c r="G322" s="10">
        <f>E322*C322</f>
        <v>48</v>
      </c>
      <c r="H322" s="10">
        <v>24</v>
      </c>
      <c r="I322" s="31">
        <f>G322/H322</f>
        <v>2</v>
      </c>
    </row>
    <row r="323" spans="1:9" ht="20" hidden="1" customHeight="1" x14ac:dyDescent="0.2">
      <c r="A323" s="4"/>
      <c r="B323" s="41" t="s">
        <v>900</v>
      </c>
      <c r="C323">
        <v>21</v>
      </c>
      <c r="D323" s="41" t="s">
        <v>5</v>
      </c>
      <c r="E323" s="41">
        <v>1</v>
      </c>
      <c r="F323" s="41"/>
      <c r="G323" s="41">
        <f>E323*C323</f>
        <v>21</v>
      </c>
      <c r="H323" s="41">
        <v>24</v>
      </c>
      <c r="I323" s="31">
        <f>G323/H323</f>
        <v>0.875</v>
      </c>
    </row>
    <row r="324" spans="1:9" ht="20" hidden="1" customHeight="1" x14ac:dyDescent="0.2">
      <c r="A324" s="4"/>
      <c r="B324" s="41" t="s">
        <v>901</v>
      </c>
      <c r="C324">
        <v>0</v>
      </c>
      <c r="D324" s="41" t="s">
        <v>5</v>
      </c>
      <c r="E324" s="41">
        <v>1</v>
      </c>
      <c r="F324" s="41"/>
      <c r="G324" s="41">
        <f>E324*C324</f>
        <v>0</v>
      </c>
      <c r="H324" s="41">
        <v>24</v>
      </c>
      <c r="I324" s="31">
        <f>G324/H324</f>
        <v>0</v>
      </c>
    </row>
    <row r="325" spans="1:9" ht="20" customHeight="1" x14ac:dyDescent="0.25">
      <c r="A325" s="8"/>
      <c r="B325" t="s">
        <v>902</v>
      </c>
      <c r="C325">
        <v>0</v>
      </c>
      <c r="D325" t="s">
        <v>5</v>
      </c>
      <c r="E325">
        <v>1</v>
      </c>
      <c r="G325" s="6">
        <f>C325</f>
        <v>0</v>
      </c>
      <c r="H325">
        <v>24</v>
      </c>
      <c r="I325" s="32">
        <f>G325+I324+I326+I327</f>
        <v>0.5</v>
      </c>
    </row>
    <row r="326" spans="1:9" ht="20" hidden="1" customHeight="1" x14ac:dyDescent="0.2">
      <c r="A326" s="4"/>
      <c r="B326" s="10" t="s">
        <v>903</v>
      </c>
      <c r="C326">
        <v>0</v>
      </c>
      <c r="D326" s="10" t="s">
        <v>5</v>
      </c>
      <c r="E326" s="10">
        <v>4</v>
      </c>
      <c r="F326" s="10"/>
      <c r="G326" s="10">
        <f>E326*C326</f>
        <v>0</v>
      </c>
      <c r="H326" s="10">
        <v>24</v>
      </c>
      <c r="I326" s="31">
        <f>G326/H326</f>
        <v>0</v>
      </c>
    </row>
    <row r="327" spans="1:9" ht="20" hidden="1" customHeight="1" x14ac:dyDescent="0.2">
      <c r="A327" s="4"/>
      <c r="B327" s="41" t="s">
        <v>904</v>
      </c>
      <c r="C327">
        <v>12</v>
      </c>
      <c r="D327" s="41" t="s">
        <v>5</v>
      </c>
      <c r="E327" s="41">
        <v>1</v>
      </c>
      <c r="F327" s="41"/>
      <c r="G327" s="41">
        <f>E327*C327</f>
        <v>12</v>
      </c>
      <c r="H327" s="41">
        <v>24</v>
      </c>
      <c r="I327" s="31">
        <f>G327/H327</f>
        <v>0.5</v>
      </c>
    </row>
    <row r="328" spans="1:9" ht="20" hidden="1" customHeight="1" x14ac:dyDescent="0.2">
      <c r="A328" s="4"/>
      <c r="B328" s="41" t="s">
        <v>905</v>
      </c>
      <c r="C328">
        <v>0</v>
      </c>
      <c r="D328" s="41" t="s">
        <v>5</v>
      </c>
      <c r="E328" s="41">
        <v>1</v>
      </c>
      <c r="F328" s="41"/>
      <c r="G328" s="41">
        <f>E328*C328</f>
        <v>0</v>
      </c>
      <c r="H328" s="41">
        <v>24</v>
      </c>
      <c r="I328" s="31">
        <f>G328/H328</f>
        <v>0</v>
      </c>
    </row>
    <row r="329" spans="1:9" ht="20" hidden="1" customHeight="1" x14ac:dyDescent="0.2">
      <c r="A329" s="4"/>
      <c r="B329" s="43" t="s">
        <v>906</v>
      </c>
      <c r="C329">
        <v>6</v>
      </c>
      <c r="D329" s="43" t="s">
        <v>5</v>
      </c>
      <c r="E329" s="43">
        <v>10</v>
      </c>
      <c r="F329" s="43"/>
      <c r="G329" s="43">
        <f>E329*C329</f>
        <v>60</v>
      </c>
      <c r="H329" s="43">
        <v>30</v>
      </c>
      <c r="I329" s="31">
        <f>G329/H329</f>
        <v>2</v>
      </c>
    </row>
    <row r="330" spans="1:9" ht="20" customHeight="1" x14ac:dyDescent="0.25">
      <c r="A330" s="8">
        <v>3</v>
      </c>
      <c r="B330" t="s">
        <v>907</v>
      </c>
      <c r="C330">
        <v>0</v>
      </c>
      <c r="D330" t="s">
        <v>5</v>
      </c>
      <c r="E330">
        <v>1</v>
      </c>
      <c r="G330" s="6">
        <f>C330</f>
        <v>0</v>
      </c>
      <c r="H330">
        <v>24</v>
      </c>
      <c r="I330" s="32">
        <f>G330+I329</f>
        <v>2</v>
      </c>
    </row>
    <row r="331" spans="1:9" ht="20" customHeight="1" x14ac:dyDescent="0.25">
      <c r="A331" s="8"/>
      <c r="B331" t="s">
        <v>908</v>
      </c>
      <c r="C331">
        <v>0</v>
      </c>
      <c r="D331" t="s">
        <v>5</v>
      </c>
      <c r="E331">
        <v>1</v>
      </c>
      <c r="G331" s="6">
        <f>C331</f>
        <v>0</v>
      </c>
      <c r="H331">
        <v>30</v>
      </c>
      <c r="I331" s="32">
        <f>G331+I333+I332+I328</f>
        <v>0.29166666666666669</v>
      </c>
    </row>
    <row r="332" spans="1:9" ht="20" hidden="1" customHeight="1" x14ac:dyDescent="0.2">
      <c r="A332" s="4"/>
      <c r="B332" s="10" t="s">
        <v>909</v>
      </c>
      <c r="C332">
        <v>0</v>
      </c>
      <c r="D332" s="10" t="s">
        <v>5</v>
      </c>
      <c r="E332" s="10">
        <v>4</v>
      </c>
      <c r="F332" s="10"/>
      <c r="G332" s="10">
        <f>E332*C332</f>
        <v>0</v>
      </c>
      <c r="H332" s="10">
        <v>24</v>
      </c>
      <c r="I332" s="31">
        <f>G332/H332</f>
        <v>0</v>
      </c>
    </row>
    <row r="333" spans="1:9" ht="20" hidden="1" customHeight="1" x14ac:dyDescent="0.2">
      <c r="A333" s="4"/>
      <c r="B333" s="41" t="s">
        <v>910</v>
      </c>
      <c r="C333">
        <v>7</v>
      </c>
      <c r="D333" s="41" t="s">
        <v>5</v>
      </c>
      <c r="E333" s="41">
        <v>1</v>
      </c>
      <c r="F333" s="41"/>
      <c r="G333" s="41">
        <f>E333*C333</f>
        <v>7</v>
      </c>
      <c r="H333" s="41">
        <v>24</v>
      </c>
      <c r="I333" s="31">
        <f>G333/H333</f>
        <v>0.29166666666666669</v>
      </c>
    </row>
    <row r="334" spans="1:9" ht="20" hidden="1" customHeight="1" x14ac:dyDescent="0.2">
      <c r="A334" s="4"/>
      <c r="B334" s="41" t="s">
        <v>911</v>
      </c>
      <c r="C334">
        <v>0</v>
      </c>
      <c r="D334" s="41" t="s">
        <v>5</v>
      </c>
      <c r="E334" s="41">
        <v>1</v>
      </c>
      <c r="F334" s="41"/>
      <c r="G334" s="41">
        <f>E334*C334</f>
        <v>0</v>
      </c>
      <c r="H334" s="41">
        <v>24</v>
      </c>
      <c r="I334" s="31">
        <f>G334/H334</f>
        <v>0</v>
      </c>
    </row>
    <row r="335" spans="1:9" ht="20" hidden="1" customHeight="1" x14ac:dyDescent="0.2">
      <c r="A335" s="4"/>
      <c r="B335" s="43" t="s">
        <v>912</v>
      </c>
      <c r="C335">
        <v>2</v>
      </c>
      <c r="D335" s="43" t="s">
        <v>5</v>
      </c>
      <c r="E335" s="43">
        <v>10</v>
      </c>
      <c r="F335" s="43"/>
      <c r="G335" s="43">
        <f>E335*C335</f>
        <v>20</v>
      </c>
      <c r="H335" s="43">
        <v>30</v>
      </c>
      <c r="I335" s="31">
        <f>G335/H335</f>
        <v>0.66666666666666663</v>
      </c>
    </row>
    <row r="336" spans="1:9" ht="20" customHeight="1" x14ac:dyDescent="0.25">
      <c r="A336" s="8"/>
      <c r="B336" t="s">
        <v>913</v>
      </c>
      <c r="C336">
        <v>0</v>
      </c>
      <c r="D336" t="s">
        <v>5</v>
      </c>
      <c r="E336">
        <v>1</v>
      </c>
      <c r="G336" s="6">
        <f>C336</f>
        <v>0</v>
      </c>
      <c r="H336">
        <v>24</v>
      </c>
      <c r="I336" s="32">
        <f>G336+I334+I338+I339</f>
        <v>0.25</v>
      </c>
    </row>
    <row r="337" spans="1:9" ht="20" customHeight="1" x14ac:dyDescent="0.25">
      <c r="A337" s="8">
        <v>1</v>
      </c>
      <c r="B337" t="s">
        <v>914</v>
      </c>
      <c r="C337">
        <v>0</v>
      </c>
      <c r="D337" t="s">
        <v>5</v>
      </c>
      <c r="E337">
        <v>1</v>
      </c>
      <c r="G337" s="6">
        <f>C337</f>
        <v>0</v>
      </c>
      <c r="H337">
        <v>30</v>
      </c>
      <c r="I337" s="32">
        <f>G337+I335</f>
        <v>0.66666666666666663</v>
      </c>
    </row>
    <row r="338" spans="1:9" ht="20" hidden="1" customHeight="1" x14ac:dyDescent="0.2">
      <c r="A338" s="8"/>
      <c r="B338" s="10" t="s">
        <v>915</v>
      </c>
      <c r="C338">
        <v>1</v>
      </c>
      <c r="D338" s="10" t="s">
        <v>5</v>
      </c>
      <c r="E338" s="10">
        <v>6</v>
      </c>
      <c r="F338" s="10"/>
      <c r="G338" s="10">
        <f>E338*C338</f>
        <v>6</v>
      </c>
      <c r="H338" s="10">
        <v>24</v>
      </c>
      <c r="I338" s="31">
        <f>G338/H338</f>
        <v>0.25</v>
      </c>
    </row>
    <row r="339" spans="1:9" ht="20" hidden="1" customHeight="1" x14ac:dyDescent="0.2">
      <c r="A339" s="8"/>
      <c r="B339" s="41" t="s">
        <v>916</v>
      </c>
      <c r="C339">
        <v>0</v>
      </c>
      <c r="D339" s="41" t="s">
        <v>5</v>
      </c>
      <c r="E339" s="41">
        <v>1</v>
      </c>
      <c r="F339" s="41"/>
      <c r="G339" s="41">
        <f>E339*C339</f>
        <v>0</v>
      </c>
      <c r="H339" s="41">
        <v>24</v>
      </c>
      <c r="I339" s="31">
        <f>G339/H339</f>
        <v>0</v>
      </c>
    </row>
    <row r="340" spans="1:9" ht="20" hidden="1" customHeight="1" x14ac:dyDescent="0.2">
      <c r="A340" s="8"/>
      <c r="B340" s="41" t="s">
        <v>917</v>
      </c>
      <c r="C340">
        <v>0</v>
      </c>
      <c r="D340" s="41" t="s">
        <v>5</v>
      </c>
      <c r="E340" s="41">
        <v>1</v>
      </c>
      <c r="F340" s="41"/>
      <c r="G340" s="41">
        <f>E340*C340</f>
        <v>0</v>
      </c>
      <c r="H340" s="41">
        <v>24</v>
      </c>
      <c r="I340" s="31">
        <f>G340/H340</f>
        <v>0</v>
      </c>
    </row>
    <row r="341" spans="1:9" ht="20" customHeight="1" x14ac:dyDescent="0.25">
      <c r="A341" s="8"/>
      <c r="B341" t="s">
        <v>918</v>
      </c>
      <c r="C341">
        <v>0</v>
      </c>
      <c r="D341" t="s">
        <v>5</v>
      </c>
      <c r="E341">
        <v>1</v>
      </c>
      <c r="G341" s="6">
        <f>C341</f>
        <v>0</v>
      </c>
      <c r="H341">
        <v>24</v>
      </c>
      <c r="I341" s="32">
        <f>G341+I340+I342</f>
        <v>0</v>
      </c>
    </row>
    <row r="342" spans="1:9" ht="20" hidden="1" customHeight="1" x14ac:dyDescent="0.2">
      <c r="A342" s="8"/>
      <c r="B342" s="10" t="s">
        <v>919</v>
      </c>
      <c r="C342">
        <v>0</v>
      </c>
      <c r="D342" s="10" t="s">
        <v>5</v>
      </c>
      <c r="E342" s="10">
        <v>4</v>
      </c>
      <c r="F342" s="10"/>
      <c r="G342" s="10">
        <f>E342*C342</f>
        <v>0</v>
      </c>
      <c r="H342" s="10">
        <v>24</v>
      </c>
      <c r="I342" s="31">
        <f>G342/H342</f>
        <v>0</v>
      </c>
    </row>
    <row r="343" spans="1:9" ht="20" hidden="1" customHeight="1" x14ac:dyDescent="0.2">
      <c r="A343" s="8"/>
      <c r="B343" s="41" t="s">
        <v>920</v>
      </c>
      <c r="C343">
        <v>0</v>
      </c>
      <c r="D343" s="41" t="s">
        <v>5</v>
      </c>
      <c r="E343" s="41">
        <v>1</v>
      </c>
      <c r="F343" s="41"/>
      <c r="G343" s="41">
        <f>E343*C343</f>
        <v>0</v>
      </c>
      <c r="H343" s="41">
        <v>24</v>
      </c>
      <c r="I343" s="31">
        <f>G343/H343</f>
        <v>0</v>
      </c>
    </row>
    <row r="344" spans="1:9" ht="20" hidden="1" customHeight="1" x14ac:dyDescent="0.2">
      <c r="A344" s="8"/>
      <c r="B344" s="43" t="s">
        <v>921</v>
      </c>
      <c r="C344">
        <v>0</v>
      </c>
      <c r="D344" s="43" t="s">
        <v>5</v>
      </c>
      <c r="E344" s="43">
        <v>10</v>
      </c>
      <c r="F344" s="43"/>
      <c r="G344" s="43">
        <f>E344*C344</f>
        <v>0</v>
      </c>
      <c r="H344" s="43">
        <v>30</v>
      </c>
      <c r="I344" s="31">
        <f>G344/H344</f>
        <v>0</v>
      </c>
    </row>
    <row r="345" spans="1:9" ht="20" customHeight="1" x14ac:dyDescent="0.25">
      <c r="A345" s="8"/>
      <c r="B345" t="s">
        <v>922</v>
      </c>
      <c r="C345">
        <v>0</v>
      </c>
      <c r="D345" t="s">
        <v>5</v>
      </c>
      <c r="E345">
        <v>1</v>
      </c>
      <c r="G345" s="6">
        <f>C345</f>
        <v>0</v>
      </c>
      <c r="H345">
        <v>24</v>
      </c>
      <c r="I345" s="32">
        <f>G345+I343+I347</f>
        <v>0</v>
      </c>
    </row>
    <row r="346" spans="1:9" ht="20" customHeight="1" x14ac:dyDescent="0.25">
      <c r="A346" s="8"/>
      <c r="B346" t="s">
        <v>923</v>
      </c>
      <c r="C346">
        <v>0</v>
      </c>
      <c r="D346" t="s">
        <v>5</v>
      </c>
      <c r="E346">
        <v>1</v>
      </c>
      <c r="G346" s="6">
        <f>C346</f>
        <v>0</v>
      </c>
      <c r="H346">
        <v>30</v>
      </c>
      <c r="I346" s="32">
        <f>G346+I344</f>
        <v>0</v>
      </c>
    </row>
    <row r="347" spans="1:9" ht="20" hidden="1" customHeight="1" x14ac:dyDescent="0.2">
      <c r="A347" s="8"/>
      <c r="B347" s="10" t="s">
        <v>924</v>
      </c>
      <c r="C347">
        <v>0</v>
      </c>
      <c r="D347" s="10" t="s">
        <v>5</v>
      </c>
      <c r="E347" s="10">
        <v>4</v>
      </c>
      <c r="F347" s="10"/>
      <c r="G347" s="10">
        <f>E347*C347</f>
        <v>0</v>
      </c>
      <c r="H347" s="10">
        <v>24</v>
      </c>
      <c r="I347" s="31">
        <f>G347/H347</f>
        <v>0</v>
      </c>
    </row>
    <row r="348" spans="1:9" ht="20" hidden="1" customHeight="1" x14ac:dyDescent="0.2">
      <c r="A348" s="8"/>
      <c r="B348" s="41" t="s">
        <v>925</v>
      </c>
      <c r="C348">
        <v>1</v>
      </c>
      <c r="D348" s="41" t="s">
        <v>5</v>
      </c>
      <c r="E348" s="41">
        <v>1</v>
      </c>
      <c r="F348" s="41"/>
      <c r="G348" s="41">
        <f>E348*C348</f>
        <v>1</v>
      </c>
      <c r="H348" s="41">
        <v>24</v>
      </c>
      <c r="I348" s="31">
        <f>G348/H348</f>
        <v>4.1666666666666664E-2</v>
      </c>
    </row>
    <row r="349" spans="1:9" ht="20" hidden="1" customHeight="1" x14ac:dyDescent="0.2">
      <c r="A349" s="8"/>
      <c r="B349" s="43" t="s">
        <v>926</v>
      </c>
      <c r="C349">
        <v>6</v>
      </c>
      <c r="D349" s="43" t="s">
        <v>5</v>
      </c>
      <c r="E349" s="43">
        <v>10</v>
      </c>
      <c r="F349" s="43"/>
      <c r="G349" s="43">
        <f>E349*C349</f>
        <v>60</v>
      </c>
      <c r="H349" s="43">
        <v>30</v>
      </c>
      <c r="I349" s="31">
        <f>G349/H349</f>
        <v>2</v>
      </c>
    </row>
    <row r="350" spans="1:9" ht="20" customHeight="1" x14ac:dyDescent="0.25">
      <c r="A350" s="8"/>
      <c r="B350" t="s">
        <v>927</v>
      </c>
      <c r="C350">
        <v>0</v>
      </c>
      <c r="D350" t="s">
        <v>5</v>
      </c>
      <c r="E350">
        <v>1</v>
      </c>
      <c r="G350" s="6">
        <f>C350</f>
        <v>0</v>
      </c>
      <c r="H350">
        <v>24</v>
      </c>
      <c r="I350" s="32">
        <f>G350+I348+I352+I353</f>
        <v>1.375</v>
      </c>
    </row>
    <row r="351" spans="1:9" ht="20" customHeight="1" x14ac:dyDescent="0.25">
      <c r="A351" s="8">
        <v>2</v>
      </c>
      <c r="B351" t="s">
        <v>928</v>
      </c>
      <c r="C351">
        <v>0</v>
      </c>
      <c r="D351" t="s">
        <v>5</v>
      </c>
      <c r="E351">
        <v>1</v>
      </c>
      <c r="G351" s="6">
        <f>C351</f>
        <v>0</v>
      </c>
      <c r="H351">
        <v>30</v>
      </c>
      <c r="I351" s="32">
        <f>G351+I349</f>
        <v>2</v>
      </c>
    </row>
    <row r="352" spans="1:9" ht="20" hidden="1" customHeight="1" x14ac:dyDescent="0.2">
      <c r="A352" s="8"/>
      <c r="B352" s="10" t="s">
        <v>929</v>
      </c>
      <c r="C352">
        <v>3</v>
      </c>
      <c r="D352" s="10" t="s">
        <v>5</v>
      </c>
      <c r="E352" s="10">
        <v>4</v>
      </c>
      <c r="F352" s="10"/>
      <c r="G352" s="10">
        <f>E352*C352</f>
        <v>12</v>
      </c>
      <c r="H352" s="10">
        <v>24</v>
      </c>
      <c r="I352" s="31">
        <f>G352/H352</f>
        <v>0.5</v>
      </c>
    </row>
    <row r="353" spans="1:9" ht="20" hidden="1" customHeight="1" x14ac:dyDescent="0.2">
      <c r="A353" s="4"/>
      <c r="B353" s="41" t="s">
        <v>930</v>
      </c>
      <c r="C353">
        <v>20</v>
      </c>
      <c r="D353" s="41" t="s">
        <v>5</v>
      </c>
      <c r="E353" s="41">
        <v>1</v>
      </c>
      <c r="F353" s="41"/>
      <c r="G353" s="41">
        <f>E353*C353</f>
        <v>20</v>
      </c>
      <c r="H353" s="41">
        <v>24</v>
      </c>
      <c r="I353" s="31">
        <f>G353/H353</f>
        <v>0.83333333333333337</v>
      </c>
    </row>
    <row r="354" spans="1:9" ht="20" hidden="1" customHeight="1" x14ac:dyDescent="0.2">
      <c r="A354" s="4"/>
      <c r="B354" s="41" t="s">
        <v>931</v>
      </c>
      <c r="C354">
        <v>1</v>
      </c>
      <c r="D354" s="41" t="s">
        <v>5</v>
      </c>
      <c r="E354" s="41">
        <v>1</v>
      </c>
      <c r="F354" s="41"/>
      <c r="G354" s="41">
        <f>E354*C354</f>
        <v>1</v>
      </c>
      <c r="H354" s="41">
        <v>24</v>
      </c>
      <c r="I354" s="31">
        <f>G354/H354</f>
        <v>4.1666666666666664E-2</v>
      </c>
    </row>
    <row r="355" spans="1:9" ht="20" hidden="1" customHeight="1" x14ac:dyDescent="0.2">
      <c r="A355" s="4"/>
      <c r="B355" s="43" t="s">
        <v>932</v>
      </c>
      <c r="C355">
        <v>1</v>
      </c>
      <c r="D355" s="43" t="s">
        <v>5</v>
      </c>
      <c r="E355" s="43">
        <v>10</v>
      </c>
      <c r="F355" s="43"/>
      <c r="G355" s="43">
        <f>E355*C355</f>
        <v>10</v>
      </c>
      <c r="H355" s="43">
        <v>30</v>
      </c>
      <c r="I355" s="31">
        <f>G355/H355</f>
        <v>0.33333333333333331</v>
      </c>
    </row>
    <row r="356" spans="1:9" ht="20" customHeight="1" x14ac:dyDescent="0.25">
      <c r="A356" s="8"/>
      <c r="B356" t="s">
        <v>933</v>
      </c>
      <c r="C356">
        <v>0</v>
      </c>
      <c r="D356" t="s">
        <v>5</v>
      </c>
      <c r="E356">
        <v>1</v>
      </c>
      <c r="G356" s="6">
        <f>C356</f>
        <v>0</v>
      </c>
      <c r="H356">
        <v>24</v>
      </c>
      <c r="I356" s="32">
        <f>I354+G356+I358</f>
        <v>4.1666666666666664E-2</v>
      </c>
    </row>
    <row r="357" spans="1:9" ht="20" customHeight="1" x14ac:dyDescent="0.25">
      <c r="A357" s="8"/>
      <c r="B357" t="s">
        <v>934</v>
      </c>
      <c r="C357">
        <v>0</v>
      </c>
      <c r="D357" t="s">
        <v>5</v>
      </c>
      <c r="E357">
        <v>1</v>
      </c>
      <c r="G357" s="6">
        <f>C357</f>
        <v>0</v>
      </c>
      <c r="H357">
        <v>30</v>
      </c>
      <c r="I357" s="32">
        <f>I355+G357</f>
        <v>0.33333333333333331</v>
      </c>
    </row>
    <row r="358" spans="1:9" ht="20" hidden="1" customHeight="1" x14ac:dyDescent="0.2">
      <c r="A358" s="4"/>
      <c r="B358" s="10" t="s">
        <v>935</v>
      </c>
      <c r="C358">
        <v>0</v>
      </c>
      <c r="D358" s="10" t="s">
        <v>5</v>
      </c>
      <c r="E358" s="10">
        <v>4</v>
      </c>
      <c r="F358" s="10"/>
      <c r="G358" s="10">
        <f>E358*C358</f>
        <v>0</v>
      </c>
      <c r="H358" s="10">
        <v>24</v>
      </c>
      <c r="I358" s="31">
        <f>G358/H358</f>
        <v>0</v>
      </c>
    </row>
    <row r="359" spans="1:9" ht="20" hidden="1" customHeight="1" x14ac:dyDescent="0.2">
      <c r="A359" s="4"/>
      <c r="B359" s="41" t="s">
        <v>936</v>
      </c>
      <c r="C359">
        <v>0</v>
      </c>
      <c r="D359" s="41" t="s">
        <v>5</v>
      </c>
      <c r="E359" s="41">
        <v>1</v>
      </c>
      <c r="F359" s="41"/>
      <c r="G359" s="41">
        <f>E359*C359</f>
        <v>0</v>
      </c>
      <c r="H359" s="41">
        <v>24</v>
      </c>
      <c r="I359" s="31">
        <f>G359/H359</f>
        <v>0</v>
      </c>
    </row>
    <row r="360" spans="1:9" ht="20" hidden="1" customHeight="1" x14ac:dyDescent="0.2">
      <c r="A360" s="4"/>
      <c r="B360" s="41" t="s">
        <v>937</v>
      </c>
      <c r="C360">
        <v>0</v>
      </c>
      <c r="D360" s="41" t="s">
        <v>5</v>
      </c>
      <c r="E360" s="41">
        <v>1</v>
      </c>
      <c r="F360" s="41"/>
      <c r="G360" s="41">
        <f>E360*C360</f>
        <v>0</v>
      </c>
      <c r="H360" s="41">
        <v>24</v>
      </c>
      <c r="I360" s="31">
        <f>G360/H360</f>
        <v>0</v>
      </c>
    </row>
    <row r="361" spans="1:9" ht="20" hidden="1" customHeight="1" x14ac:dyDescent="0.2">
      <c r="A361" s="4"/>
      <c r="B361" s="43" t="s">
        <v>938</v>
      </c>
      <c r="C361">
        <v>0</v>
      </c>
      <c r="D361" s="43" t="s">
        <v>5</v>
      </c>
      <c r="E361" s="43">
        <v>10</v>
      </c>
      <c r="F361" s="43"/>
      <c r="G361" s="43">
        <f>E361*C361</f>
        <v>0</v>
      </c>
      <c r="H361" s="43">
        <v>30</v>
      </c>
      <c r="I361" s="31">
        <f>G361/H361</f>
        <v>0</v>
      </c>
    </row>
    <row r="362" spans="1:9" ht="20" customHeight="1" x14ac:dyDescent="0.25">
      <c r="A362" s="8"/>
      <c r="B362" t="s">
        <v>939</v>
      </c>
      <c r="C362">
        <v>3</v>
      </c>
      <c r="D362" t="s">
        <v>5</v>
      </c>
      <c r="E362">
        <v>1</v>
      </c>
      <c r="G362" s="6">
        <f>C362</f>
        <v>3</v>
      </c>
      <c r="H362">
        <v>24</v>
      </c>
      <c r="I362" s="32">
        <f>G362</f>
        <v>3</v>
      </c>
    </row>
    <row r="363" spans="1:9" ht="20" customHeight="1" x14ac:dyDescent="0.25">
      <c r="A363" s="8">
        <v>3</v>
      </c>
      <c r="B363" t="s">
        <v>940</v>
      </c>
      <c r="C363">
        <v>0</v>
      </c>
      <c r="D363" t="s">
        <v>5</v>
      </c>
      <c r="E363">
        <v>1</v>
      </c>
      <c r="G363" s="6">
        <f>C363</f>
        <v>0</v>
      </c>
      <c r="H363">
        <v>24</v>
      </c>
      <c r="I363" s="32">
        <f>G363+I360+I365+I366</f>
        <v>1.4166666666666667</v>
      </c>
    </row>
    <row r="364" spans="1:9" ht="20" customHeight="1" x14ac:dyDescent="0.25">
      <c r="A364" s="8"/>
      <c r="B364" t="s">
        <v>941</v>
      </c>
      <c r="C364">
        <v>0</v>
      </c>
      <c r="D364" t="s">
        <v>5</v>
      </c>
      <c r="E364">
        <v>1</v>
      </c>
      <c r="G364" s="6">
        <f>C364</f>
        <v>0</v>
      </c>
      <c r="H364">
        <v>30</v>
      </c>
      <c r="I364" s="32">
        <f>G364+I361</f>
        <v>0</v>
      </c>
    </row>
    <row r="365" spans="1:9" ht="20" hidden="1" customHeight="1" x14ac:dyDescent="0.2">
      <c r="A365" s="4"/>
      <c r="B365" s="10" t="s">
        <v>942</v>
      </c>
      <c r="C365">
        <v>4</v>
      </c>
      <c r="D365" s="10" t="s">
        <v>5</v>
      </c>
      <c r="E365" s="10">
        <v>6</v>
      </c>
      <c r="F365" s="10"/>
      <c r="G365" s="10">
        <f>E365*C365</f>
        <v>24</v>
      </c>
      <c r="H365" s="10">
        <v>24</v>
      </c>
      <c r="I365" s="31">
        <f>G365/H365</f>
        <v>1</v>
      </c>
    </row>
    <row r="366" spans="1:9" ht="20" hidden="1" customHeight="1" x14ac:dyDescent="0.2">
      <c r="A366" s="4"/>
      <c r="B366" s="41" t="s">
        <v>943</v>
      </c>
      <c r="C366">
        <v>10</v>
      </c>
      <c r="D366" s="41" t="s">
        <v>5</v>
      </c>
      <c r="E366" s="41">
        <v>1</v>
      </c>
      <c r="F366" s="41"/>
      <c r="G366" s="41">
        <f>E366*C366</f>
        <v>10</v>
      </c>
      <c r="H366" s="41">
        <v>24</v>
      </c>
      <c r="I366" s="31">
        <f>G366/H366</f>
        <v>0.41666666666666669</v>
      </c>
    </row>
    <row r="367" spans="1:9" ht="20" hidden="1" customHeight="1" x14ac:dyDescent="0.2">
      <c r="A367" s="4"/>
      <c r="B367" s="41" t="s">
        <v>944</v>
      </c>
      <c r="C367">
        <v>0</v>
      </c>
      <c r="D367" s="41" t="s">
        <v>5</v>
      </c>
      <c r="E367" s="41">
        <v>1</v>
      </c>
      <c r="F367" s="41"/>
      <c r="G367" s="41">
        <f>E367*C367</f>
        <v>0</v>
      </c>
      <c r="H367" s="41">
        <v>24</v>
      </c>
      <c r="I367" s="31">
        <f>G367/H367</f>
        <v>0</v>
      </c>
    </row>
    <row r="368" spans="1:9" ht="20" customHeight="1" x14ac:dyDescent="0.25">
      <c r="A368" s="8"/>
      <c r="B368" t="s">
        <v>945</v>
      </c>
      <c r="C368">
        <v>0</v>
      </c>
      <c r="D368" t="s">
        <v>5</v>
      </c>
      <c r="E368">
        <v>1</v>
      </c>
      <c r="G368" s="6">
        <f>C368</f>
        <v>0</v>
      </c>
      <c r="H368">
        <v>24</v>
      </c>
      <c r="I368" s="32">
        <f>G368+I367+I369+I370</f>
        <v>0.66666666666666663</v>
      </c>
    </row>
    <row r="369" spans="1:9" ht="20" hidden="1" customHeight="1" x14ac:dyDescent="0.2">
      <c r="A369" s="4"/>
      <c r="B369" s="10" t="s">
        <v>946</v>
      </c>
      <c r="C369">
        <v>1</v>
      </c>
      <c r="D369" s="10" t="s">
        <v>5</v>
      </c>
      <c r="E369" s="10">
        <v>4</v>
      </c>
      <c r="F369" s="10"/>
      <c r="G369" s="10">
        <f>E369*C369</f>
        <v>4</v>
      </c>
      <c r="H369" s="10">
        <v>24</v>
      </c>
      <c r="I369" s="31">
        <f>G369/H369</f>
        <v>0.16666666666666666</v>
      </c>
    </row>
    <row r="370" spans="1:9" ht="20" hidden="1" customHeight="1" x14ac:dyDescent="0.2">
      <c r="A370" s="4"/>
      <c r="B370" s="41" t="s">
        <v>947</v>
      </c>
      <c r="C370">
        <v>12</v>
      </c>
      <c r="D370" s="41" t="s">
        <v>5</v>
      </c>
      <c r="E370" s="41">
        <v>1</v>
      </c>
      <c r="F370" s="41"/>
      <c r="G370" s="41">
        <f>E370*C370</f>
        <v>12</v>
      </c>
      <c r="H370" s="41">
        <v>24</v>
      </c>
      <c r="I370" s="31">
        <f>G370/H370</f>
        <v>0.5</v>
      </c>
    </row>
    <row r="371" spans="1:9" ht="20" hidden="1" customHeight="1" x14ac:dyDescent="0.2">
      <c r="A371" s="4"/>
      <c r="B371" s="41" t="s">
        <v>948</v>
      </c>
      <c r="C371">
        <v>1</v>
      </c>
      <c r="D371" s="41" t="s">
        <v>5</v>
      </c>
      <c r="E371" s="41">
        <v>1</v>
      </c>
      <c r="F371" s="41"/>
      <c r="G371" s="41">
        <f>E371*C371</f>
        <v>1</v>
      </c>
      <c r="H371" s="41">
        <v>24</v>
      </c>
      <c r="I371" s="31">
        <f>G371/H371</f>
        <v>4.1666666666666664E-2</v>
      </c>
    </row>
    <row r="372" spans="1:9" ht="20" hidden="1" customHeight="1" x14ac:dyDescent="0.2">
      <c r="A372" s="4"/>
      <c r="B372" s="43" t="s">
        <v>949</v>
      </c>
      <c r="C372">
        <v>0</v>
      </c>
      <c r="D372" s="43" t="s">
        <v>5</v>
      </c>
      <c r="E372" s="43">
        <v>10</v>
      </c>
      <c r="F372" s="43"/>
      <c r="G372" s="43">
        <f>E372*C372</f>
        <v>0</v>
      </c>
      <c r="H372" s="43">
        <v>30</v>
      </c>
      <c r="I372" s="31">
        <f>G372/H372</f>
        <v>0</v>
      </c>
    </row>
    <row r="373" spans="1:9" ht="20" customHeight="1" x14ac:dyDescent="0.25">
      <c r="A373" s="8"/>
      <c r="B373" t="s">
        <v>950</v>
      </c>
      <c r="C373">
        <v>0</v>
      </c>
      <c r="D373" t="s">
        <v>5</v>
      </c>
      <c r="E373">
        <v>1</v>
      </c>
      <c r="G373" s="6">
        <f>C373</f>
        <v>0</v>
      </c>
      <c r="H373">
        <v>24</v>
      </c>
      <c r="I373" s="32">
        <f>G373</f>
        <v>0</v>
      </c>
    </row>
    <row r="374" spans="1:9" ht="20" customHeight="1" x14ac:dyDescent="0.25">
      <c r="A374" s="8"/>
      <c r="B374" t="s">
        <v>951</v>
      </c>
      <c r="C374">
        <v>0</v>
      </c>
      <c r="D374" t="s">
        <v>5</v>
      </c>
      <c r="E374">
        <v>1</v>
      </c>
      <c r="G374" s="6">
        <f>C374</f>
        <v>0</v>
      </c>
      <c r="H374">
        <v>30</v>
      </c>
      <c r="I374" s="32">
        <f>G374+I372</f>
        <v>0</v>
      </c>
    </row>
    <row r="375" spans="1:9" ht="20" hidden="1" customHeight="1" x14ac:dyDescent="0.2">
      <c r="A375" s="4"/>
      <c r="B375" s="10" t="s">
        <v>952</v>
      </c>
      <c r="C375">
        <v>1</v>
      </c>
      <c r="D375" s="10" t="s">
        <v>5</v>
      </c>
      <c r="E375" s="10">
        <v>6</v>
      </c>
      <c r="F375" s="10"/>
      <c r="G375" s="10">
        <f>E375*C375</f>
        <v>6</v>
      </c>
      <c r="H375" s="10">
        <v>24</v>
      </c>
      <c r="I375" s="31">
        <f>G375/H375</f>
        <v>0.25</v>
      </c>
    </row>
    <row r="376" spans="1:9" ht="20" hidden="1" customHeight="1" x14ac:dyDescent="0.2">
      <c r="A376" s="4"/>
      <c r="B376" s="41" t="s">
        <v>953</v>
      </c>
      <c r="C376">
        <v>1</v>
      </c>
      <c r="D376" s="41" t="s">
        <v>5</v>
      </c>
      <c r="E376" s="41">
        <v>1</v>
      </c>
      <c r="F376" s="41"/>
      <c r="G376" s="41">
        <f>E376*C376</f>
        <v>1</v>
      </c>
      <c r="H376" s="41">
        <v>24</v>
      </c>
      <c r="I376" s="31">
        <f>G376/H376</f>
        <v>4.1666666666666664E-2</v>
      </c>
    </row>
    <row r="377" spans="1:9" ht="20" customHeight="1" x14ac:dyDescent="0.25">
      <c r="A377" s="8"/>
      <c r="B377" t="s">
        <v>954</v>
      </c>
      <c r="C377">
        <v>0</v>
      </c>
      <c r="D377" t="s">
        <v>5</v>
      </c>
      <c r="E377">
        <v>1</v>
      </c>
      <c r="G377" s="6">
        <f>C377</f>
        <v>0</v>
      </c>
      <c r="H377">
        <v>24</v>
      </c>
      <c r="I377" s="32">
        <f>G377+I371+I375+I376</f>
        <v>0.33333333333333337</v>
      </c>
    </row>
    <row r="378" spans="1:9" ht="20" hidden="1" customHeight="1" x14ac:dyDescent="0.2">
      <c r="A378" s="4"/>
      <c r="B378" s="41" t="s">
        <v>955</v>
      </c>
      <c r="C378">
        <v>0</v>
      </c>
      <c r="D378" s="41" t="s">
        <v>5</v>
      </c>
      <c r="E378" s="41">
        <v>1</v>
      </c>
      <c r="F378" s="41"/>
      <c r="G378" s="41">
        <f>E378*C378</f>
        <v>0</v>
      </c>
      <c r="H378" s="41">
        <v>24</v>
      </c>
      <c r="I378" s="31">
        <f>G378/H378</f>
        <v>0</v>
      </c>
    </row>
    <row r="379" spans="1:9" ht="20" hidden="1" customHeight="1" x14ac:dyDescent="0.2">
      <c r="A379" s="4"/>
      <c r="B379" s="43" t="s">
        <v>956</v>
      </c>
      <c r="C379">
        <v>5</v>
      </c>
      <c r="D379" s="43" t="s">
        <v>5</v>
      </c>
      <c r="E379" s="43">
        <v>10</v>
      </c>
      <c r="F379" s="43"/>
      <c r="G379" s="43">
        <f>E379*C379</f>
        <v>50</v>
      </c>
      <c r="H379" s="43">
        <v>30</v>
      </c>
      <c r="I379" s="31">
        <f>G379/H379</f>
        <v>1.6666666666666667</v>
      </c>
    </row>
    <row r="380" spans="1:9" ht="20" customHeight="1" x14ac:dyDescent="0.25">
      <c r="A380" s="8"/>
      <c r="B380" t="s">
        <v>957</v>
      </c>
      <c r="C380">
        <v>0</v>
      </c>
      <c r="D380" t="s">
        <v>5</v>
      </c>
      <c r="E380">
        <v>1</v>
      </c>
      <c r="G380" s="6">
        <f>C380</f>
        <v>0</v>
      </c>
      <c r="H380">
        <v>24</v>
      </c>
      <c r="I380" s="32">
        <f>G380+I378+I382</f>
        <v>0.33333333333333331</v>
      </c>
    </row>
    <row r="381" spans="1:9" ht="20" customHeight="1" x14ac:dyDescent="0.25">
      <c r="A381" s="8">
        <v>2</v>
      </c>
      <c r="B381" t="s">
        <v>958</v>
      </c>
      <c r="C381">
        <v>0</v>
      </c>
      <c r="D381" t="s">
        <v>5</v>
      </c>
      <c r="E381">
        <v>1</v>
      </c>
      <c r="G381" s="6">
        <f>C381</f>
        <v>0</v>
      </c>
      <c r="H381">
        <v>30</v>
      </c>
      <c r="I381" s="32">
        <f>G381+I379</f>
        <v>1.6666666666666667</v>
      </c>
    </row>
    <row r="382" spans="1:9" ht="20" hidden="1" customHeight="1" x14ac:dyDescent="0.2">
      <c r="A382" s="4"/>
      <c r="B382" s="10" t="s">
        <v>959</v>
      </c>
      <c r="C382">
        <v>2</v>
      </c>
      <c r="D382" s="10" t="s">
        <v>5</v>
      </c>
      <c r="E382" s="10">
        <v>4</v>
      </c>
      <c r="F382" s="10"/>
      <c r="G382" s="10">
        <f>E382*C382</f>
        <v>8</v>
      </c>
      <c r="H382" s="10">
        <v>24</v>
      </c>
      <c r="I382" s="31">
        <f>G382/H382</f>
        <v>0.33333333333333331</v>
      </c>
    </row>
    <row r="383" spans="1:9" ht="20" hidden="1" customHeight="1" x14ac:dyDescent="0.2">
      <c r="A383" s="4"/>
      <c r="B383" s="41" t="s">
        <v>960</v>
      </c>
      <c r="C383">
        <v>0</v>
      </c>
      <c r="D383" s="41" t="s">
        <v>5</v>
      </c>
      <c r="E383" s="41">
        <v>1</v>
      </c>
      <c r="F383" s="41"/>
      <c r="G383" s="41">
        <f>E383*C383</f>
        <v>0</v>
      </c>
      <c r="H383" s="41">
        <v>24</v>
      </c>
      <c r="I383" s="31">
        <f>G383/H383</f>
        <v>0</v>
      </c>
    </row>
    <row r="384" spans="1:9" ht="20" hidden="1" customHeight="1" x14ac:dyDescent="0.2">
      <c r="A384" s="4"/>
      <c r="B384" s="43" t="s">
        <v>961</v>
      </c>
      <c r="C384">
        <v>0</v>
      </c>
      <c r="D384" s="43" t="s">
        <v>5</v>
      </c>
      <c r="E384" s="43">
        <v>10</v>
      </c>
      <c r="F384" s="43"/>
      <c r="G384" s="43">
        <f>E384*C384</f>
        <v>0</v>
      </c>
      <c r="H384" s="43">
        <v>30</v>
      </c>
      <c r="I384" s="31">
        <f>G384/H384</f>
        <v>0</v>
      </c>
    </row>
    <row r="385" spans="1:9" ht="20" customHeight="1" x14ac:dyDescent="0.25">
      <c r="A385" s="8"/>
      <c r="B385" t="s">
        <v>962</v>
      </c>
      <c r="C385">
        <v>0</v>
      </c>
      <c r="D385" t="s">
        <v>5</v>
      </c>
      <c r="E385">
        <v>1</v>
      </c>
      <c r="G385" s="6">
        <f>C385</f>
        <v>0</v>
      </c>
      <c r="H385">
        <v>24</v>
      </c>
      <c r="I385" s="32">
        <f>G385+I383+I387</f>
        <v>0</v>
      </c>
    </row>
    <row r="386" spans="1:9" ht="20" customHeight="1" x14ac:dyDescent="0.25">
      <c r="A386" s="8"/>
      <c r="B386" t="s">
        <v>963</v>
      </c>
      <c r="C386">
        <v>0</v>
      </c>
      <c r="D386" t="s">
        <v>5</v>
      </c>
      <c r="E386">
        <v>1</v>
      </c>
      <c r="G386" s="6">
        <f>C386</f>
        <v>0</v>
      </c>
      <c r="H386">
        <v>30</v>
      </c>
      <c r="I386" s="32">
        <f>G386+I384</f>
        <v>0</v>
      </c>
    </row>
    <row r="387" spans="1:9" ht="20" hidden="1" customHeight="1" x14ac:dyDescent="0.2">
      <c r="A387" s="4"/>
      <c r="B387" s="10" t="s">
        <v>964</v>
      </c>
      <c r="C387">
        <v>0</v>
      </c>
      <c r="D387" s="10" t="s">
        <v>5</v>
      </c>
      <c r="E387" s="10">
        <v>6</v>
      </c>
      <c r="F387" s="10"/>
      <c r="G387" s="10">
        <f>E387*C387</f>
        <v>0</v>
      </c>
      <c r="H387" s="10">
        <v>24</v>
      </c>
      <c r="I387" s="31">
        <f>G387/H387</f>
        <v>0</v>
      </c>
    </row>
    <row r="388" spans="1:9" ht="20" hidden="1" customHeight="1" x14ac:dyDescent="0.2">
      <c r="A388" s="4"/>
      <c r="B388" s="41" t="s">
        <v>965</v>
      </c>
      <c r="C388">
        <v>0</v>
      </c>
      <c r="D388" s="41" t="s">
        <v>5</v>
      </c>
      <c r="E388" s="41">
        <v>1</v>
      </c>
      <c r="F388" s="41"/>
      <c r="G388" s="41">
        <f>E388*C388</f>
        <v>0</v>
      </c>
      <c r="H388" s="41">
        <v>24</v>
      </c>
      <c r="I388" s="31">
        <f>G388/H388</f>
        <v>0</v>
      </c>
    </row>
    <row r="389" spans="1:9" ht="20" customHeight="1" x14ac:dyDescent="0.25">
      <c r="A389" s="8"/>
      <c r="B389" t="s">
        <v>966</v>
      </c>
      <c r="C389">
        <v>0</v>
      </c>
      <c r="D389" t="s">
        <v>5</v>
      </c>
      <c r="E389">
        <v>1</v>
      </c>
      <c r="G389" s="6">
        <f>C389</f>
        <v>0</v>
      </c>
      <c r="H389">
        <v>24</v>
      </c>
      <c r="I389" s="32">
        <f>G389+I388+I390+I391</f>
        <v>0</v>
      </c>
    </row>
    <row r="390" spans="1:9" ht="20" hidden="1" customHeight="1" x14ac:dyDescent="0.2">
      <c r="A390" s="4"/>
      <c r="B390" s="10" t="s">
        <v>967</v>
      </c>
      <c r="C390">
        <v>0</v>
      </c>
      <c r="D390" s="10" t="s">
        <v>5</v>
      </c>
      <c r="E390" s="10">
        <v>4</v>
      </c>
      <c r="F390" s="10"/>
      <c r="G390" s="10">
        <f>E390*C390</f>
        <v>0</v>
      </c>
      <c r="H390" s="10">
        <v>24</v>
      </c>
      <c r="I390" s="31">
        <f>G390/H390</f>
        <v>0</v>
      </c>
    </row>
    <row r="391" spans="1:9" ht="20" hidden="1" customHeight="1" x14ac:dyDescent="0.2">
      <c r="A391" s="4"/>
      <c r="B391" s="41" t="s">
        <v>968</v>
      </c>
      <c r="C391">
        <v>0</v>
      </c>
      <c r="D391" s="41" t="s">
        <v>5</v>
      </c>
      <c r="E391" s="41">
        <v>1</v>
      </c>
      <c r="F391" s="41"/>
      <c r="G391" s="41">
        <f>E391*C391</f>
        <v>0</v>
      </c>
      <c r="H391" s="41">
        <v>24</v>
      </c>
      <c r="I391" s="31">
        <f>G391/H391</f>
        <v>0</v>
      </c>
    </row>
    <row r="392" spans="1:9" ht="20" hidden="1" customHeight="1" x14ac:dyDescent="0.2">
      <c r="A392" s="4"/>
      <c r="B392" s="41" t="s">
        <v>969</v>
      </c>
      <c r="C392">
        <v>0</v>
      </c>
      <c r="D392" s="41" t="s">
        <v>5</v>
      </c>
      <c r="E392" s="41">
        <v>1</v>
      </c>
      <c r="F392" s="41"/>
      <c r="G392" s="41">
        <f>E392*C392</f>
        <v>0</v>
      </c>
      <c r="H392" s="41">
        <v>24</v>
      </c>
      <c r="I392" s="31">
        <f>G392/H392</f>
        <v>0</v>
      </c>
    </row>
    <row r="393" spans="1:9" ht="20" hidden="1" customHeight="1" x14ac:dyDescent="0.2">
      <c r="A393" s="4"/>
      <c r="B393" s="43" t="s">
        <v>970</v>
      </c>
      <c r="C393">
        <v>0</v>
      </c>
      <c r="D393" s="43" t="s">
        <v>5</v>
      </c>
      <c r="E393" s="43">
        <v>10</v>
      </c>
      <c r="F393" s="43"/>
      <c r="G393" s="43">
        <f>E393*C393</f>
        <v>0</v>
      </c>
      <c r="H393" s="43">
        <v>30</v>
      </c>
      <c r="I393" s="31">
        <f>G393/H393</f>
        <v>0</v>
      </c>
    </row>
    <row r="394" spans="1:9" ht="20" customHeight="1" x14ac:dyDescent="0.25">
      <c r="A394" s="8"/>
      <c r="B394" t="s">
        <v>971</v>
      </c>
      <c r="C394">
        <v>0</v>
      </c>
      <c r="D394" t="s">
        <v>5</v>
      </c>
      <c r="E394">
        <v>1</v>
      </c>
      <c r="G394" s="6">
        <f>C394</f>
        <v>0</v>
      </c>
      <c r="H394">
        <v>24</v>
      </c>
      <c r="I394" s="32">
        <f>G394+I392+I396+I397</f>
        <v>0.5</v>
      </c>
    </row>
    <row r="395" spans="1:9" ht="20" customHeight="1" x14ac:dyDescent="0.25">
      <c r="A395" s="8"/>
      <c r="B395" t="s">
        <v>972</v>
      </c>
      <c r="C395">
        <v>0</v>
      </c>
      <c r="D395" t="s">
        <v>5</v>
      </c>
      <c r="E395">
        <v>1</v>
      </c>
      <c r="G395" s="6">
        <f>C395</f>
        <v>0</v>
      </c>
      <c r="H395">
        <v>30</v>
      </c>
      <c r="I395" s="32">
        <f>G395+I393</f>
        <v>0</v>
      </c>
    </row>
    <row r="396" spans="1:9" ht="20" hidden="1" customHeight="1" x14ac:dyDescent="0.2">
      <c r="A396" s="4"/>
      <c r="B396" s="10" t="s">
        <v>973</v>
      </c>
      <c r="C396">
        <v>3</v>
      </c>
      <c r="D396" s="10" t="s">
        <v>5</v>
      </c>
      <c r="E396" s="10">
        <v>4</v>
      </c>
      <c r="F396" s="10"/>
      <c r="G396" s="10">
        <f>E396*C396</f>
        <v>12</v>
      </c>
      <c r="H396" s="10">
        <v>24</v>
      </c>
      <c r="I396" s="31">
        <f>G396/H396</f>
        <v>0.5</v>
      </c>
    </row>
    <row r="397" spans="1:9" ht="20" hidden="1" customHeight="1" x14ac:dyDescent="0.2">
      <c r="A397" s="4"/>
      <c r="B397" s="41" t="s">
        <v>974</v>
      </c>
      <c r="C397">
        <v>0</v>
      </c>
      <c r="D397" s="41" t="s">
        <v>5</v>
      </c>
      <c r="E397" s="41">
        <v>1</v>
      </c>
      <c r="F397" s="41"/>
      <c r="G397" s="41">
        <f>E397*C397</f>
        <v>0</v>
      </c>
      <c r="H397" s="41">
        <v>24</v>
      </c>
      <c r="I397" s="31">
        <f>G397/H397</f>
        <v>0</v>
      </c>
    </row>
    <row r="398" spans="1:9" ht="20" hidden="1" customHeight="1" x14ac:dyDescent="0.2">
      <c r="A398" s="4"/>
      <c r="B398" s="41" t="s">
        <v>975</v>
      </c>
      <c r="C398">
        <v>0</v>
      </c>
      <c r="D398" s="41" t="s">
        <v>5</v>
      </c>
      <c r="E398" s="41">
        <v>1</v>
      </c>
      <c r="F398" s="41"/>
      <c r="G398" s="41">
        <f>E398*C398</f>
        <v>0</v>
      </c>
      <c r="H398" s="41">
        <v>24</v>
      </c>
      <c r="I398" s="31">
        <f>G398/H398</f>
        <v>0</v>
      </c>
    </row>
    <row r="399" spans="1:9" ht="20" customHeight="1" x14ac:dyDescent="0.25">
      <c r="A399" s="8"/>
      <c r="B399" t="s">
        <v>976</v>
      </c>
      <c r="C399">
        <v>0</v>
      </c>
      <c r="D399" t="s">
        <v>5</v>
      </c>
      <c r="E399">
        <v>1</v>
      </c>
      <c r="G399" s="6">
        <f>C399</f>
        <v>0</v>
      </c>
      <c r="H399">
        <v>24</v>
      </c>
      <c r="I399" s="32">
        <f>G399+I398+I400+I401</f>
        <v>0</v>
      </c>
    </row>
    <row r="400" spans="1:9" ht="20" hidden="1" customHeight="1" x14ac:dyDescent="0.2">
      <c r="A400" s="4"/>
      <c r="B400" s="10" t="s">
        <v>977</v>
      </c>
      <c r="C400">
        <v>0</v>
      </c>
      <c r="D400" s="10" t="s">
        <v>5</v>
      </c>
      <c r="E400" s="10">
        <v>4</v>
      </c>
      <c r="F400" s="10"/>
      <c r="G400" s="10">
        <f>E400*C400</f>
        <v>0</v>
      </c>
      <c r="H400" s="10">
        <v>24</v>
      </c>
      <c r="I400" s="31">
        <f>G400/H400</f>
        <v>0</v>
      </c>
    </row>
    <row r="401" spans="1:9" ht="20" hidden="1" customHeight="1" x14ac:dyDescent="0.2">
      <c r="A401" s="4"/>
      <c r="B401" s="41" t="s">
        <v>978</v>
      </c>
      <c r="C401">
        <v>0</v>
      </c>
      <c r="D401" s="41" t="s">
        <v>5</v>
      </c>
      <c r="E401" s="41">
        <v>1</v>
      </c>
      <c r="F401" s="41"/>
      <c r="G401" s="41">
        <f>E401*C401</f>
        <v>0</v>
      </c>
      <c r="H401" s="41">
        <v>24</v>
      </c>
      <c r="I401" s="31">
        <f>G401/H401</f>
        <v>0</v>
      </c>
    </row>
    <row r="402" spans="1:9" ht="20" hidden="1" customHeight="1" x14ac:dyDescent="0.2">
      <c r="A402" s="4"/>
      <c r="B402" s="41" t="s">
        <v>979</v>
      </c>
      <c r="C402">
        <v>0</v>
      </c>
      <c r="D402" s="41" t="s">
        <v>5</v>
      </c>
      <c r="E402" s="41">
        <v>1</v>
      </c>
      <c r="F402" s="41"/>
      <c r="G402" s="41">
        <f>E402*C402</f>
        <v>0</v>
      </c>
      <c r="H402" s="41">
        <v>24</v>
      </c>
      <c r="I402" s="31">
        <f>G402/H402</f>
        <v>0</v>
      </c>
    </row>
    <row r="403" spans="1:9" ht="20" customHeight="1" x14ac:dyDescent="0.25">
      <c r="A403" s="8"/>
      <c r="B403" t="s">
        <v>980</v>
      </c>
      <c r="C403">
        <v>0</v>
      </c>
      <c r="D403" t="s">
        <v>5</v>
      </c>
      <c r="E403">
        <v>1</v>
      </c>
      <c r="G403" s="6">
        <f>C403</f>
        <v>0</v>
      </c>
      <c r="H403">
        <v>24</v>
      </c>
      <c r="I403" s="32">
        <f>G403+I402+I404+I405</f>
        <v>0.16666666666666666</v>
      </c>
    </row>
    <row r="404" spans="1:9" ht="20" hidden="1" customHeight="1" x14ac:dyDescent="0.2">
      <c r="A404" s="4"/>
      <c r="B404" s="10" t="s">
        <v>981</v>
      </c>
      <c r="C404">
        <v>1</v>
      </c>
      <c r="D404" s="10" t="s">
        <v>5</v>
      </c>
      <c r="E404" s="10">
        <v>4</v>
      </c>
      <c r="F404" s="10"/>
      <c r="G404" s="10">
        <f>E404*C404</f>
        <v>4</v>
      </c>
      <c r="H404" s="10">
        <v>24</v>
      </c>
      <c r="I404" s="31">
        <f>G404/H404</f>
        <v>0.16666666666666666</v>
      </c>
    </row>
    <row r="405" spans="1:9" ht="20" hidden="1" customHeight="1" x14ac:dyDescent="0.2">
      <c r="A405" s="4"/>
      <c r="B405" s="41" t="s">
        <v>982</v>
      </c>
      <c r="C405">
        <v>0</v>
      </c>
      <c r="D405" s="41" t="s">
        <v>5</v>
      </c>
      <c r="E405" s="41">
        <v>1</v>
      </c>
      <c r="F405" s="41"/>
      <c r="G405" s="41">
        <f>E405*C405</f>
        <v>0</v>
      </c>
      <c r="H405" s="41">
        <v>24</v>
      </c>
      <c r="I405" s="31">
        <f>G405/H405</f>
        <v>0</v>
      </c>
    </row>
    <row r="406" spans="1:9" ht="20" hidden="1" customHeight="1" x14ac:dyDescent="0.2">
      <c r="A406" s="4"/>
      <c r="B406" s="43" t="s">
        <v>983</v>
      </c>
      <c r="C406">
        <v>0</v>
      </c>
      <c r="D406" s="43" t="s">
        <v>5</v>
      </c>
      <c r="E406" s="43">
        <v>10</v>
      </c>
      <c r="F406" s="43"/>
      <c r="G406" s="43">
        <f>E406*C406</f>
        <v>0</v>
      </c>
      <c r="H406" s="43">
        <v>30</v>
      </c>
      <c r="I406" s="31">
        <f>G406/H406</f>
        <v>0</v>
      </c>
    </row>
    <row r="407" spans="1:9" ht="20" customHeight="1" x14ac:dyDescent="0.25">
      <c r="A407" s="8"/>
      <c r="B407" t="s">
        <v>984</v>
      </c>
      <c r="C407">
        <v>0</v>
      </c>
      <c r="D407" t="s">
        <v>5</v>
      </c>
      <c r="E407">
        <v>1</v>
      </c>
      <c r="G407" s="6">
        <f>C407</f>
        <v>0</v>
      </c>
      <c r="H407">
        <v>30</v>
      </c>
      <c r="I407" s="32">
        <f>G407+I406</f>
        <v>0</v>
      </c>
    </row>
    <row r="408" spans="1:9" ht="20" hidden="1" customHeight="1" x14ac:dyDescent="0.2">
      <c r="A408" s="4"/>
      <c r="B408" s="41" t="s">
        <v>985</v>
      </c>
      <c r="C408">
        <v>2</v>
      </c>
      <c r="D408" s="41" t="s">
        <v>5</v>
      </c>
      <c r="E408" s="41">
        <v>1</v>
      </c>
      <c r="F408" s="41"/>
      <c r="G408" s="41">
        <f>E408*C408</f>
        <v>2</v>
      </c>
      <c r="H408" s="41">
        <v>24</v>
      </c>
      <c r="I408" s="31">
        <f>G408/H408</f>
        <v>8.3333333333333329E-2</v>
      </c>
    </row>
    <row r="409" spans="1:9" ht="20" customHeight="1" x14ac:dyDescent="0.25">
      <c r="A409" s="8"/>
      <c r="B409" t="s">
        <v>986</v>
      </c>
      <c r="C409">
        <v>0</v>
      </c>
      <c r="D409" t="s">
        <v>5</v>
      </c>
      <c r="E409">
        <v>1</v>
      </c>
      <c r="G409" s="6">
        <f>C409</f>
        <v>0</v>
      </c>
      <c r="H409">
        <v>24</v>
      </c>
      <c r="I409" s="32">
        <f>G409+I408+I410+I411</f>
        <v>0.41666666666666663</v>
      </c>
    </row>
    <row r="410" spans="1:9" ht="20" hidden="1" customHeight="1" x14ac:dyDescent="0.2">
      <c r="A410" s="4"/>
      <c r="B410" s="10" t="s">
        <v>987</v>
      </c>
      <c r="C410">
        <v>2</v>
      </c>
      <c r="D410" s="10" t="s">
        <v>5</v>
      </c>
      <c r="E410" s="10">
        <v>4</v>
      </c>
      <c r="F410" s="10"/>
      <c r="G410" s="10">
        <f>E410*C410</f>
        <v>8</v>
      </c>
      <c r="H410" s="10">
        <v>24</v>
      </c>
      <c r="I410" s="31">
        <f>G410/H410</f>
        <v>0.33333333333333331</v>
      </c>
    </row>
    <row r="411" spans="1:9" ht="20" hidden="1" customHeight="1" x14ac:dyDescent="0.2">
      <c r="A411" s="4"/>
      <c r="B411" s="41" t="s">
        <v>988</v>
      </c>
      <c r="C411">
        <v>0</v>
      </c>
      <c r="D411" s="41" t="s">
        <v>5</v>
      </c>
      <c r="E411" s="41">
        <v>1</v>
      </c>
      <c r="F411" s="41"/>
      <c r="G411" s="41">
        <f>E411*C411</f>
        <v>0</v>
      </c>
      <c r="H411" s="41">
        <v>24</v>
      </c>
      <c r="I411" s="31">
        <f>G411/H411</f>
        <v>0</v>
      </c>
    </row>
    <row r="412" spans="1:9" ht="20" hidden="1" customHeight="1" x14ac:dyDescent="0.2">
      <c r="A412" s="4"/>
      <c r="B412" s="41" t="s">
        <v>989</v>
      </c>
      <c r="C412">
        <v>0</v>
      </c>
      <c r="D412" s="41" t="s">
        <v>5</v>
      </c>
      <c r="E412" s="41">
        <v>1</v>
      </c>
      <c r="F412" s="41"/>
      <c r="G412" s="41">
        <f>E412*C412</f>
        <v>0</v>
      </c>
      <c r="H412" s="41">
        <v>24</v>
      </c>
      <c r="I412" s="31">
        <f>G412/H412</f>
        <v>0</v>
      </c>
    </row>
    <row r="413" spans="1:9" ht="20" customHeight="1" x14ac:dyDescent="0.25">
      <c r="A413" s="8"/>
      <c r="B413" t="s">
        <v>990</v>
      </c>
      <c r="C413">
        <v>0</v>
      </c>
      <c r="D413" t="s">
        <v>5</v>
      </c>
      <c r="E413">
        <v>1</v>
      </c>
      <c r="G413" s="6">
        <f>C413</f>
        <v>0</v>
      </c>
      <c r="H413">
        <v>24</v>
      </c>
      <c r="I413" s="32">
        <f>G413+I412+I414+I415</f>
        <v>0.33333333333333331</v>
      </c>
    </row>
    <row r="414" spans="1:9" ht="20" hidden="1" customHeight="1" x14ac:dyDescent="0.2">
      <c r="A414" s="4"/>
      <c r="B414" s="10" t="s">
        <v>991</v>
      </c>
      <c r="C414">
        <v>2</v>
      </c>
      <c r="D414" s="10" t="s">
        <v>5</v>
      </c>
      <c r="E414" s="10">
        <v>4</v>
      </c>
      <c r="F414" s="10"/>
      <c r="G414" s="10">
        <f>E414*C414</f>
        <v>8</v>
      </c>
      <c r="H414" s="10">
        <v>24</v>
      </c>
      <c r="I414" s="31">
        <f>G414/H414</f>
        <v>0.33333333333333331</v>
      </c>
    </row>
    <row r="415" spans="1:9" ht="20" hidden="1" customHeight="1" x14ac:dyDescent="0.2">
      <c r="A415" s="4"/>
      <c r="B415" s="41" t="s">
        <v>992</v>
      </c>
      <c r="C415">
        <v>0</v>
      </c>
      <c r="D415" s="41" t="s">
        <v>5</v>
      </c>
      <c r="E415" s="41">
        <v>1</v>
      </c>
      <c r="F415" s="41"/>
      <c r="G415" s="41">
        <f>E415*C415</f>
        <v>0</v>
      </c>
      <c r="H415" s="41">
        <v>24</v>
      </c>
      <c r="I415" s="31">
        <f>G415/H415</f>
        <v>0</v>
      </c>
    </row>
    <row r="416" spans="1:9" ht="20" hidden="1" customHeight="1" x14ac:dyDescent="0.2">
      <c r="A416" s="4"/>
      <c r="B416" s="41" t="s">
        <v>993</v>
      </c>
      <c r="C416">
        <v>0</v>
      </c>
      <c r="D416" s="41" t="s">
        <v>5</v>
      </c>
      <c r="E416" s="41">
        <v>1</v>
      </c>
      <c r="F416" s="41"/>
      <c r="G416" s="41">
        <f>E416*C416</f>
        <v>0</v>
      </c>
      <c r="H416" s="41">
        <v>24</v>
      </c>
      <c r="I416" s="31">
        <f>G416/H416</f>
        <v>0</v>
      </c>
    </row>
    <row r="417" spans="1:9" ht="20" customHeight="1" x14ac:dyDescent="0.25">
      <c r="A417" s="8">
        <v>1</v>
      </c>
      <c r="B417" t="s">
        <v>994</v>
      </c>
      <c r="C417">
        <v>0</v>
      </c>
      <c r="D417" t="s">
        <v>5</v>
      </c>
      <c r="E417">
        <v>1</v>
      </c>
      <c r="G417" s="6">
        <f>C417</f>
        <v>0</v>
      </c>
      <c r="H417">
        <v>24</v>
      </c>
      <c r="I417" s="32">
        <f>G417+I416+I418</f>
        <v>0.83333333333333337</v>
      </c>
    </row>
    <row r="418" spans="1:9" ht="20" hidden="1" customHeight="1" x14ac:dyDescent="0.2">
      <c r="A418" s="4"/>
      <c r="B418" s="10" t="s">
        <v>995</v>
      </c>
      <c r="C418">
        <v>5</v>
      </c>
      <c r="D418" s="10" t="s">
        <v>5</v>
      </c>
      <c r="E418" s="10">
        <v>4</v>
      </c>
      <c r="F418" s="10"/>
      <c r="G418" s="10">
        <f>E418*C418</f>
        <v>20</v>
      </c>
      <c r="H418" s="10">
        <v>24</v>
      </c>
      <c r="I418" s="31">
        <f>G418/H418</f>
        <v>0.83333333333333337</v>
      </c>
    </row>
    <row r="419" spans="1:9" ht="20" hidden="1" customHeight="1" x14ac:dyDescent="0.2">
      <c r="A419" s="4"/>
      <c r="B419" s="41" t="s">
        <v>996</v>
      </c>
      <c r="C419">
        <v>0</v>
      </c>
      <c r="D419" s="41" t="s">
        <v>5</v>
      </c>
      <c r="E419" s="41">
        <v>1</v>
      </c>
      <c r="F419" s="41"/>
      <c r="G419" s="41">
        <f>E419*C419</f>
        <v>0</v>
      </c>
      <c r="H419" s="41">
        <v>24</v>
      </c>
      <c r="I419" s="31">
        <f>G419/H419</f>
        <v>0</v>
      </c>
    </row>
    <row r="420" spans="1:9" ht="20" customHeight="1" x14ac:dyDescent="0.25">
      <c r="A420" s="8"/>
      <c r="B420" t="s">
        <v>997</v>
      </c>
      <c r="C420">
        <v>0</v>
      </c>
      <c r="D420" t="s">
        <v>5</v>
      </c>
      <c r="E420">
        <v>1</v>
      </c>
      <c r="G420" s="6">
        <f>C420</f>
        <v>0</v>
      </c>
      <c r="H420">
        <v>24</v>
      </c>
      <c r="I420" s="32">
        <f>G420+I419+I421</f>
        <v>0</v>
      </c>
    </row>
    <row r="421" spans="1:9" ht="20" hidden="1" customHeight="1" x14ac:dyDescent="0.2">
      <c r="A421" s="4"/>
      <c r="B421" s="10" t="s">
        <v>998</v>
      </c>
      <c r="C421">
        <v>0</v>
      </c>
      <c r="D421" s="10" t="s">
        <v>5</v>
      </c>
      <c r="E421" s="10">
        <v>4</v>
      </c>
      <c r="F421" s="10"/>
      <c r="G421" s="10">
        <f>E421*C421</f>
        <v>0</v>
      </c>
      <c r="H421" s="10">
        <v>24</v>
      </c>
      <c r="I421" s="31">
        <f>G421/H421</f>
        <v>0</v>
      </c>
    </row>
    <row r="422" spans="1:9" ht="20" hidden="1" customHeight="1" x14ac:dyDescent="0.2">
      <c r="A422" s="4"/>
      <c r="B422" s="41" t="s">
        <v>999</v>
      </c>
      <c r="C422">
        <v>0</v>
      </c>
      <c r="D422" s="41" t="s">
        <v>5</v>
      </c>
      <c r="E422" s="41">
        <v>1</v>
      </c>
      <c r="F422" s="41"/>
      <c r="G422" s="41">
        <f>E422*C422</f>
        <v>0</v>
      </c>
      <c r="H422" s="41">
        <v>24</v>
      </c>
      <c r="I422" s="31">
        <f>G422/H422</f>
        <v>0</v>
      </c>
    </row>
    <row r="423" spans="1:9" ht="20" customHeight="1" x14ac:dyDescent="0.25">
      <c r="A423" s="8"/>
      <c r="B423" t="s">
        <v>1000</v>
      </c>
      <c r="C423">
        <v>0</v>
      </c>
      <c r="D423" t="s">
        <v>5</v>
      </c>
      <c r="E423">
        <v>1</v>
      </c>
      <c r="G423" s="6">
        <f>C423</f>
        <v>0</v>
      </c>
      <c r="H423">
        <v>24</v>
      </c>
      <c r="I423" s="32">
        <f>G423+I422+I424</f>
        <v>0</v>
      </c>
    </row>
    <row r="424" spans="1:9" ht="20" hidden="1" customHeight="1" x14ac:dyDescent="0.2">
      <c r="A424" s="4"/>
      <c r="B424" s="10" t="s">
        <v>1001</v>
      </c>
      <c r="C424">
        <v>0</v>
      </c>
      <c r="D424" s="10" t="s">
        <v>5</v>
      </c>
      <c r="E424" s="10">
        <v>4</v>
      </c>
      <c r="F424" s="10"/>
      <c r="G424" s="10">
        <f>E424*C424</f>
        <v>0</v>
      </c>
      <c r="H424" s="10">
        <v>24</v>
      </c>
      <c r="I424" s="31">
        <f>G424/H424</f>
        <v>0</v>
      </c>
    </row>
    <row r="425" spans="1:9" ht="20" hidden="1" customHeight="1" x14ac:dyDescent="0.2">
      <c r="A425" s="4"/>
      <c r="B425" s="41" t="s">
        <v>1002</v>
      </c>
      <c r="C425">
        <v>0</v>
      </c>
      <c r="D425" s="41" t="s">
        <v>5</v>
      </c>
      <c r="E425" s="41">
        <v>1</v>
      </c>
      <c r="F425" s="41"/>
      <c r="G425" s="41">
        <f>E425*C425</f>
        <v>0</v>
      </c>
      <c r="H425" s="41">
        <v>24</v>
      </c>
      <c r="I425" s="31">
        <f>G425/H425</f>
        <v>0</v>
      </c>
    </row>
    <row r="426" spans="1:9" ht="20" hidden="1" customHeight="1" x14ac:dyDescent="0.2">
      <c r="A426" s="4"/>
      <c r="B426" s="41" t="s">
        <v>1003</v>
      </c>
      <c r="C426">
        <v>0</v>
      </c>
      <c r="D426" s="41" t="s">
        <v>5</v>
      </c>
      <c r="E426" s="41">
        <v>1</v>
      </c>
      <c r="F426" s="41"/>
      <c r="G426" s="41">
        <f>E426*C426</f>
        <v>0</v>
      </c>
      <c r="H426" s="41">
        <v>24</v>
      </c>
      <c r="I426" s="31">
        <f>G426/H426</f>
        <v>0</v>
      </c>
    </row>
    <row r="427" spans="1:9" ht="20" customHeight="1" x14ac:dyDescent="0.25">
      <c r="A427" s="8"/>
      <c r="B427" t="s">
        <v>1004</v>
      </c>
      <c r="C427">
        <v>0</v>
      </c>
      <c r="D427" t="s">
        <v>5</v>
      </c>
      <c r="E427">
        <v>1</v>
      </c>
      <c r="G427" s="6">
        <f>C427</f>
        <v>0</v>
      </c>
      <c r="H427">
        <v>24</v>
      </c>
      <c r="I427" s="32">
        <f>G427+I426+I428+I429</f>
        <v>0</v>
      </c>
    </row>
    <row r="428" spans="1:9" ht="20" hidden="1" customHeight="1" x14ac:dyDescent="0.2">
      <c r="A428" s="4"/>
      <c r="B428" s="10" t="s">
        <v>1005</v>
      </c>
      <c r="C428">
        <v>0</v>
      </c>
      <c r="D428" s="10" t="s">
        <v>5</v>
      </c>
      <c r="E428" s="10">
        <v>4</v>
      </c>
      <c r="F428" s="10"/>
      <c r="G428" s="10">
        <f>E428*C428</f>
        <v>0</v>
      </c>
      <c r="H428" s="10">
        <v>24</v>
      </c>
      <c r="I428" s="31">
        <f>G428/H428</f>
        <v>0</v>
      </c>
    </row>
    <row r="429" spans="1:9" ht="20" hidden="1" customHeight="1" x14ac:dyDescent="0.2">
      <c r="A429" s="4"/>
      <c r="B429" s="41" t="s">
        <v>1006</v>
      </c>
      <c r="C429">
        <v>0</v>
      </c>
      <c r="D429" s="41" t="s">
        <v>5</v>
      </c>
      <c r="E429" s="41">
        <v>1</v>
      </c>
      <c r="F429" s="41"/>
      <c r="G429" s="41">
        <f>E429*C429</f>
        <v>0</v>
      </c>
      <c r="H429" s="41">
        <v>24</v>
      </c>
      <c r="I429" s="31">
        <f>G429/H429</f>
        <v>0</v>
      </c>
    </row>
    <row r="430" spans="1:9" ht="20" customHeight="1" x14ac:dyDescent="0.25">
      <c r="A430" s="8"/>
      <c r="B430" t="s">
        <v>1007</v>
      </c>
      <c r="C430">
        <v>0</v>
      </c>
      <c r="D430" t="s">
        <v>5</v>
      </c>
      <c r="E430">
        <v>1</v>
      </c>
      <c r="G430" s="6">
        <f>C430</f>
        <v>0</v>
      </c>
      <c r="H430">
        <v>24</v>
      </c>
      <c r="I430" s="32">
        <f>G430+I429+I431+I432</f>
        <v>0.20833333333333331</v>
      </c>
    </row>
    <row r="431" spans="1:9" ht="20" hidden="1" customHeight="1" x14ac:dyDescent="0.2">
      <c r="A431" s="4"/>
      <c r="B431" s="10" t="s">
        <v>1008</v>
      </c>
      <c r="C431">
        <v>1</v>
      </c>
      <c r="D431" s="10" t="s">
        <v>5</v>
      </c>
      <c r="E431" s="10">
        <v>4</v>
      </c>
      <c r="F431" s="10"/>
      <c r="G431" s="10">
        <f>E431*C431</f>
        <v>4</v>
      </c>
      <c r="H431" s="10">
        <v>24</v>
      </c>
      <c r="I431" s="31">
        <f>G431/H431</f>
        <v>0.16666666666666666</v>
      </c>
    </row>
    <row r="432" spans="1:9" ht="20" hidden="1" customHeight="1" x14ac:dyDescent="0.2">
      <c r="A432" s="4"/>
      <c r="B432" s="41" t="s">
        <v>1009</v>
      </c>
      <c r="C432">
        <v>1</v>
      </c>
      <c r="D432" s="41" t="s">
        <v>5</v>
      </c>
      <c r="E432" s="41">
        <v>1</v>
      </c>
      <c r="F432" s="41"/>
      <c r="G432" s="41">
        <f>E432*C432</f>
        <v>1</v>
      </c>
      <c r="H432" s="41">
        <v>24</v>
      </c>
      <c r="I432" s="31">
        <f>G432/H432</f>
        <v>4.1666666666666664E-2</v>
      </c>
    </row>
    <row r="433" spans="1:9" ht="20" hidden="1" customHeight="1" x14ac:dyDescent="0.2">
      <c r="A433" s="4"/>
      <c r="B433" s="41" t="s">
        <v>1010</v>
      </c>
      <c r="C433">
        <v>0</v>
      </c>
      <c r="D433" s="41" t="s">
        <v>5</v>
      </c>
      <c r="E433" s="41">
        <v>1</v>
      </c>
      <c r="F433" s="41"/>
      <c r="G433" s="41">
        <f>E433*C433</f>
        <v>0</v>
      </c>
      <c r="H433" s="41">
        <v>24</v>
      </c>
      <c r="I433" s="31">
        <f>G433/H433</f>
        <v>0</v>
      </c>
    </row>
    <row r="434" spans="1:9" ht="20" customHeight="1" x14ac:dyDescent="0.25">
      <c r="A434" s="8">
        <v>2</v>
      </c>
      <c r="B434" t="s">
        <v>1011</v>
      </c>
      <c r="C434">
        <v>0</v>
      </c>
      <c r="D434" t="s">
        <v>5</v>
      </c>
      <c r="E434">
        <v>1</v>
      </c>
      <c r="G434" s="6">
        <f>C434</f>
        <v>0</v>
      </c>
      <c r="H434">
        <v>24</v>
      </c>
      <c r="I434" s="32">
        <f>G434+I433+I435+I436</f>
        <v>2.75</v>
      </c>
    </row>
    <row r="435" spans="1:9" ht="20" hidden="1" customHeight="1" x14ac:dyDescent="0.2">
      <c r="A435" s="4"/>
      <c r="B435" s="10" t="s">
        <v>1012</v>
      </c>
      <c r="C435">
        <v>6</v>
      </c>
      <c r="D435" s="10" t="s">
        <v>5</v>
      </c>
      <c r="E435" s="10">
        <v>4</v>
      </c>
      <c r="F435" s="10"/>
      <c r="G435" s="10">
        <f>E435*C435</f>
        <v>24</v>
      </c>
      <c r="H435" s="10">
        <v>24</v>
      </c>
      <c r="I435" s="31">
        <f>G435/H435</f>
        <v>1</v>
      </c>
    </row>
    <row r="436" spans="1:9" ht="20" hidden="1" customHeight="1" x14ac:dyDescent="0.2">
      <c r="A436" s="4"/>
      <c r="B436" s="41" t="s">
        <v>1013</v>
      </c>
      <c r="C436">
        <v>42</v>
      </c>
      <c r="D436" s="41" t="s">
        <v>5</v>
      </c>
      <c r="E436" s="41">
        <v>1</v>
      </c>
      <c r="F436" s="41"/>
      <c r="G436" s="41">
        <f>E436*C436</f>
        <v>42</v>
      </c>
      <c r="H436" s="41">
        <v>24</v>
      </c>
      <c r="I436" s="31">
        <f>G436/H436</f>
        <v>1.75</v>
      </c>
    </row>
    <row r="437" spans="1:9" ht="20" hidden="1" customHeight="1" x14ac:dyDescent="0.2">
      <c r="A437" s="4"/>
      <c r="B437" s="41" t="s">
        <v>1014</v>
      </c>
      <c r="C437">
        <v>0</v>
      </c>
      <c r="D437" s="41" t="s">
        <v>5</v>
      </c>
      <c r="E437" s="41">
        <v>1</v>
      </c>
      <c r="F437" s="41"/>
      <c r="G437" s="41">
        <f>E437*C437</f>
        <v>0</v>
      </c>
      <c r="H437" s="41">
        <v>24</v>
      </c>
      <c r="I437" s="31">
        <f>G437/H437</f>
        <v>0</v>
      </c>
    </row>
    <row r="438" spans="1:9" ht="20" customHeight="1" x14ac:dyDescent="0.25">
      <c r="A438" s="8">
        <v>1</v>
      </c>
      <c r="B438" t="s">
        <v>1015</v>
      </c>
      <c r="C438">
        <v>0</v>
      </c>
      <c r="D438" t="s">
        <v>5</v>
      </c>
      <c r="E438">
        <v>1</v>
      </c>
      <c r="G438" s="6">
        <f>C438</f>
        <v>0</v>
      </c>
      <c r="H438">
        <v>24</v>
      </c>
      <c r="I438" s="32">
        <f>G438+I437+I439+I440</f>
        <v>0.875</v>
      </c>
    </row>
    <row r="439" spans="1:9" ht="20" hidden="1" customHeight="1" x14ac:dyDescent="0.2">
      <c r="A439" s="4"/>
      <c r="B439" s="10" t="s">
        <v>1016</v>
      </c>
      <c r="C439">
        <v>4</v>
      </c>
      <c r="D439" s="10" t="s">
        <v>5</v>
      </c>
      <c r="E439" s="10">
        <v>4</v>
      </c>
      <c r="F439" s="10"/>
      <c r="G439" s="10">
        <f>E439*C439</f>
        <v>16</v>
      </c>
      <c r="H439" s="10">
        <v>24</v>
      </c>
      <c r="I439" s="31">
        <f>G439/H439</f>
        <v>0.66666666666666663</v>
      </c>
    </row>
    <row r="440" spans="1:9" ht="20" hidden="1" customHeight="1" x14ac:dyDescent="0.2">
      <c r="A440" s="4"/>
      <c r="B440" s="41" t="s">
        <v>1017</v>
      </c>
      <c r="C440">
        <v>5</v>
      </c>
      <c r="D440" s="41" t="s">
        <v>5</v>
      </c>
      <c r="E440" s="41">
        <v>1</v>
      </c>
      <c r="F440" s="41"/>
      <c r="G440" s="41">
        <f>E440*C440</f>
        <v>5</v>
      </c>
      <c r="H440" s="41">
        <v>24</v>
      </c>
      <c r="I440" s="31">
        <f>G440/H440</f>
        <v>0.20833333333333334</v>
      </c>
    </row>
    <row r="441" spans="1:9" ht="20" hidden="1" customHeight="1" x14ac:dyDescent="0.2">
      <c r="A441" s="4"/>
      <c r="B441" s="43" t="s">
        <v>1018</v>
      </c>
      <c r="C441">
        <v>0</v>
      </c>
      <c r="D441" s="43" t="s">
        <v>5</v>
      </c>
      <c r="E441" s="43">
        <v>10</v>
      </c>
      <c r="F441" s="43"/>
      <c r="G441" s="43">
        <f>E441*C441</f>
        <v>0</v>
      </c>
      <c r="H441" s="43">
        <v>30</v>
      </c>
      <c r="I441" s="31">
        <f>G441/H441</f>
        <v>0</v>
      </c>
    </row>
    <row r="442" spans="1:9" ht="20" customHeight="1" x14ac:dyDescent="0.25">
      <c r="A442" s="8"/>
      <c r="B442" t="s">
        <v>1019</v>
      </c>
      <c r="C442">
        <v>0</v>
      </c>
      <c r="D442" t="s">
        <v>5</v>
      </c>
      <c r="E442">
        <v>1</v>
      </c>
      <c r="G442" s="6">
        <f>C442</f>
        <v>0</v>
      </c>
      <c r="H442">
        <v>30</v>
      </c>
      <c r="I442" s="32">
        <f>G442+I441</f>
        <v>0</v>
      </c>
    </row>
    <row r="443" spans="1:9" ht="20" hidden="1" customHeight="1" x14ac:dyDescent="0.2">
      <c r="A443" s="4"/>
      <c r="B443" s="41" t="s">
        <v>1020</v>
      </c>
      <c r="C443">
        <v>1</v>
      </c>
      <c r="D443" s="41" t="s">
        <v>5</v>
      </c>
      <c r="E443" s="41">
        <v>1</v>
      </c>
      <c r="F443" s="41"/>
      <c r="G443" s="41">
        <f>E443*C443</f>
        <v>1</v>
      </c>
      <c r="H443" s="41">
        <v>24</v>
      </c>
      <c r="I443" s="31">
        <f>G443/H443</f>
        <v>4.1666666666666664E-2</v>
      </c>
    </row>
    <row r="444" spans="1:9" ht="20" customHeight="1" x14ac:dyDescent="0.25">
      <c r="A444" s="8">
        <v>1</v>
      </c>
      <c r="B444" t="s">
        <v>1021</v>
      </c>
      <c r="C444">
        <v>0</v>
      </c>
      <c r="D444" t="s">
        <v>5</v>
      </c>
      <c r="E444">
        <v>1</v>
      </c>
      <c r="G444" s="6">
        <f>C444</f>
        <v>0</v>
      </c>
      <c r="H444">
        <v>24</v>
      </c>
      <c r="I444" s="32">
        <f>G444+I443+I445+I446</f>
        <v>0.70833333333333326</v>
      </c>
    </row>
    <row r="445" spans="1:9" ht="20" hidden="1" customHeight="1" x14ac:dyDescent="0.2">
      <c r="A445" s="8"/>
      <c r="B445" s="10" t="s">
        <v>1022</v>
      </c>
      <c r="C445">
        <v>3</v>
      </c>
      <c r="D445" s="10" t="s">
        <v>5</v>
      </c>
      <c r="E445" s="10">
        <v>4</v>
      </c>
      <c r="F445" s="10"/>
      <c r="G445" s="10">
        <f>E445*C445</f>
        <v>12</v>
      </c>
      <c r="H445" s="10">
        <v>24</v>
      </c>
      <c r="I445" s="31">
        <f>G445/H445</f>
        <v>0.5</v>
      </c>
    </row>
    <row r="446" spans="1:9" ht="20" hidden="1" customHeight="1" x14ac:dyDescent="0.2">
      <c r="A446" s="4"/>
      <c r="B446" s="41" t="s">
        <v>1023</v>
      </c>
      <c r="C446">
        <v>4</v>
      </c>
      <c r="D446" s="41" t="s">
        <v>5</v>
      </c>
      <c r="E446" s="41">
        <v>1</v>
      </c>
      <c r="F446" s="41"/>
      <c r="G446" s="41">
        <f>E446*C446</f>
        <v>4</v>
      </c>
      <c r="H446" s="41">
        <v>24</v>
      </c>
      <c r="I446" s="31">
        <f>G446/H446</f>
        <v>0.16666666666666666</v>
      </c>
    </row>
    <row r="447" spans="1:9" ht="20" hidden="1" customHeight="1" x14ac:dyDescent="0.2">
      <c r="A447" s="4"/>
      <c r="B447" s="41" t="s">
        <v>1024</v>
      </c>
      <c r="C447">
        <v>0</v>
      </c>
      <c r="D447" s="41" t="s">
        <v>5</v>
      </c>
      <c r="E447" s="41">
        <v>1</v>
      </c>
      <c r="F447" s="41"/>
      <c r="G447" s="41">
        <f>E447*C447</f>
        <v>0</v>
      </c>
      <c r="H447" s="41">
        <v>24</v>
      </c>
      <c r="I447" s="31">
        <f>G447/H447</f>
        <v>0</v>
      </c>
    </row>
    <row r="448" spans="1:9" ht="20" customHeight="1" x14ac:dyDescent="0.25">
      <c r="A448" s="8">
        <v>2</v>
      </c>
      <c r="B448" t="s">
        <v>1025</v>
      </c>
      <c r="C448">
        <v>0</v>
      </c>
      <c r="D448" t="s">
        <v>5</v>
      </c>
      <c r="E448">
        <v>1</v>
      </c>
      <c r="G448" s="6">
        <f>C448</f>
        <v>0</v>
      </c>
      <c r="H448">
        <v>24</v>
      </c>
      <c r="I448" s="32">
        <f>G448+I447+I449+I450</f>
        <v>1.3333333333333333</v>
      </c>
    </row>
    <row r="449" spans="1:9" ht="20" hidden="1" customHeight="1" x14ac:dyDescent="0.2">
      <c r="A449" s="4"/>
      <c r="B449" s="10" t="s">
        <v>1026</v>
      </c>
      <c r="C449">
        <v>8</v>
      </c>
      <c r="D449" s="10" t="s">
        <v>5</v>
      </c>
      <c r="E449" s="10">
        <v>4</v>
      </c>
      <c r="F449" s="10"/>
      <c r="G449" s="10">
        <f>E449*C449</f>
        <v>32</v>
      </c>
      <c r="H449" s="10">
        <v>24</v>
      </c>
      <c r="I449" s="31">
        <f>G449/H449</f>
        <v>1.3333333333333333</v>
      </c>
    </row>
    <row r="450" spans="1:9" ht="20" hidden="1" customHeight="1" x14ac:dyDescent="0.2">
      <c r="A450" s="4"/>
      <c r="B450" s="41" t="s">
        <v>1027</v>
      </c>
      <c r="C450">
        <v>0</v>
      </c>
      <c r="D450" s="41" t="s">
        <v>5</v>
      </c>
      <c r="E450" s="41">
        <v>1</v>
      </c>
      <c r="F450" s="41"/>
      <c r="G450" s="41">
        <f>E450*C450</f>
        <v>0</v>
      </c>
      <c r="H450" s="41">
        <v>24</v>
      </c>
      <c r="I450" s="31">
        <f>G450/H450</f>
        <v>0</v>
      </c>
    </row>
    <row r="451" spans="1:9" ht="20" hidden="1" customHeight="1" x14ac:dyDescent="0.2">
      <c r="A451" s="8"/>
      <c r="B451" s="41" t="s">
        <v>1028</v>
      </c>
      <c r="C451">
        <v>0</v>
      </c>
      <c r="D451" s="41" t="s">
        <v>5</v>
      </c>
      <c r="E451" s="41">
        <v>1</v>
      </c>
      <c r="F451" s="41"/>
      <c r="G451" s="41">
        <f>E451*C451</f>
        <v>0</v>
      </c>
      <c r="H451" s="41">
        <v>24</v>
      </c>
      <c r="I451" s="31">
        <f>G451/H451</f>
        <v>0</v>
      </c>
    </row>
    <row r="452" spans="1:9" ht="20" hidden="1" customHeight="1" x14ac:dyDescent="0.2">
      <c r="A452" s="8"/>
      <c r="B452" s="43" t="s">
        <v>1029</v>
      </c>
      <c r="C452">
        <v>3</v>
      </c>
      <c r="D452" s="43" t="s">
        <v>5</v>
      </c>
      <c r="E452" s="43">
        <v>10</v>
      </c>
      <c r="F452" s="43"/>
      <c r="G452" s="43">
        <f>E452*C452</f>
        <v>30</v>
      </c>
      <c r="H452" s="43">
        <v>30</v>
      </c>
      <c r="I452" s="31">
        <f>G452/H452</f>
        <v>1</v>
      </c>
    </row>
    <row r="453" spans="1:9" ht="20" customHeight="1" x14ac:dyDescent="0.25">
      <c r="A453" s="8"/>
      <c r="B453" t="s">
        <v>1030</v>
      </c>
      <c r="C453">
        <v>0</v>
      </c>
      <c r="D453" t="s">
        <v>5</v>
      </c>
      <c r="E453">
        <v>1</v>
      </c>
      <c r="G453" s="6">
        <f>C453</f>
        <v>0</v>
      </c>
      <c r="H453">
        <v>24</v>
      </c>
      <c r="I453" s="32">
        <f>G453+I451+I455+I473</f>
        <v>0.625</v>
      </c>
    </row>
    <row r="454" spans="1:9" ht="20" customHeight="1" x14ac:dyDescent="0.25">
      <c r="A454" s="8">
        <v>1</v>
      </c>
      <c r="B454" t="s">
        <v>1031</v>
      </c>
      <c r="C454">
        <v>0</v>
      </c>
      <c r="D454" t="s">
        <v>5</v>
      </c>
      <c r="E454">
        <v>1</v>
      </c>
      <c r="G454" s="6">
        <f>C454</f>
        <v>0</v>
      </c>
      <c r="H454">
        <v>30</v>
      </c>
      <c r="I454" s="32">
        <f>G454+I452</f>
        <v>1</v>
      </c>
    </row>
    <row r="455" spans="1:9" ht="20" hidden="1" customHeight="1" x14ac:dyDescent="0.2">
      <c r="A455" s="8"/>
      <c r="B455" s="10" t="s">
        <v>1032</v>
      </c>
      <c r="C455">
        <v>2</v>
      </c>
      <c r="D455" s="10" t="s">
        <v>5</v>
      </c>
      <c r="E455" s="10">
        <v>4</v>
      </c>
      <c r="F455" s="10"/>
      <c r="G455" s="10">
        <f>E455*C455</f>
        <v>8</v>
      </c>
      <c r="H455" s="10">
        <v>24</v>
      </c>
      <c r="I455" s="31">
        <f>G455/H455</f>
        <v>0.33333333333333331</v>
      </c>
    </row>
    <row r="456" spans="1:9" ht="20" hidden="1" customHeight="1" x14ac:dyDescent="0.2">
      <c r="A456" s="8"/>
      <c r="B456" s="41" t="s">
        <v>1033</v>
      </c>
      <c r="C456">
        <v>0</v>
      </c>
      <c r="D456" s="41" t="s">
        <v>5</v>
      </c>
      <c r="E456" s="41">
        <v>1</v>
      </c>
      <c r="F456" s="41"/>
      <c r="G456" s="41">
        <f>E456*C456</f>
        <v>0</v>
      </c>
      <c r="H456" s="41">
        <v>24</v>
      </c>
      <c r="I456" s="31">
        <f>G456/H456</f>
        <v>0</v>
      </c>
    </row>
    <row r="457" spans="1:9" ht="20" customHeight="1" x14ac:dyDescent="0.25">
      <c r="A457" s="8"/>
      <c r="B457" t="s">
        <v>1034</v>
      </c>
      <c r="C457">
        <v>0</v>
      </c>
      <c r="D457" t="s">
        <v>5</v>
      </c>
      <c r="E457">
        <v>1</v>
      </c>
      <c r="G457" s="6">
        <f>C457</f>
        <v>0</v>
      </c>
      <c r="H457">
        <v>24</v>
      </c>
      <c r="I457" s="32">
        <f>G457+I456+I458+I459</f>
        <v>0.375</v>
      </c>
    </row>
    <row r="458" spans="1:9" ht="20" hidden="1" customHeight="1" x14ac:dyDescent="0.2">
      <c r="A458" s="4"/>
      <c r="B458" s="10" t="s">
        <v>1035</v>
      </c>
      <c r="C458">
        <v>1</v>
      </c>
      <c r="D458" s="10" t="s">
        <v>5</v>
      </c>
      <c r="E458" s="10">
        <v>4</v>
      </c>
      <c r="F458" s="10"/>
      <c r="G458" s="10">
        <f>E458*C458</f>
        <v>4</v>
      </c>
      <c r="H458" s="10">
        <v>24</v>
      </c>
      <c r="I458" s="31">
        <f>G458/H458</f>
        <v>0.16666666666666666</v>
      </c>
    </row>
    <row r="459" spans="1:9" ht="20" hidden="1" customHeight="1" x14ac:dyDescent="0.2">
      <c r="A459" s="4"/>
      <c r="B459" s="41" t="s">
        <v>1036</v>
      </c>
      <c r="C459">
        <v>5</v>
      </c>
      <c r="D459" s="41" t="s">
        <v>5</v>
      </c>
      <c r="E459" s="41">
        <v>1</v>
      </c>
      <c r="F459" s="41"/>
      <c r="G459" s="41">
        <f>E459*C459</f>
        <v>5</v>
      </c>
      <c r="H459" s="41">
        <v>24</v>
      </c>
      <c r="I459" s="31">
        <f>G459/H459</f>
        <v>0.20833333333333334</v>
      </c>
    </row>
    <row r="460" spans="1:9" ht="20" hidden="1" customHeight="1" x14ac:dyDescent="0.2">
      <c r="A460" s="4"/>
      <c r="B460" s="41" t="s">
        <v>1037</v>
      </c>
      <c r="C460">
        <v>1</v>
      </c>
      <c r="D460" s="41" t="s">
        <v>5</v>
      </c>
      <c r="E460" s="41">
        <v>1</v>
      </c>
      <c r="F460" s="41"/>
      <c r="G460" s="41">
        <f>E460*C460</f>
        <v>1</v>
      </c>
      <c r="H460" s="41">
        <v>24</v>
      </c>
      <c r="I460" s="31">
        <f>G460/H460</f>
        <v>4.1666666666666664E-2</v>
      </c>
    </row>
    <row r="461" spans="1:9" ht="20" customHeight="1" x14ac:dyDescent="0.25">
      <c r="A461" s="4"/>
      <c r="B461" t="s">
        <v>1038</v>
      </c>
      <c r="C461">
        <v>0</v>
      </c>
      <c r="D461" t="s">
        <v>5</v>
      </c>
      <c r="E461">
        <v>1</v>
      </c>
      <c r="G461" s="6">
        <f>C461</f>
        <v>0</v>
      </c>
      <c r="H461">
        <v>24</v>
      </c>
      <c r="I461" s="32">
        <f>G461+I460+I462+I463</f>
        <v>0.875</v>
      </c>
    </row>
    <row r="462" spans="1:9" ht="20" hidden="1" customHeight="1" x14ac:dyDescent="0.2">
      <c r="A462" s="4"/>
      <c r="B462" s="10" t="s">
        <v>1039</v>
      </c>
      <c r="C462">
        <v>1</v>
      </c>
      <c r="D462" s="10" t="s">
        <v>5</v>
      </c>
      <c r="E462" s="10">
        <v>4</v>
      </c>
      <c r="F462" s="10"/>
      <c r="G462" s="10">
        <f>E462*C462</f>
        <v>4</v>
      </c>
      <c r="H462" s="10">
        <v>24</v>
      </c>
      <c r="I462" s="31">
        <f>G462/H462</f>
        <v>0.16666666666666666</v>
      </c>
    </row>
    <row r="463" spans="1:9" ht="20" hidden="1" customHeight="1" x14ac:dyDescent="0.2">
      <c r="A463" s="4"/>
      <c r="B463" s="43" t="s">
        <v>1040</v>
      </c>
      <c r="C463">
        <v>2</v>
      </c>
      <c r="D463" s="43" t="s">
        <v>5</v>
      </c>
      <c r="E463" s="43">
        <v>10</v>
      </c>
      <c r="F463" s="43"/>
      <c r="G463" s="43">
        <f>E463*C463</f>
        <v>20</v>
      </c>
      <c r="H463" s="43">
        <v>30</v>
      </c>
      <c r="I463" s="31">
        <f>G463/H463</f>
        <v>0.66666666666666663</v>
      </c>
    </row>
    <row r="464" spans="1:9" ht="20" customHeight="1" x14ac:dyDescent="0.25">
      <c r="A464" s="8">
        <v>1</v>
      </c>
      <c r="B464" t="s">
        <v>1041</v>
      </c>
      <c r="C464">
        <v>0</v>
      </c>
      <c r="D464" t="s">
        <v>5</v>
      </c>
      <c r="E464">
        <v>1</v>
      </c>
      <c r="G464" s="6">
        <f>C464</f>
        <v>0</v>
      </c>
      <c r="H464">
        <v>30</v>
      </c>
      <c r="I464" s="32">
        <f>G464+I463</f>
        <v>0.66666666666666663</v>
      </c>
    </row>
    <row r="465" spans="1:9" ht="20" hidden="1" customHeight="1" x14ac:dyDescent="0.2">
      <c r="A465" s="8"/>
      <c r="B465" s="41" t="s">
        <v>1042</v>
      </c>
      <c r="C465">
        <v>0</v>
      </c>
      <c r="D465" s="41" t="s">
        <v>5</v>
      </c>
      <c r="E465" s="41">
        <v>1</v>
      </c>
      <c r="F465" s="41"/>
      <c r="G465" s="41">
        <f>E465*C465</f>
        <v>0</v>
      </c>
      <c r="H465" s="41">
        <v>24</v>
      </c>
      <c r="I465" s="31">
        <f>G465/H465</f>
        <v>0</v>
      </c>
    </row>
    <row r="466" spans="1:9" ht="20" customHeight="1" x14ac:dyDescent="0.25">
      <c r="A466" s="8"/>
      <c r="B466" t="s">
        <v>1043</v>
      </c>
      <c r="C466">
        <v>0</v>
      </c>
      <c r="D466" t="s">
        <v>5</v>
      </c>
      <c r="E466">
        <v>1</v>
      </c>
      <c r="G466" s="6">
        <f>C466</f>
        <v>0</v>
      </c>
      <c r="H466">
        <v>24</v>
      </c>
      <c r="I466" s="32">
        <f>G466++I467+I465</f>
        <v>0</v>
      </c>
    </row>
    <row r="467" spans="1:9" ht="20" hidden="1" customHeight="1" x14ac:dyDescent="0.2">
      <c r="A467" s="8"/>
      <c r="B467" s="10" t="s">
        <v>1044</v>
      </c>
      <c r="C467">
        <v>0</v>
      </c>
      <c r="D467" s="10" t="s">
        <v>5</v>
      </c>
      <c r="E467" s="10">
        <v>4</v>
      </c>
      <c r="F467" s="10"/>
      <c r="G467" s="10">
        <f>E467*C467</f>
        <v>0</v>
      </c>
      <c r="H467" s="10">
        <v>24</v>
      </c>
      <c r="I467" s="31">
        <f>G467/H467</f>
        <v>0</v>
      </c>
    </row>
    <row r="468" spans="1:9" ht="20" hidden="1" customHeight="1" x14ac:dyDescent="0.2">
      <c r="A468" s="4"/>
      <c r="B468" s="41" t="s">
        <v>1045</v>
      </c>
      <c r="C468">
        <v>0</v>
      </c>
      <c r="D468" s="41" t="s">
        <v>5</v>
      </c>
      <c r="E468" s="41">
        <v>1</v>
      </c>
      <c r="F468" s="41"/>
      <c r="G468" s="41">
        <f>E468*C468</f>
        <v>0</v>
      </c>
      <c r="H468" s="41">
        <v>24</v>
      </c>
      <c r="I468" s="31">
        <f>G468/H468</f>
        <v>0</v>
      </c>
    </row>
    <row r="469" spans="1:9" ht="20" customHeight="1" x14ac:dyDescent="0.25">
      <c r="A469" s="8">
        <v>1</v>
      </c>
      <c r="B469" t="s">
        <v>1046</v>
      </c>
      <c r="C469">
        <v>0</v>
      </c>
      <c r="D469" t="s">
        <v>5</v>
      </c>
      <c r="E469">
        <v>1</v>
      </c>
      <c r="G469" s="6">
        <f>C469</f>
        <v>0</v>
      </c>
      <c r="H469">
        <v>24</v>
      </c>
      <c r="I469" s="32">
        <f>G469+I468+I470+I471</f>
        <v>0.5</v>
      </c>
    </row>
    <row r="470" spans="1:9" ht="20" hidden="1" customHeight="1" x14ac:dyDescent="0.2">
      <c r="A470" s="4"/>
      <c r="B470" s="10" t="s">
        <v>1047</v>
      </c>
      <c r="C470">
        <v>0</v>
      </c>
      <c r="D470" s="10" t="s">
        <v>5</v>
      </c>
      <c r="E470" s="10">
        <v>4</v>
      </c>
      <c r="F470" s="10"/>
      <c r="G470" s="10">
        <f t="shared" ref="G470:G475" si="0">E470*C470</f>
        <v>0</v>
      </c>
      <c r="H470" s="10">
        <v>24</v>
      </c>
      <c r="I470" s="31">
        <f t="shared" ref="I470:I475" si="1">G470/H470</f>
        <v>0</v>
      </c>
    </row>
    <row r="471" spans="1:9" ht="20" hidden="1" customHeight="1" x14ac:dyDescent="0.2">
      <c r="A471" s="4"/>
      <c r="B471" s="41" t="s">
        <v>1048</v>
      </c>
      <c r="C471">
        <v>12</v>
      </c>
      <c r="D471" s="41" t="s">
        <v>5</v>
      </c>
      <c r="E471" s="41">
        <v>1</v>
      </c>
      <c r="F471" s="41"/>
      <c r="G471" s="41">
        <f t="shared" si="0"/>
        <v>12</v>
      </c>
      <c r="H471" s="41">
        <v>24</v>
      </c>
      <c r="I471" s="31">
        <f t="shared" si="1"/>
        <v>0.5</v>
      </c>
    </row>
    <row r="472" spans="1:9" ht="20" hidden="1" customHeight="1" x14ac:dyDescent="0.2">
      <c r="A472" s="4"/>
      <c r="B472" s="41" t="s">
        <v>1049</v>
      </c>
      <c r="C472">
        <v>2</v>
      </c>
      <c r="D472" s="41" t="s">
        <v>5</v>
      </c>
      <c r="E472" s="41">
        <v>1</v>
      </c>
      <c r="F472" s="41"/>
      <c r="G472" s="41">
        <f t="shared" si="0"/>
        <v>2</v>
      </c>
      <c r="H472" s="41">
        <v>24</v>
      </c>
      <c r="I472" s="31">
        <f t="shared" si="1"/>
        <v>8.3333333333333329E-2</v>
      </c>
    </row>
    <row r="473" spans="1:9" ht="20" hidden="1" customHeight="1" x14ac:dyDescent="0.2">
      <c r="A473" s="4"/>
      <c r="B473" s="41" t="s">
        <v>1050</v>
      </c>
      <c r="C473">
        <v>7</v>
      </c>
      <c r="D473" s="41" t="s">
        <v>5</v>
      </c>
      <c r="E473" s="41">
        <v>1</v>
      </c>
      <c r="F473" s="41"/>
      <c r="G473" s="41">
        <f t="shared" si="0"/>
        <v>7</v>
      </c>
      <c r="H473" s="41">
        <v>24</v>
      </c>
      <c r="I473" s="31">
        <f t="shared" si="1"/>
        <v>0.29166666666666669</v>
      </c>
    </row>
    <row r="474" spans="1:9" ht="20" customHeight="1" x14ac:dyDescent="0.25">
      <c r="A474" s="8">
        <v>1</v>
      </c>
      <c r="B474" t="s">
        <v>1051</v>
      </c>
      <c r="C474">
        <v>3</v>
      </c>
      <c r="D474" t="s">
        <v>5</v>
      </c>
      <c r="E474">
        <v>1</v>
      </c>
      <c r="G474" s="6">
        <f t="shared" si="0"/>
        <v>3</v>
      </c>
      <c r="H474">
        <v>4</v>
      </c>
      <c r="I474" s="32">
        <f t="shared" si="1"/>
        <v>0.75</v>
      </c>
    </row>
    <row r="475" spans="1:9" ht="20" hidden="1" customHeight="1" x14ac:dyDescent="0.2">
      <c r="A475" s="4"/>
      <c r="B475" s="41" t="s">
        <v>1052</v>
      </c>
      <c r="C475">
        <v>0</v>
      </c>
      <c r="D475" s="41" t="s">
        <v>5</v>
      </c>
      <c r="E475" s="41">
        <v>1</v>
      </c>
      <c r="F475" s="41"/>
      <c r="G475" s="41">
        <f t="shared" si="0"/>
        <v>0</v>
      </c>
      <c r="H475" s="41">
        <v>4</v>
      </c>
      <c r="I475" s="31">
        <f t="shared" si="1"/>
        <v>0</v>
      </c>
    </row>
    <row r="476" spans="1:9" ht="20" customHeight="1" x14ac:dyDescent="0.25">
      <c r="A476" s="8"/>
      <c r="B476" t="s">
        <v>1053</v>
      </c>
      <c r="C476">
        <v>0</v>
      </c>
      <c r="D476" t="s">
        <v>5</v>
      </c>
      <c r="E476">
        <v>1</v>
      </c>
      <c r="G476" s="6">
        <f>C476</f>
        <v>0</v>
      </c>
      <c r="H476">
        <v>24</v>
      </c>
      <c r="I476" s="32">
        <f>G476+I475+I477+I478</f>
        <v>0</v>
      </c>
    </row>
    <row r="477" spans="1:9" ht="20" hidden="1" customHeight="1" x14ac:dyDescent="0.2">
      <c r="A477" s="4"/>
      <c r="B477" s="10" t="s">
        <v>1054</v>
      </c>
      <c r="C477">
        <v>0</v>
      </c>
      <c r="D477" s="10" t="s">
        <v>5</v>
      </c>
      <c r="E477" s="10">
        <v>6</v>
      </c>
      <c r="F477" s="10"/>
      <c r="G477" s="10">
        <f>E477*C477</f>
        <v>0</v>
      </c>
      <c r="H477" s="10">
        <v>24</v>
      </c>
      <c r="I477" s="31">
        <f>G477/H477</f>
        <v>0</v>
      </c>
    </row>
    <row r="478" spans="1:9" ht="20" hidden="1" customHeight="1" x14ac:dyDescent="0.2">
      <c r="A478" s="4"/>
      <c r="B478" s="41" t="s">
        <v>1055</v>
      </c>
      <c r="C478">
        <v>0</v>
      </c>
      <c r="D478" s="41" t="s">
        <v>5</v>
      </c>
      <c r="E478" s="41">
        <v>1</v>
      </c>
      <c r="F478" s="41"/>
      <c r="G478" s="41">
        <f>E478*C478</f>
        <v>0</v>
      </c>
      <c r="H478" s="41">
        <v>24</v>
      </c>
      <c r="I478" s="31">
        <f>G478/H478</f>
        <v>0</v>
      </c>
    </row>
    <row r="479" spans="1:9" ht="20" customHeight="1" x14ac:dyDescent="0.25">
      <c r="A479" s="8"/>
      <c r="B479" t="s">
        <v>1056</v>
      </c>
      <c r="C479">
        <v>0</v>
      </c>
      <c r="D479" t="s">
        <v>5</v>
      </c>
      <c r="E479">
        <v>1</v>
      </c>
      <c r="G479" s="6">
        <f>C479</f>
        <v>0</v>
      </c>
      <c r="H479">
        <v>30</v>
      </c>
      <c r="I479" s="32">
        <f>G479+I478</f>
        <v>0</v>
      </c>
    </row>
    <row r="480" spans="1:9" ht="20" hidden="1" customHeight="1" x14ac:dyDescent="0.2">
      <c r="A480" s="4"/>
      <c r="B480" s="41" t="s">
        <v>1057</v>
      </c>
      <c r="C480">
        <v>0</v>
      </c>
      <c r="D480" s="41" t="s">
        <v>5</v>
      </c>
      <c r="E480" s="41">
        <v>1</v>
      </c>
      <c r="F480" s="41"/>
      <c r="G480" s="41">
        <f>E480*C480</f>
        <v>0</v>
      </c>
      <c r="H480" s="41">
        <v>24</v>
      </c>
      <c r="I480" s="31">
        <f>G480/H480</f>
        <v>0</v>
      </c>
    </row>
    <row r="481" spans="1:9" ht="20" hidden="1" customHeight="1" x14ac:dyDescent="0.2">
      <c r="A481" s="4"/>
      <c r="B481" s="43" t="s">
        <v>1058</v>
      </c>
      <c r="C481">
        <v>2</v>
      </c>
      <c r="D481" s="43" t="s">
        <v>5</v>
      </c>
      <c r="E481" s="43">
        <v>10</v>
      </c>
      <c r="F481" s="43"/>
      <c r="G481" s="43">
        <f>E481*C481</f>
        <v>20</v>
      </c>
      <c r="H481" s="43">
        <v>30</v>
      </c>
      <c r="I481" s="31">
        <f>G481/H481</f>
        <v>0.66666666666666663</v>
      </c>
    </row>
    <row r="482" spans="1:9" ht="20" customHeight="1" x14ac:dyDescent="0.25">
      <c r="A482" s="8"/>
      <c r="B482" t="s">
        <v>1059</v>
      </c>
      <c r="C482">
        <v>0</v>
      </c>
      <c r="D482" t="s">
        <v>5</v>
      </c>
      <c r="E482">
        <v>1</v>
      </c>
      <c r="G482" s="6">
        <f>C482</f>
        <v>0</v>
      </c>
      <c r="H482">
        <v>24</v>
      </c>
      <c r="I482" s="32">
        <f>G482+I480+I484+I485</f>
        <v>0</v>
      </c>
    </row>
    <row r="483" spans="1:9" ht="20" customHeight="1" x14ac:dyDescent="0.25">
      <c r="A483" s="8">
        <v>1</v>
      </c>
      <c r="B483" t="s">
        <v>1060</v>
      </c>
      <c r="C483">
        <v>0</v>
      </c>
      <c r="D483" t="s">
        <v>5</v>
      </c>
      <c r="E483">
        <v>1</v>
      </c>
      <c r="G483" s="6">
        <f>C483</f>
        <v>0</v>
      </c>
      <c r="H483">
        <v>30</v>
      </c>
      <c r="I483" s="32">
        <f>G483+I481</f>
        <v>0.66666666666666663</v>
      </c>
    </row>
    <row r="484" spans="1:9" ht="20" hidden="1" customHeight="1" x14ac:dyDescent="0.2">
      <c r="A484" s="4"/>
      <c r="B484" s="10" t="s">
        <v>1061</v>
      </c>
      <c r="C484">
        <v>0</v>
      </c>
      <c r="D484" s="10" t="s">
        <v>5</v>
      </c>
      <c r="E484" s="10">
        <v>4</v>
      </c>
      <c r="F484" s="10"/>
      <c r="G484" s="10">
        <f>E484*C484</f>
        <v>0</v>
      </c>
      <c r="H484" s="10">
        <v>24</v>
      </c>
      <c r="I484" s="31">
        <f>G484/H484</f>
        <v>0</v>
      </c>
    </row>
    <row r="485" spans="1:9" ht="20" hidden="1" customHeight="1" x14ac:dyDescent="0.2">
      <c r="A485" s="4"/>
      <c r="B485" s="41" t="s">
        <v>1062</v>
      </c>
      <c r="C485">
        <v>0</v>
      </c>
      <c r="D485" s="41" t="s">
        <v>5</v>
      </c>
      <c r="E485" s="41">
        <v>1</v>
      </c>
      <c r="F485" s="41"/>
      <c r="G485" s="41">
        <f>E485*C485</f>
        <v>0</v>
      </c>
      <c r="H485" s="41">
        <v>24</v>
      </c>
      <c r="I485" s="31">
        <f>G485/H485</f>
        <v>0</v>
      </c>
    </row>
    <row r="486" spans="1:9" ht="20" hidden="1" customHeight="1" x14ac:dyDescent="0.2">
      <c r="A486" s="4"/>
      <c r="B486" s="41" t="s">
        <v>1063</v>
      </c>
      <c r="C486">
        <v>0</v>
      </c>
      <c r="D486" s="41" t="s">
        <v>5</v>
      </c>
      <c r="E486" s="41">
        <v>1</v>
      </c>
      <c r="F486" s="41"/>
      <c r="G486" s="41">
        <f>E486*C486</f>
        <v>0</v>
      </c>
      <c r="H486" s="41">
        <v>24</v>
      </c>
      <c r="I486" s="31">
        <f>G486/H486</f>
        <v>0</v>
      </c>
    </row>
    <row r="487" spans="1:9" ht="20" hidden="1" customHeight="1" x14ac:dyDescent="0.2">
      <c r="A487" s="4"/>
      <c r="B487" s="43" t="s">
        <v>1064</v>
      </c>
      <c r="C487">
        <v>0</v>
      </c>
      <c r="D487" s="43" t="s">
        <v>5</v>
      </c>
      <c r="E487" s="43">
        <v>10</v>
      </c>
      <c r="F487" s="43"/>
      <c r="G487" s="43">
        <f>E487*C487</f>
        <v>0</v>
      </c>
      <c r="H487" s="43">
        <v>30</v>
      </c>
      <c r="I487" s="31">
        <f>G487/H487</f>
        <v>0</v>
      </c>
    </row>
    <row r="488" spans="1:9" ht="20" customHeight="1" x14ac:dyDescent="0.25">
      <c r="A488" s="8"/>
      <c r="B488" t="s">
        <v>1065</v>
      </c>
      <c r="C488">
        <v>0</v>
      </c>
      <c r="D488" t="s">
        <v>5</v>
      </c>
      <c r="E488">
        <v>1</v>
      </c>
      <c r="G488" s="6">
        <f>C488</f>
        <v>0</v>
      </c>
      <c r="H488">
        <v>24</v>
      </c>
      <c r="I488" s="32">
        <f>G488+I486+I490+I491</f>
        <v>0.125</v>
      </c>
    </row>
    <row r="489" spans="1:9" ht="20" customHeight="1" x14ac:dyDescent="0.25">
      <c r="A489" s="8"/>
      <c r="B489" t="s">
        <v>1066</v>
      </c>
      <c r="C489">
        <v>0</v>
      </c>
      <c r="D489" t="s">
        <v>5</v>
      </c>
      <c r="E489">
        <v>1</v>
      </c>
      <c r="G489" s="6">
        <f>C489</f>
        <v>0</v>
      </c>
      <c r="H489">
        <v>30</v>
      </c>
      <c r="I489" s="32">
        <f>G489+I487</f>
        <v>0</v>
      </c>
    </row>
    <row r="490" spans="1:9" ht="20" hidden="1" customHeight="1" x14ac:dyDescent="0.2">
      <c r="A490" s="4"/>
      <c r="B490" s="10" t="s">
        <v>1067</v>
      </c>
      <c r="C490">
        <v>0</v>
      </c>
      <c r="D490" s="10" t="s">
        <v>5</v>
      </c>
      <c r="E490" s="10">
        <v>4</v>
      </c>
      <c r="F490" s="10"/>
      <c r="G490" s="10">
        <f>E490*C490</f>
        <v>0</v>
      </c>
      <c r="H490" s="10">
        <v>24</v>
      </c>
      <c r="I490" s="31">
        <f>G490/H490</f>
        <v>0</v>
      </c>
    </row>
    <row r="491" spans="1:9" ht="20" hidden="1" customHeight="1" x14ac:dyDescent="0.2">
      <c r="A491" s="4"/>
      <c r="B491" s="41" t="s">
        <v>1068</v>
      </c>
      <c r="C491">
        <v>3</v>
      </c>
      <c r="D491" s="41" t="s">
        <v>5</v>
      </c>
      <c r="E491" s="41">
        <v>1</v>
      </c>
      <c r="F491" s="41"/>
      <c r="G491" s="41">
        <f>E491*C491</f>
        <v>3</v>
      </c>
      <c r="H491" s="41">
        <v>24</v>
      </c>
      <c r="I491" s="31">
        <f>G491/H491</f>
        <v>0.125</v>
      </c>
    </row>
    <row r="492" spans="1:9" ht="20" hidden="1" customHeight="1" x14ac:dyDescent="0.2">
      <c r="A492" s="4"/>
      <c r="B492" s="41" t="s">
        <v>1069</v>
      </c>
      <c r="C492">
        <v>0</v>
      </c>
      <c r="D492" s="41" t="s">
        <v>5</v>
      </c>
      <c r="E492" s="41">
        <v>1</v>
      </c>
      <c r="F492" s="41"/>
      <c r="G492" s="41">
        <f>E492*C492</f>
        <v>0</v>
      </c>
      <c r="H492" s="41">
        <v>24</v>
      </c>
      <c r="I492" s="31">
        <f>G492/H492</f>
        <v>0</v>
      </c>
    </row>
    <row r="493" spans="1:9" ht="20" customHeight="1" x14ac:dyDescent="0.25">
      <c r="A493" s="8"/>
      <c r="B493" t="s">
        <v>1070</v>
      </c>
      <c r="C493">
        <v>0</v>
      </c>
      <c r="D493" t="s">
        <v>5</v>
      </c>
      <c r="E493">
        <v>1</v>
      </c>
      <c r="G493" s="6">
        <f>C493</f>
        <v>0</v>
      </c>
      <c r="H493">
        <v>24</v>
      </c>
      <c r="I493" s="32">
        <f>G493+I491+I495+I496</f>
        <v>0.125</v>
      </c>
    </row>
    <row r="494" spans="1:9" ht="20" hidden="1" customHeight="1" x14ac:dyDescent="0.2">
      <c r="A494" s="4"/>
      <c r="B494" s="10" t="s">
        <v>1071</v>
      </c>
      <c r="C494">
        <v>1</v>
      </c>
      <c r="D494" s="10" t="s">
        <v>5</v>
      </c>
      <c r="E494" s="10">
        <v>4</v>
      </c>
      <c r="F494" s="10"/>
      <c r="G494" s="10">
        <f>E494*C494</f>
        <v>4</v>
      </c>
      <c r="H494" s="10">
        <v>24</v>
      </c>
      <c r="I494" s="31">
        <f>G494/H494</f>
        <v>0.16666666666666666</v>
      </c>
    </row>
    <row r="495" spans="1:9" ht="20" hidden="1" customHeight="1" x14ac:dyDescent="0.2">
      <c r="A495" s="4"/>
      <c r="B495" s="43" t="s">
        <v>1072</v>
      </c>
      <c r="C495">
        <v>0</v>
      </c>
      <c r="D495" s="43" t="s">
        <v>5</v>
      </c>
      <c r="E495" s="43">
        <v>10</v>
      </c>
      <c r="F495" s="43"/>
      <c r="G495" s="43">
        <f>E495*C495</f>
        <v>0</v>
      </c>
      <c r="H495" s="43">
        <v>30</v>
      </c>
      <c r="I495" s="31">
        <f>G495/H495</f>
        <v>0</v>
      </c>
    </row>
    <row r="496" spans="1:9" ht="20" hidden="1" customHeight="1" x14ac:dyDescent="0.2">
      <c r="A496" s="4"/>
      <c r="B496" s="41" t="s">
        <v>1073</v>
      </c>
      <c r="C496">
        <v>0</v>
      </c>
      <c r="D496" s="41" t="s">
        <v>5</v>
      </c>
      <c r="E496" s="41">
        <v>1</v>
      </c>
      <c r="F496" s="41"/>
      <c r="G496" s="41">
        <f>E496*C496</f>
        <v>0</v>
      </c>
      <c r="H496" s="41">
        <v>24</v>
      </c>
      <c r="I496" s="31">
        <f>G496/H496</f>
        <v>0</v>
      </c>
    </row>
    <row r="497" spans="1:9" ht="20" hidden="1" customHeight="1" x14ac:dyDescent="0.2">
      <c r="A497" s="4"/>
      <c r="B497" s="43" t="s">
        <v>1074</v>
      </c>
      <c r="C497">
        <v>1</v>
      </c>
      <c r="D497" s="43" t="s">
        <v>5</v>
      </c>
      <c r="E497" s="43">
        <v>10</v>
      </c>
      <c r="F497" s="43"/>
      <c r="G497" s="43">
        <f>E497*C497</f>
        <v>10</v>
      </c>
      <c r="H497" s="43">
        <v>30</v>
      </c>
      <c r="I497" s="31">
        <f>G497/H497</f>
        <v>0.33333333333333331</v>
      </c>
    </row>
    <row r="498" spans="1:9" ht="20" customHeight="1" x14ac:dyDescent="0.25">
      <c r="A498" s="8"/>
      <c r="B498" t="s">
        <v>1075</v>
      </c>
      <c r="C498">
        <v>0</v>
      </c>
      <c r="D498" t="s">
        <v>5</v>
      </c>
      <c r="E498">
        <v>1</v>
      </c>
      <c r="G498" s="6">
        <f>C498</f>
        <v>0</v>
      </c>
      <c r="H498">
        <v>24</v>
      </c>
      <c r="I498" s="32">
        <f>G498+I496+I500+I501</f>
        <v>0.33333333333333331</v>
      </c>
    </row>
    <row r="499" spans="1:9" ht="20" customHeight="1" x14ac:dyDescent="0.25">
      <c r="A499" s="8"/>
      <c r="B499" t="s">
        <v>1076</v>
      </c>
      <c r="C499">
        <v>0</v>
      </c>
      <c r="D499" t="s">
        <v>5</v>
      </c>
      <c r="E499">
        <v>1</v>
      </c>
      <c r="G499" s="6">
        <f>C499</f>
        <v>0</v>
      </c>
      <c r="H499">
        <v>30</v>
      </c>
      <c r="I499" s="32">
        <f>G499+I497</f>
        <v>0.33333333333333331</v>
      </c>
    </row>
    <row r="500" spans="1:9" ht="20" hidden="1" customHeight="1" x14ac:dyDescent="0.2">
      <c r="A500" s="4"/>
      <c r="B500" s="10" t="s">
        <v>1077</v>
      </c>
      <c r="C500">
        <v>2</v>
      </c>
      <c r="D500" s="10" t="s">
        <v>5</v>
      </c>
      <c r="E500" s="10">
        <v>4</v>
      </c>
      <c r="F500" s="10"/>
      <c r="G500" s="10">
        <f>E500*C500</f>
        <v>8</v>
      </c>
      <c r="H500" s="10">
        <v>24</v>
      </c>
      <c r="I500" s="31">
        <f>G500/H500</f>
        <v>0.33333333333333331</v>
      </c>
    </row>
    <row r="501" spans="1:9" ht="20" hidden="1" customHeight="1" x14ac:dyDescent="0.2">
      <c r="A501" s="4"/>
      <c r="B501" s="41" t="s">
        <v>1078</v>
      </c>
      <c r="C501">
        <v>0</v>
      </c>
      <c r="D501" s="41" t="s">
        <v>5</v>
      </c>
      <c r="E501" s="41">
        <v>1</v>
      </c>
      <c r="F501" s="41"/>
      <c r="G501" s="41">
        <f>E501*C501</f>
        <v>0</v>
      </c>
      <c r="H501" s="41">
        <v>24</v>
      </c>
      <c r="I501" s="31">
        <f>G501/H501</f>
        <v>0</v>
      </c>
    </row>
    <row r="502" spans="1:9" ht="20" hidden="1" customHeight="1" x14ac:dyDescent="0.2">
      <c r="A502" s="4"/>
      <c r="B502" s="41" t="s">
        <v>1079</v>
      </c>
      <c r="C502">
        <v>3</v>
      </c>
      <c r="D502" s="41" t="s">
        <v>5</v>
      </c>
      <c r="E502" s="41">
        <v>1</v>
      </c>
      <c r="F502" s="41"/>
      <c r="G502" s="41">
        <f>E502*C502</f>
        <v>3</v>
      </c>
      <c r="H502" s="41">
        <v>24</v>
      </c>
      <c r="I502" s="31">
        <f>G502/H502</f>
        <v>0.125</v>
      </c>
    </row>
    <row r="503" spans="1:9" ht="20" customHeight="1" x14ac:dyDescent="0.25">
      <c r="A503" s="8"/>
      <c r="B503" t="s">
        <v>1080</v>
      </c>
      <c r="C503">
        <v>0</v>
      </c>
      <c r="D503" t="s">
        <v>5</v>
      </c>
      <c r="E503">
        <v>1</v>
      </c>
      <c r="G503" s="6">
        <f>C503</f>
        <v>0</v>
      </c>
      <c r="H503">
        <v>24</v>
      </c>
      <c r="I503" s="32">
        <f>G503+I502+I504+I505</f>
        <v>0.41666666666666669</v>
      </c>
    </row>
    <row r="504" spans="1:9" ht="20" hidden="1" customHeight="1" x14ac:dyDescent="0.2">
      <c r="A504" s="4"/>
      <c r="B504" s="10" t="s">
        <v>1081</v>
      </c>
      <c r="C504">
        <v>1</v>
      </c>
      <c r="D504" s="10" t="s">
        <v>5</v>
      </c>
      <c r="E504" s="10">
        <v>6</v>
      </c>
      <c r="F504" s="10"/>
      <c r="G504" s="10">
        <f>E504*C504</f>
        <v>6</v>
      </c>
      <c r="H504" s="10">
        <v>24</v>
      </c>
      <c r="I504" s="31">
        <f>G504/H504</f>
        <v>0.25</v>
      </c>
    </row>
    <row r="505" spans="1:9" ht="20" hidden="1" customHeight="1" x14ac:dyDescent="0.2">
      <c r="A505" s="4"/>
      <c r="B505" s="41" t="s">
        <v>1082</v>
      </c>
      <c r="C505">
        <v>1</v>
      </c>
      <c r="D505" s="41" t="s">
        <v>5</v>
      </c>
      <c r="E505" s="41">
        <v>1</v>
      </c>
      <c r="F505" s="41"/>
      <c r="G505" s="41">
        <f>E505*C505</f>
        <v>1</v>
      </c>
      <c r="H505" s="41">
        <v>24</v>
      </c>
      <c r="I505" s="31">
        <f>G505/H505</f>
        <v>4.1666666666666664E-2</v>
      </c>
    </row>
    <row r="506" spans="1:9" ht="20" customHeight="1" x14ac:dyDescent="0.25">
      <c r="A506" s="8"/>
      <c r="B506" t="s">
        <v>1083</v>
      </c>
      <c r="C506">
        <v>0</v>
      </c>
      <c r="D506" t="s">
        <v>5</v>
      </c>
      <c r="E506">
        <v>1</v>
      </c>
      <c r="G506" s="6">
        <f>C506</f>
        <v>0</v>
      </c>
      <c r="H506">
        <v>30</v>
      </c>
      <c r="I506" s="32">
        <f>G506</f>
        <v>0</v>
      </c>
    </row>
    <row r="507" spans="1:9" ht="20" hidden="1" customHeight="1" x14ac:dyDescent="0.2">
      <c r="A507" s="4"/>
      <c r="B507" s="43" t="s">
        <v>1084</v>
      </c>
      <c r="C507">
        <v>0</v>
      </c>
      <c r="D507" s="43" t="s">
        <v>5</v>
      </c>
      <c r="E507" s="43">
        <v>10</v>
      </c>
      <c r="F507" s="43"/>
      <c r="G507" s="43">
        <f>E507*C507</f>
        <v>0</v>
      </c>
      <c r="H507" s="43">
        <v>30</v>
      </c>
      <c r="I507" s="31">
        <f>G507/H507</f>
        <v>0</v>
      </c>
    </row>
    <row r="508" spans="1:9" ht="20" customHeight="1" x14ac:dyDescent="0.25">
      <c r="A508" s="8"/>
      <c r="B508" t="s">
        <v>1085</v>
      </c>
      <c r="C508">
        <v>0</v>
      </c>
      <c r="D508" t="s">
        <v>5</v>
      </c>
      <c r="E508">
        <v>1</v>
      </c>
      <c r="G508" s="6">
        <f>C508</f>
        <v>0</v>
      </c>
      <c r="H508">
        <v>30</v>
      </c>
      <c r="I508" s="32">
        <f>G508+I507</f>
        <v>0</v>
      </c>
    </row>
    <row r="509" spans="1:9" ht="20" hidden="1" customHeight="1" x14ac:dyDescent="0.2">
      <c r="A509" s="4"/>
      <c r="B509" s="41" t="s">
        <v>1086</v>
      </c>
      <c r="C509">
        <v>0</v>
      </c>
      <c r="D509" s="41" t="s">
        <v>5</v>
      </c>
      <c r="E509" s="41">
        <v>1</v>
      </c>
      <c r="F509" s="41"/>
      <c r="G509" s="41">
        <f>E509*C509</f>
        <v>0</v>
      </c>
      <c r="H509" s="41">
        <v>24</v>
      </c>
      <c r="I509" s="31">
        <f>G509/H509</f>
        <v>0</v>
      </c>
    </row>
    <row r="510" spans="1:9" ht="20" customHeight="1" x14ac:dyDescent="0.25">
      <c r="A510" s="8"/>
      <c r="B510" t="s">
        <v>1087</v>
      </c>
      <c r="C510">
        <v>0</v>
      </c>
      <c r="D510" t="s">
        <v>5</v>
      </c>
      <c r="E510">
        <v>1</v>
      </c>
      <c r="G510" s="6">
        <f>C510</f>
        <v>0</v>
      </c>
      <c r="H510">
        <v>24</v>
      </c>
      <c r="I510" s="32">
        <f>G510+I509+I511+I512</f>
        <v>8.3333333333333329E-2</v>
      </c>
    </row>
    <row r="511" spans="1:9" ht="20" hidden="1" customHeight="1" x14ac:dyDescent="0.2">
      <c r="A511" s="4"/>
      <c r="B511" s="10" t="s">
        <v>1088</v>
      </c>
      <c r="C511">
        <v>0</v>
      </c>
      <c r="D511" s="10" t="s">
        <v>5</v>
      </c>
      <c r="E511" s="10">
        <v>6</v>
      </c>
      <c r="F511" s="10"/>
      <c r="G511" s="10">
        <f>E511*C511</f>
        <v>0</v>
      </c>
      <c r="H511" s="10">
        <v>24</v>
      </c>
      <c r="I511" s="31">
        <f>G511/H511</f>
        <v>0</v>
      </c>
    </row>
    <row r="512" spans="1:9" ht="20" hidden="1" customHeight="1" x14ac:dyDescent="0.2">
      <c r="A512" s="4"/>
      <c r="B512" s="41" t="s">
        <v>1089</v>
      </c>
      <c r="C512">
        <v>2</v>
      </c>
      <c r="D512" s="41" t="s">
        <v>5</v>
      </c>
      <c r="E512" s="41">
        <v>1</v>
      </c>
      <c r="F512" s="41"/>
      <c r="G512" s="41">
        <f>E512*C512</f>
        <v>2</v>
      </c>
      <c r="H512" s="41">
        <v>24</v>
      </c>
      <c r="I512" s="31">
        <f>G512/H512</f>
        <v>8.3333333333333329E-2</v>
      </c>
    </row>
    <row r="513" spans="1:9" ht="20" hidden="1" customHeight="1" x14ac:dyDescent="0.2">
      <c r="A513" s="4"/>
      <c r="B513" s="41" t="s">
        <v>1090</v>
      </c>
      <c r="C513">
        <v>0</v>
      </c>
      <c r="D513" s="41" t="s">
        <v>5</v>
      </c>
      <c r="E513" s="41">
        <v>1</v>
      </c>
      <c r="F513" s="41"/>
      <c r="G513" s="41">
        <f>E513*C513</f>
        <v>0</v>
      </c>
      <c r="H513" s="41">
        <v>24</v>
      </c>
      <c r="I513" s="31">
        <f>G513/H513</f>
        <v>0</v>
      </c>
    </row>
    <row r="514" spans="1:9" ht="20" customHeight="1" x14ac:dyDescent="0.25">
      <c r="A514" s="8">
        <v>2</v>
      </c>
      <c r="B514" t="s">
        <v>1091</v>
      </c>
      <c r="C514">
        <v>1</v>
      </c>
      <c r="D514" t="s">
        <v>5</v>
      </c>
      <c r="E514">
        <v>1</v>
      </c>
      <c r="G514" s="6">
        <f>C514</f>
        <v>1</v>
      </c>
      <c r="H514">
        <v>24</v>
      </c>
      <c r="I514" s="32">
        <f>G514+I513+I515+I516</f>
        <v>1.5416666666666667</v>
      </c>
    </row>
    <row r="515" spans="1:9" ht="20" hidden="1" customHeight="1" x14ac:dyDescent="0.2">
      <c r="A515" s="4"/>
      <c r="B515" s="10" t="s">
        <v>1092</v>
      </c>
      <c r="C515">
        <v>2</v>
      </c>
      <c r="D515" s="10" t="s">
        <v>5</v>
      </c>
      <c r="E515" s="10">
        <v>6</v>
      </c>
      <c r="F515" s="10"/>
      <c r="G515" s="10">
        <f>E515*C515</f>
        <v>12</v>
      </c>
      <c r="H515" s="10">
        <v>24</v>
      </c>
      <c r="I515" s="31">
        <f>G515/H515</f>
        <v>0.5</v>
      </c>
    </row>
    <row r="516" spans="1:9" ht="20" hidden="1" customHeight="1" x14ac:dyDescent="0.2">
      <c r="A516" s="4"/>
      <c r="B516" s="41" t="s">
        <v>1093</v>
      </c>
      <c r="C516">
        <v>1</v>
      </c>
      <c r="D516" s="41" t="s">
        <v>5</v>
      </c>
      <c r="E516" s="41">
        <v>1</v>
      </c>
      <c r="F516" s="41"/>
      <c r="G516" s="41">
        <f>E516*C516</f>
        <v>1</v>
      </c>
      <c r="H516" s="41">
        <v>24</v>
      </c>
      <c r="I516" s="31">
        <f>G516/H516</f>
        <v>4.1666666666666664E-2</v>
      </c>
    </row>
    <row r="517" spans="1:9" ht="20" hidden="1" customHeight="1" x14ac:dyDescent="0.2">
      <c r="A517" s="4"/>
      <c r="B517" s="41" t="s">
        <v>1094</v>
      </c>
      <c r="C517">
        <v>0</v>
      </c>
      <c r="D517" s="41" t="s">
        <v>5</v>
      </c>
      <c r="E517" s="41">
        <v>1</v>
      </c>
      <c r="F517" s="41"/>
      <c r="G517" s="41">
        <f>E517*C517</f>
        <v>0</v>
      </c>
      <c r="H517" s="41">
        <v>24</v>
      </c>
      <c r="I517" s="31">
        <f>G517/H517</f>
        <v>0</v>
      </c>
    </row>
    <row r="518" spans="1:9" ht="20" customHeight="1" x14ac:dyDescent="0.25">
      <c r="A518" s="8"/>
      <c r="B518" t="s">
        <v>1095</v>
      </c>
      <c r="C518">
        <v>0</v>
      </c>
      <c r="D518" t="s">
        <v>5</v>
      </c>
      <c r="E518">
        <v>1</v>
      </c>
      <c r="G518" s="6">
        <f>C518</f>
        <v>0</v>
      </c>
      <c r="H518">
        <v>24</v>
      </c>
      <c r="I518" s="32">
        <f>G518+I517+I519+I520</f>
        <v>0</v>
      </c>
    </row>
    <row r="519" spans="1:9" ht="20" hidden="1" customHeight="1" x14ac:dyDescent="0.2">
      <c r="A519" s="4"/>
      <c r="B519" s="10" t="s">
        <v>1096</v>
      </c>
      <c r="C519">
        <v>0</v>
      </c>
      <c r="D519" s="10" t="s">
        <v>5</v>
      </c>
      <c r="E519" s="10">
        <v>6</v>
      </c>
      <c r="F519" s="10"/>
      <c r="G519" s="10">
        <f>E519*C519</f>
        <v>0</v>
      </c>
      <c r="H519" s="10">
        <v>24</v>
      </c>
      <c r="I519" s="31">
        <f>G519/H519</f>
        <v>0</v>
      </c>
    </row>
    <row r="520" spans="1:9" ht="20" hidden="1" customHeight="1" x14ac:dyDescent="0.2">
      <c r="A520" s="4"/>
      <c r="B520" s="41" t="s">
        <v>1097</v>
      </c>
      <c r="C520">
        <v>0</v>
      </c>
      <c r="D520" s="41" t="s">
        <v>5</v>
      </c>
      <c r="E520" s="41">
        <v>1</v>
      </c>
      <c r="F520" s="41"/>
      <c r="G520" s="41">
        <f>E520*C520</f>
        <v>0</v>
      </c>
      <c r="H520" s="41">
        <v>24</v>
      </c>
      <c r="I520" s="31">
        <f>G520/H520</f>
        <v>0</v>
      </c>
    </row>
    <row r="521" spans="1:9" ht="20" hidden="1" customHeight="1" x14ac:dyDescent="0.2">
      <c r="A521" s="4"/>
      <c r="B521" s="41" t="s">
        <v>1098</v>
      </c>
      <c r="C521">
        <v>0</v>
      </c>
      <c r="D521" s="41" t="s">
        <v>5</v>
      </c>
      <c r="E521" s="41">
        <v>1</v>
      </c>
      <c r="F521" s="41"/>
      <c r="G521" s="41">
        <f>E521*C521</f>
        <v>0</v>
      </c>
      <c r="H521" s="41">
        <v>24</v>
      </c>
      <c r="I521" s="31">
        <f>G521/H521</f>
        <v>0</v>
      </c>
    </row>
    <row r="522" spans="1:9" ht="20" customHeight="1" x14ac:dyDescent="0.25">
      <c r="A522" s="8">
        <v>1</v>
      </c>
      <c r="B522" t="s">
        <v>1099</v>
      </c>
      <c r="C522">
        <v>1</v>
      </c>
      <c r="D522" t="s">
        <v>5</v>
      </c>
      <c r="E522">
        <v>1</v>
      </c>
      <c r="G522" s="6">
        <f>C522</f>
        <v>1</v>
      </c>
      <c r="H522">
        <v>24</v>
      </c>
      <c r="I522" s="32">
        <f>G522+I521+I523+I524</f>
        <v>1.0416666666666667</v>
      </c>
    </row>
    <row r="523" spans="1:9" ht="20" hidden="1" customHeight="1" x14ac:dyDescent="0.2">
      <c r="A523" s="4"/>
      <c r="B523" s="10" t="s">
        <v>1100</v>
      </c>
      <c r="C523">
        <v>0</v>
      </c>
      <c r="D523" s="10" t="s">
        <v>5</v>
      </c>
      <c r="E523" s="10">
        <v>6</v>
      </c>
      <c r="F523" s="10"/>
      <c r="G523" s="10">
        <f>E523*C523</f>
        <v>0</v>
      </c>
      <c r="H523" s="10">
        <v>24</v>
      </c>
      <c r="I523" s="31">
        <f>G523/H523</f>
        <v>0</v>
      </c>
    </row>
    <row r="524" spans="1:9" ht="20" hidden="1" customHeight="1" x14ac:dyDescent="0.2">
      <c r="A524" s="4"/>
      <c r="B524" s="41" t="s">
        <v>1101</v>
      </c>
      <c r="C524">
        <v>1</v>
      </c>
      <c r="D524" s="41" t="s">
        <v>5</v>
      </c>
      <c r="E524" s="41">
        <v>1</v>
      </c>
      <c r="F524" s="41"/>
      <c r="G524" s="41">
        <f>E524*C524</f>
        <v>1</v>
      </c>
      <c r="H524" s="41">
        <v>24</v>
      </c>
      <c r="I524" s="31">
        <f>G524/H524</f>
        <v>4.1666666666666664E-2</v>
      </c>
    </row>
    <row r="525" spans="1:9" ht="20" customHeight="1" x14ac:dyDescent="0.25">
      <c r="A525" s="8"/>
      <c r="B525" t="s">
        <v>1102</v>
      </c>
      <c r="C525">
        <v>0</v>
      </c>
      <c r="D525" t="s">
        <v>5</v>
      </c>
      <c r="E525">
        <v>1</v>
      </c>
      <c r="G525" s="6">
        <f>C525</f>
        <v>0</v>
      </c>
      <c r="H525">
        <v>24</v>
      </c>
      <c r="I525" s="32">
        <f>G525</f>
        <v>0</v>
      </c>
    </row>
    <row r="526" spans="1:9" ht="20" customHeight="1" x14ac:dyDescent="0.25">
      <c r="A526" s="8">
        <v>1</v>
      </c>
      <c r="B526" t="s">
        <v>1103</v>
      </c>
      <c r="C526">
        <v>2</v>
      </c>
      <c r="D526" t="s">
        <v>5</v>
      </c>
      <c r="E526">
        <v>1</v>
      </c>
      <c r="G526" s="6">
        <f>C526</f>
        <v>2</v>
      </c>
      <c r="H526">
        <v>24</v>
      </c>
      <c r="I526" s="32">
        <f>G526</f>
        <v>2</v>
      </c>
    </row>
    <row r="527" spans="1:9" ht="20" customHeight="1" x14ac:dyDescent="0.25">
      <c r="A527" s="8"/>
      <c r="B527" t="s">
        <v>1104</v>
      </c>
      <c r="C527">
        <v>0</v>
      </c>
      <c r="D527" t="s">
        <v>5</v>
      </c>
      <c r="E527">
        <v>1</v>
      </c>
      <c r="G527" s="6">
        <f>C527</f>
        <v>0</v>
      </c>
      <c r="H527">
        <v>24</v>
      </c>
      <c r="I527" s="32">
        <f>G527</f>
        <v>0</v>
      </c>
    </row>
    <row r="528" spans="1:9" ht="20" customHeight="1" x14ac:dyDescent="0.25">
      <c r="A528" s="7"/>
      <c r="B528" t="s">
        <v>1105</v>
      </c>
      <c r="C528">
        <v>0</v>
      </c>
      <c r="D528" t="s">
        <v>5</v>
      </c>
      <c r="E528">
        <v>1</v>
      </c>
      <c r="G528" s="6">
        <f>C528</f>
        <v>0</v>
      </c>
      <c r="H528">
        <v>24</v>
      </c>
      <c r="I528" s="32">
        <f>G528</f>
        <v>0</v>
      </c>
    </row>
    <row r="529" spans="1:9" ht="20" customHeight="1" x14ac:dyDescent="0.25">
      <c r="A529" s="8"/>
      <c r="B529" t="s">
        <v>1106</v>
      </c>
      <c r="C529">
        <v>0</v>
      </c>
      <c r="D529" t="s">
        <v>5</v>
      </c>
      <c r="E529">
        <v>1</v>
      </c>
      <c r="G529" s="6">
        <f>C529</f>
        <v>0</v>
      </c>
      <c r="H529">
        <v>24</v>
      </c>
      <c r="I529" s="32">
        <f>G529</f>
        <v>0</v>
      </c>
    </row>
    <row r="530" spans="1:9" ht="20" hidden="1" customHeight="1" x14ac:dyDescent="0.2">
      <c r="A530" s="4"/>
      <c r="B530" s="41" t="s">
        <v>1107</v>
      </c>
      <c r="C530">
        <v>0</v>
      </c>
      <c r="D530" s="41" t="s">
        <v>5</v>
      </c>
      <c r="E530" s="41">
        <v>1</v>
      </c>
      <c r="F530" s="41"/>
      <c r="G530" s="41">
        <f>E530*C530</f>
        <v>0</v>
      </c>
      <c r="H530" s="41">
        <v>24</v>
      </c>
      <c r="I530" s="31">
        <f>G530/H530</f>
        <v>0</v>
      </c>
    </row>
    <row r="531" spans="1:9" ht="20" customHeight="1" x14ac:dyDescent="0.25">
      <c r="A531" s="7">
        <v>1</v>
      </c>
      <c r="B531" t="s">
        <v>1108</v>
      </c>
      <c r="C531">
        <v>0</v>
      </c>
      <c r="D531" t="s">
        <v>5</v>
      </c>
      <c r="E531">
        <v>1</v>
      </c>
      <c r="G531" s="6">
        <f>C531</f>
        <v>0</v>
      </c>
      <c r="H531">
        <v>24</v>
      </c>
      <c r="I531" s="32">
        <f>G531+I530+I532+I533</f>
        <v>0.41666666666666663</v>
      </c>
    </row>
    <row r="532" spans="1:9" ht="20" hidden="1" customHeight="1" x14ac:dyDescent="0.2">
      <c r="A532" s="4"/>
      <c r="B532" s="10" t="s">
        <v>1109</v>
      </c>
      <c r="C532">
        <v>1</v>
      </c>
      <c r="D532" s="10" t="s">
        <v>5</v>
      </c>
      <c r="E532" s="10">
        <v>4</v>
      </c>
      <c r="F532" s="10"/>
      <c r="G532" s="10">
        <f>E532*C532</f>
        <v>4</v>
      </c>
      <c r="H532" s="10">
        <v>24</v>
      </c>
      <c r="I532" s="31">
        <f>G532/H532</f>
        <v>0.16666666666666666</v>
      </c>
    </row>
    <row r="533" spans="1:9" ht="20" hidden="1" customHeight="1" x14ac:dyDescent="0.2">
      <c r="A533" s="4"/>
      <c r="B533" s="41" t="s">
        <v>1110</v>
      </c>
      <c r="C533">
        <v>6</v>
      </c>
      <c r="D533" s="41" t="s">
        <v>5</v>
      </c>
      <c r="E533" s="41">
        <v>1</v>
      </c>
      <c r="F533" s="41"/>
      <c r="G533" s="41">
        <f>E533*C533</f>
        <v>6</v>
      </c>
      <c r="H533" s="41">
        <v>24</v>
      </c>
      <c r="I533" s="31">
        <f>G533/H533</f>
        <v>0.25</v>
      </c>
    </row>
    <row r="534" spans="1:9" ht="20" hidden="1" customHeight="1" x14ac:dyDescent="0.2">
      <c r="A534" s="4"/>
      <c r="B534" s="41" t="s">
        <v>1111</v>
      </c>
      <c r="C534">
        <v>0</v>
      </c>
      <c r="D534" s="41" t="s">
        <v>5</v>
      </c>
      <c r="E534" s="41">
        <v>1</v>
      </c>
      <c r="F534" s="41"/>
      <c r="G534" s="41">
        <f>E534*C534</f>
        <v>0</v>
      </c>
      <c r="H534" s="41">
        <v>24</v>
      </c>
      <c r="I534" s="31">
        <f>G534/H534</f>
        <v>0</v>
      </c>
    </row>
    <row r="535" spans="1:9" ht="20" customHeight="1" x14ac:dyDescent="0.25">
      <c r="A535" s="7">
        <v>1</v>
      </c>
      <c r="B535" t="s">
        <v>1112</v>
      </c>
      <c r="C535">
        <v>0</v>
      </c>
      <c r="D535" t="s">
        <v>5</v>
      </c>
      <c r="E535">
        <v>1</v>
      </c>
      <c r="G535" s="6">
        <f>C535</f>
        <v>0</v>
      </c>
      <c r="H535">
        <v>24</v>
      </c>
      <c r="I535" s="32">
        <f>G535+I534+I536+I537</f>
        <v>0.70833333333333337</v>
      </c>
    </row>
    <row r="536" spans="1:9" ht="20" hidden="1" customHeight="1" x14ac:dyDescent="0.2">
      <c r="B536" s="10" t="s">
        <v>1113</v>
      </c>
      <c r="C536">
        <v>3</v>
      </c>
      <c r="D536" s="10" t="s">
        <v>5</v>
      </c>
      <c r="E536" s="10">
        <v>4</v>
      </c>
      <c r="F536" s="10"/>
      <c r="G536" s="10">
        <f>E536*C536</f>
        <v>12</v>
      </c>
      <c r="H536" s="10">
        <v>24</v>
      </c>
      <c r="I536" s="31">
        <f>G536/H536</f>
        <v>0.5</v>
      </c>
    </row>
    <row r="537" spans="1:9" ht="20" hidden="1" customHeight="1" x14ac:dyDescent="0.2">
      <c r="B537" s="41" t="s">
        <v>1114</v>
      </c>
      <c r="C537">
        <v>5</v>
      </c>
      <c r="D537" s="41" t="s">
        <v>5</v>
      </c>
      <c r="E537" s="41">
        <v>1</v>
      </c>
      <c r="F537" s="41"/>
      <c r="G537" s="41">
        <f>E537*C537</f>
        <v>5</v>
      </c>
      <c r="H537" s="41">
        <v>24</v>
      </c>
      <c r="I537" s="31">
        <f>G537/H537</f>
        <v>0.20833333333333334</v>
      </c>
    </row>
    <row r="538" spans="1:9" ht="20" hidden="1" customHeight="1" x14ac:dyDescent="0.2">
      <c r="A538" s="4"/>
      <c r="B538" s="41" t="s">
        <v>1115</v>
      </c>
      <c r="C538">
        <v>0</v>
      </c>
      <c r="D538" s="41" t="s">
        <v>5</v>
      </c>
      <c r="E538" s="41">
        <v>1</v>
      </c>
      <c r="F538" s="41"/>
      <c r="G538" s="41">
        <f>E538*C538</f>
        <v>0</v>
      </c>
      <c r="H538" s="41">
        <v>24</v>
      </c>
      <c r="I538" s="31">
        <f>G538/H538</f>
        <v>0</v>
      </c>
    </row>
    <row r="539" spans="1:9" ht="20" customHeight="1" x14ac:dyDescent="0.25">
      <c r="A539" s="7">
        <v>1</v>
      </c>
      <c r="B539" t="s">
        <v>1116</v>
      </c>
      <c r="C539">
        <v>0</v>
      </c>
      <c r="D539" t="s">
        <v>5</v>
      </c>
      <c r="E539">
        <v>1</v>
      </c>
      <c r="G539" s="6">
        <f>C539</f>
        <v>0</v>
      </c>
      <c r="H539">
        <v>24</v>
      </c>
      <c r="I539" s="32">
        <f>G539+I538+I540+I541</f>
        <v>0.16666666666666666</v>
      </c>
    </row>
    <row r="540" spans="1:9" ht="20" hidden="1" customHeight="1" x14ac:dyDescent="0.2">
      <c r="B540" s="10" t="s">
        <v>1117</v>
      </c>
      <c r="C540">
        <v>1</v>
      </c>
      <c r="D540" s="10" t="s">
        <v>5</v>
      </c>
      <c r="E540" s="10">
        <v>4</v>
      </c>
      <c r="F540" s="10"/>
      <c r="G540" s="10">
        <f>E540*C540</f>
        <v>4</v>
      </c>
      <c r="H540" s="10">
        <v>24</v>
      </c>
      <c r="I540" s="31">
        <f>G540/H540</f>
        <v>0.16666666666666666</v>
      </c>
    </row>
    <row r="541" spans="1:9" ht="20" hidden="1" customHeight="1" x14ac:dyDescent="0.2">
      <c r="B541" s="41" t="s">
        <v>1118</v>
      </c>
      <c r="C541">
        <v>0</v>
      </c>
      <c r="D541" s="41" t="s">
        <v>5</v>
      </c>
      <c r="E541" s="41">
        <v>1</v>
      </c>
      <c r="F541" s="41"/>
      <c r="G541" s="41">
        <f>E541*C541</f>
        <v>0</v>
      </c>
      <c r="H541" s="41">
        <v>24</v>
      </c>
      <c r="I541" s="31">
        <f>G541/H541</f>
        <v>0</v>
      </c>
    </row>
    <row r="542" spans="1:9" ht="20" hidden="1" customHeight="1" x14ac:dyDescent="0.2">
      <c r="A542" s="4"/>
      <c r="B542" s="41" t="s">
        <v>1119</v>
      </c>
      <c r="C542">
        <v>0</v>
      </c>
      <c r="D542" s="41" t="s">
        <v>5</v>
      </c>
      <c r="E542" s="41">
        <v>1</v>
      </c>
      <c r="F542" s="41"/>
      <c r="G542" s="41">
        <f>E542*C542</f>
        <v>0</v>
      </c>
      <c r="H542" s="41">
        <v>24</v>
      </c>
      <c r="I542" s="31">
        <f>G542/H542</f>
        <v>0</v>
      </c>
    </row>
    <row r="543" spans="1:9" ht="20" customHeight="1" x14ac:dyDescent="0.25">
      <c r="A543" s="7"/>
      <c r="B543" t="s">
        <v>1120</v>
      </c>
      <c r="C543">
        <v>0</v>
      </c>
      <c r="D543" t="s">
        <v>5</v>
      </c>
      <c r="E543">
        <v>1</v>
      </c>
      <c r="G543" s="6">
        <f>C543</f>
        <v>0</v>
      </c>
      <c r="H543">
        <v>24</v>
      </c>
      <c r="I543" s="32">
        <f>G543+I542+I544</f>
        <v>0</v>
      </c>
    </row>
    <row r="544" spans="1:9" ht="20" hidden="1" customHeight="1" x14ac:dyDescent="0.2">
      <c r="B544" s="10" t="s">
        <v>1121</v>
      </c>
      <c r="C544">
        <v>0</v>
      </c>
      <c r="D544" s="10" t="s">
        <v>5</v>
      </c>
      <c r="E544" s="10">
        <v>4</v>
      </c>
      <c r="F544" s="10"/>
      <c r="G544" s="10">
        <f>E544*C544</f>
        <v>0</v>
      </c>
      <c r="H544" s="10">
        <v>24</v>
      </c>
      <c r="I544" s="31">
        <f>G544/H544</f>
        <v>0</v>
      </c>
    </row>
    <row r="545" spans="1:9" ht="20" hidden="1" customHeight="1" x14ac:dyDescent="0.2">
      <c r="A545" s="4"/>
      <c r="B545" s="41" t="s">
        <v>1122</v>
      </c>
      <c r="C545">
        <v>0</v>
      </c>
      <c r="D545" s="41" t="s">
        <v>5</v>
      </c>
      <c r="E545" s="41">
        <v>1</v>
      </c>
      <c r="F545" s="41"/>
      <c r="G545" s="41">
        <f>E545*C545</f>
        <v>0</v>
      </c>
      <c r="H545" s="41">
        <v>24</v>
      </c>
      <c r="I545" s="31">
        <f>G545/H545</f>
        <v>0</v>
      </c>
    </row>
    <row r="546" spans="1:9" ht="20" customHeight="1" x14ac:dyDescent="0.25">
      <c r="A546" s="7"/>
      <c r="B546" t="s">
        <v>1123</v>
      </c>
      <c r="C546">
        <v>0</v>
      </c>
      <c r="D546" t="s">
        <v>5</v>
      </c>
      <c r="E546">
        <v>1</v>
      </c>
      <c r="G546" s="6">
        <f>C546</f>
        <v>0</v>
      </c>
      <c r="H546">
        <v>24</v>
      </c>
      <c r="I546" s="32">
        <f>G546+I545+I547</f>
        <v>0</v>
      </c>
    </row>
    <row r="547" spans="1:9" ht="20" hidden="1" customHeight="1" x14ac:dyDescent="0.2">
      <c r="B547" s="10" t="s">
        <v>1124</v>
      </c>
      <c r="C547">
        <v>0</v>
      </c>
      <c r="D547" s="10" t="s">
        <v>5</v>
      </c>
      <c r="E547" s="10">
        <v>4</v>
      </c>
      <c r="F547" s="10"/>
      <c r="G547" s="10">
        <f>E547*C547</f>
        <v>0</v>
      </c>
      <c r="H547" s="10">
        <v>24</v>
      </c>
      <c r="I547" s="31">
        <f>G547/H547</f>
        <v>0</v>
      </c>
    </row>
    <row r="548" spans="1:9" ht="20" hidden="1" customHeight="1" x14ac:dyDescent="0.2">
      <c r="A548" s="4"/>
      <c r="B548" s="43" t="s">
        <v>1125</v>
      </c>
      <c r="C548">
        <v>0</v>
      </c>
      <c r="D548" s="43" t="s">
        <v>5</v>
      </c>
      <c r="E548" s="43">
        <v>10</v>
      </c>
      <c r="F548" s="43"/>
      <c r="G548" s="43">
        <f>E548*C548</f>
        <v>0</v>
      </c>
      <c r="H548" s="43">
        <v>20</v>
      </c>
      <c r="I548" s="31">
        <f>G548/H548</f>
        <v>0</v>
      </c>
    </row>
    <row r="549" spans="1:9" ht="20" customHeight="1" x14ac:dyDescent="0.25">
      <c r="A549" s="7"/>
      <c r="B549" t="s">
        <v>1126</v>
      </c>
      <c r="C549">
        <v>0</v>
      </c>
      <c r="D549" t="s">
        <v>5</v>
      </c>
      <c r="E549">
        <v>1</v>
      </c>
      <c r="G549" s="6">
        <f>C549</f>
        <v>0</v>
      </c>
      <c r="H549">
        <v>20</v>
      </c>
      <c r="I549" s="32">
        <f>G549+I548</f>
        <v>0</v>
      </c>
    </row>
    <row r="550" spans="1:9" ht="20" hidden="1" customHeight="1" x14ac:dyDescent="0.2">
      <c r="A550" s="4"/>
      <c r="B550" s="41" t="s">
        <v>1127</v>
      </c>
      <c r="C550">
        <v>0</v>
      </c>
      <c r="D550" s="41" t="s">
        <v>5</v>
      </c>
      <c r="E550" s="41">
        <v>1</v>
      </c>
      <c r="F550" s="41"/>
      <c r="G550" s="41">
        <f>E550*C550</f>
        <v>0</v>
      </c>
      <c r="H550" s="41">
        <v>24</v>
      </c>
      <c r="I550" s="31">
        <f>G550/H550</f>
        <v>0</v>
      </c>
    </row>
    <row r="551" spans="1:9" ht="20" customHeight="1" x14ac:dyDescent="0.25">
      <c r="A551" s="7">
        <v>2</v>
      </c>
      <c r="B551" t="s">
        <v>1128</v>
      </c>
      <c r="C551">
        <v>0</v>
      </c>
      <c r="D551" t="s">
        <v>5</v>
      </c>
      <c r="E551">
        <v>1</v>
      </c>
      <c r="G551" s="6">
        <f>C551</f>
        <v>0</v>
      </c>
      <c r="H551">
        <v>24</v>
      </c>
      <c r="I551" s="32">
        <f>G551+I550+I552+I553</f>
        <v>1.125</v>
      </c>
    </row>
    <row r="552" spans="1:9" ht="20" hidden="1" customHeight="1" x14ac:dyDescent="0.2">
      <c r="B552" s="10" t="s">
        <v>1129</v>
      </c>
      <c r="C552">
        <v>5</v>
      </c>
      <c r="D552" s="10" t="s">
        <v>5</v>
      </c>
      <c r="E552" s="10">
        <v>4</v>
      </c>
      <c r="F552" s="10"/>
      <c r="G552" s="10">
        <f>E552*C552</f>
        <v>20</v>
      </c>
      <c r="H552" s="10">
        <v>24</v>
      </c>
      <c r="I552" s="31">
        <f>G552/H552</f>
        <v>0.83333333333333337</v>
      </c>
    </row>
    <row r="553" spans="1:9" ht="20" hidden="1" customHeight="1" x14ac:dyDescent="0.2">
      <c r="B553" s="41" t="s">
        <v>1130</v>
      </c>
      <c r="C553">
        <v>7</v>
      </c>
      <c r="D553" s="41" t="s">
        <v>5</v>
      </c>
      <c r="E553" s="41">
        <v>1</v>
      </c>
      <c r="F553" s="41"/>
      <c r="G553" s="41">
        <f>E553*C553</f>
        <v>7</v>
      </c>
      <c r="H553" s="41">
        <v>24</v>
      </c>
      <c r="I553" s="31">
        <f>G553/H553</f>
        <v>0.29166666666666669</v>
      </c>
    </row>
    <row r="554" spans="1:9" ht="20" hidden="1" customHeight="1" x14ac:dyDescent="0.2">
      <c r="B554" s="41" t="s">
        <v>1131</v>
      </c>
      <c r="C554">
        <v>0</v>
      </c>
      <c r="D554" s="41" t="s">
        <v>5</v>
      </c>
      <c r="E554" s="41">
        <v>1</v>
      </c>
      <c r="F554" s="41"/>
      <c r="G554" s="41">
        <f>E554*C554</f>
        <v>0</v>
      </c>
      <c r="H554" s="41">
        <v>12</v>
      </c>
      <c r="I554" s="31">
        <f>G554/H554</f>
        <v>0</v>
      </c>
    </row>
    <row r="555" spans="1:9" ht="20" customHeight="1" x14ac:dyDescent="0.25">
      <c r="A555" s="7"/>
      <c r="B555" t="s">
        <v>1132</v>
      </c>
      <c r="C555">
        <v>0</v>
      </c>
      <c r="D555" t="s">
        <v>5</v>
      </c>
      <c r="E555">
        <v>1</v>
      </c>
      <c r="G555" s="6">
        <f>C555</f>
        <v>0</v>
      </c>
      <c r="H555">
        <v>12</v>
      </c>
      <c r="I555" s="32">
        <f>G555+I554</f>
        <v>0</v>
      </c>
    </row>
    <row r="556" spans="1:9" ht="20" hidden="1" customHeight="1" x14ac:dyDescent="0.2">
      <c r="A556" s="4"/>
      <c r="B556" s="41" t="s">
        <v>1133</v>
      </c>
      <c r="C556">
        <v>1</v>
      </c>
      <c r="D556" s="41" t="s">
        <v>5</v>
      </c>
      <c r="E556" s="41">
        <v>1</v>
      </c>
      <c r="F556" s="41"/>
      <c r="G556" s="41">
        <f>E556*C556</f>
        <v>1</v>
      </c>
      <c r="H556" s="41">
        <v>24</v>
      </c>
      <c r="I556" s="31">
        <f>G556/H556</f>
        <v>4.1666666666666664E-2</v>
      </c>
    </row>
    <row r="557" spans="1:9" ht="20" hidden="1" customHeight="1" x14ac:dyDescent="0.2">
      <c r="A557" s="4"/>
      <c r="B557" s="43" t="s">
        <v>1134</v>
      </c>
      <c r="C557">
        <v>4</v>
      </c>
      <c r="D557" s="43" t="s">
        <v>5</v>
      </c>
      <c r="E557" s="43">
        <v>10</v>
      </c>
      <c r="F557" s="43"/>
      <c r="G557" s="43">
        <f>E557*C557</f>
        <v>40</v>
      </c>
      <c r="H557" s="43">
        <v>30</v>
      </c>
      <c r="I557" s="31">
        <f>G557/H557</f>
        <v>1.3333333333333333</v>
      </c>
    </row>
    <row r="558" spans="1:9" ht="20" customHeight="1" x14ac:dyDescent="0.25">
      <c r="A558" s="7"/>
      <c r="B558" t="s">
        <v>1135</v>
      </c>
      <c r="C558">
        <v>0</v>
      </c>
      <c r="D558" t="s">
        <v>5</v>
      </c>
      <c r="E558">
        <v>1</v>
      </c>
      <c r="G558" s="6">
        <f>C558</f>
        <v>0</v>
      </c>
      <c r="H558">
        <v>24</v>
      </c>
      <c r="I558" s="32">
        <f>G558+I556+I560+I561</f>
        <v>0.41666666666666663</v>
      </c>
    </row>
    <row r="559" spans="1:9" ht="20" customHeight="1" x14ac:dyDescent="0.25">
      <c r="A559" s="7">
        <v>1</v>
      </c>
      <c r="B559" t="s">
        <v>1136</v>
      </c>
      <c r="C559">
        <v>0</v>
      </c>
      <c r="D559" t="s">
        <v>5</v>
      </c>
      <c r="E559">
        <v>1</v>
      </c>
      <c r="G559" s="6">
        <f>C559</f>
        <v>0</v>
      </c>
      <c r="H559">
        <v>30</v>
      </c>
      <c r="I559" s="32">
        <f>G559+I557</f>
        <v>1.3333333333333333</v>
      </c>
    </row>
    <row r="560" spans="1:9" ht="20" hidden="1" customHeight="1" x14ac:dyDescent="0.2">
      <c r="B560" s="10" t="s">
        <v>1137</v>
      </c>
      <c r="C560">
        <v>1</v>
      </c>
      <c r="D560" s="10" t="s">
        <v>5</v>
      </c>
      <c r="E560" s="10">
        <v>4</v>
      </c>
      <c r="F560" s="10"/>
      <c r="G560" s="10">
        <f>E560*C560</f>
        <v>4</v>
      </c>
      <c r="H560" s="10">
        <v>24</v>
      </c>
      <c r="I560" s="31">
        <f>G560/H560</f>
        <v>0.16666666666666666</v>
      </c>
    </row>
    <row r="561" spans="1:9" ht="20" hidden="1" customHeight="1" x14ac:dyDescent="0.2">
      <c r="B561" s="41" t="s">
        <v>1138</v>
      </c>
      <c r="C561">
        <v>5</v>
      </c>
      <c r="D561" s="41" t="s">
        <v>5</v>
      </c>
      <c r="E561" s="41">
        <v>1</v>
      </c>
      <c r="F561" s="41"/>
      <c r="G561" s="41">
        <f>E561*C561</f>
        <v>5</v>
      </c>
      <c r="H561" s="41">
        <v>24</v>
      </c>
      <c r="I561" s="31">
        <f>G561/H561</f>
        <v>0.20833333333333334</v>
      </c>
    </row>
    <row r="562" spans="1:9" ht="20" hidden="1" customHeight="1" x14ac:dyDescent="0.2">
      <c r="B562" s="41" t="s">
        <v>1139</v>
      </c>
      <c r="C562">
        <v>0</v>
      </c>
      <c r="D562" s="41" t="s">
        <v>5</v>
      </c>
      <c r="E562" s="41">
        <v>1</v>
      </c>
      <c r="F562" s="41"/>
      <c r="G562" s="41">
        <f>E562*C562</f>
        <v>0</v>
      </c>
      <c r="H562" s="41">
        <v>24</v>
      </c>
      <c r="I562" s="31">
        <f>G562/H562</f>
        <v>0</v>
      </c>
    </row>
    <row r="563" spans="1:9" ht="20" customHeight="1" x14ac:dyDescent="0.25">
      <c r="A563" s="7">
        <v>1</v>
      </c>
      <c r="B563" t="s">
        <v>1140</v>
      </c>
      <c r="C563">
        <v>0</v>
      </c>
      <c r="D563" t="s">
        <v>5</v>
      </c>
      <c r="E563">
        <v>1</v>
      </c>
      <c r="G563" s="6">
        <f>C563</f>
        <v>0</v>
      </c>
      <c r="H563">
        <v>24</v>
      </c>
      <c r="I563" s="32">
        <f>G563+I562+I564+I565</f>
        <v>0.58333333333333337</v>
      </c>
    </row>
    <row r="564" spans="1:9" ht="20" hidden="1" customHeight="1" x14ac:dyDescent="0.2">
      <c r="B564" s="10" t="s">
        <v>1141</v>
      </c>
      <c r="C564">
        <v>3</v>
      </c>
      <c r="D564" s="10" t="s">
        <v>5</v>
      </c>
      <c r="E564" s="10">
        <v>4</v>
      </c>
      <c r="F564" s="10"/>
      <c r="G564" s="10">
        <f>E564*C564</f>
        <v>12</v>
      </c>
      <c r="H564" s="10">
        <v>24</v>
      </c>
      <c r="I564" s="31">
        <f>G564/H564</f>
        <v>0.5</v>
      </c>
    </row>
    <row r="565" spans="1:9" ht="20" hidden="1" customHeight="1" x14ac:dyDescent="0.2">
      <c r="B565" s="41" t="s">
        <v>1142</v>
      </c>
      <c r="C565">
        <v>2</v>
      </c>
      <c r="D565" s="41" t="s">
        <v>5</v>
      </c>
      <c r="E565" s="41">
        <v>1</v>
      </c>
      <c r="F565" s="41"/>
      <c r="G565" s="41">
        <f>E565*C565</f>
        <v>2</v>
      </c>
      <c r="H565" s="41">
        <v>24</v>
      </c>
      <c r="I565" s="31">
        <f>G565/H565</f>
        <v>8.3333333333333329E-2</v>
      </c>
    </row>
    <row r="566" spans="1:9" ht="20" hidden="1" customHeight="1" x14ac:dyDescent="0.2">
      <c r="A566" s="4"/>
      <c r="B566" s="41" t="s">
        <v>1143</v>
      </c>
      <c r="C566">
        <v>0</v>
      </c>
      <c r="D566" s="41" t="s">
        <v>5</v>
      </c>
      <c r="E566" s="41">
        <v>1</v>
      </c>
      <c r="F566" s="41"/>
      <c r="G566" s="41">
        <f>E566*C566</f>
        <v>0</v>
      </c>
      <c r="H566" s="41">
        <v>24</v>
      </c>
      <c r="I566" s="31">
        <f>G566/H566</f>
        <v>0</v>
      </c>
    </row>
    <row r="567" spans="1:9" ht="20" hidden="1" customHeight="1" x14ac:dyDescent="0.2">
      <c r="A567" s="4"/>
      <c r="B567" s="43" t="s">
        <v>1144</v>
      </c>
      <c r="C567">
        <v>1</v>
      </c>
      <c r="D567" s="43" t="s">
        <v>5</v>
      </c>
      <c r="E567" s="43">
        <v>10</v>
      </c>
      <c r="F567" s="43"/>
      <c r="G567" s="43">
        <f>E567*C567</f>
        <v>10</v>
      </c>
      <c r="H567" s="43">
        <v>30</v>
      </c>
      <c r="I567" s="31">
        <f>G567/H567</f>
        <v>0.33333333333333331</v>
      </c>
    </row>
    <row r="568" spans="1:9" ht="20" customHeight="1" x14ac:dyDescent="0.25">
      <c r="A568" s="7"/>
      <c r="B568" t="s">
        <v>1145</v>
      </c>
      <c r="C568">
        <v>0</v>
      </c>
      <c r="D568" t="s">
        <v>5</v>
      </c>
      <c r="E568">
        <v>1</v>
      </c>
      <c r="G568" s="6">
        <f>C568</f>
        <v>0</v>
      </c>
      <c r="H568">
        <v>24</v>
      </c>
      <c r="I568" s="32">
        <f>G568+I566+I570</f>
        <v>0</v>
      </c>
    </row>
    <row r="569" spans="1:9" ht="20" customHeight="1" x14ac:dyDescent="0.25">
      <c r="A569" s="7"/>
      <c r="B569" t="s">
        <v>1146</v>
      </c>
      <c r="C569">
        <v>0</v>
      </c>
      <c r="D569" t="s">
        <v>5</v>
      </c>
      <c r="E569">
        <v>1</v>
      </c>
      <c r="G569" s="6">
        <f>C569</f>
        <v>0</v>
      </c>
      <c r="H569">
        <v>30</v>
      </c>
      <c r="I569" s="32">
        <f>G569+I567</f>
        <v>0.33333333333333331</v>
      </c>
    </row>
    <row r="570" spans="1:9" ht="20" hidden="1" customHeight="1" x14ac:dyDescent="0.2">
      <c r="B570" s="10" t="s">
        <v>1147</v>
      </c>
      <c r="C570">
        <v>0</v>
      </c>
      <c r="D570" s="10" t="s">
        <v>5</v>
      </c>
      <c r="E570" s="10">
        <v>4</v>
      </c>
      <c r="F570" s="10"/>
      <c r="G570" s="10">
        <f>E570*C570</f>
        <v>0</v>
      </c>
      <c r="H570" s="10">
        <v>24</v>
      </c>
      <c r="I570" s="31">
        <f>G570/H570</f>
        <v>0</v>
      </c>
    </row>
    <row r="571" spans="1:9" ht="20" hidden="1" customHeight="1" x14ac:dyDescent="0.2">
      <c r="A571" s="4"/>
      <c r="B571" s="41" t="s">
        <v>1148</v>
      </c>
      <c r="C571">
        <v>0</v>
      </c>
      <c r="D571" s="41" t="s">
        <v>5</v>
      </c>
      <c r="E571" s="41">
        <v>1</v>
      </c>
      <c r="F571" s="41"/>
      <c r="G571" s="41">
        <f>E571*C571</f>
        <v>0</v>
      </c>
      <c r="H571" s="41">
        <v>24</v>
      </c>
      <c r="I571" s="31">
        <f>G571/H571</f>
        <v>0</v>
      </c>
    </row>
    <row r="572" spans="1:9" ht="20" hidden="1" customHeight="1" x14ac:dyDescent="0.2">
      <c r="A572" s="4"/>
      <c r="B572" s="43" t="s">
        <v>1149</v>
      </c>
      <c r="C572">
        <v>4</v>
      </c>
      <c r="D572" s="43" t="s">
        <v>5</v>
      </c>
      <c r="E572" s="43">
        <v>10</v>
      </c>
      <c r="F572" s="43"/>
      <c r="G572" s="43">
        <f>E572*C572</f>
        <v>40</v>
      </c>
      <c r="H572" s="43">
        <v>30</v>
      </c>
      <c r="I572" s="31">
        <f>G572/H572</f>
        <v>1.3333333333333333</v>
      </c>
    </row>
    <row r="573" spans="1:9" ht="20" hidden="1" customHeight="1" x14ac:dyDescent="0.2">
      <c r="A573" s="4"/>
      <c r="B573" s="43" t="s">
        <v>1150</v>
      </c>
      <c r="C573">
        <v>1</v>
      </c>
      <c r="D573" s="43" t="s">
        <v>5</v>
      </c>
      <c r="E573" s="43">
        <v>12</v>
      </c>
      <c r="F573" s="43"/>
      <c r="G573" s="43">
        <f>E573*C573</f>
        <v>12</v>
      </c>
      <c r="H573" s="43">
        <v>24</v>
      </c>
      <c r="I573" s="31">
        <f>G573/H573</f>
        <v>0.5</v>
      </c>
    </row>
    <row r="574" spans="1:9" ht="20" customHeight="1" x14ac:dyDescent="0.25">
      <c r="A574" s="7"/>
      <c r="B574" t="s">
        <v>1151</v>
      </c>
      <c r="C574">
        <v>0</v>
      </c>
      <c r="D574" t="s">
        <v>5</v>
      </c>
      <c r="E574">
        <v>24</v>
      </c>
      <c r="G574" s="6">
        <f>C574</f>
        <v>0</v>
      </c>
      <c r="H574">
        <v>24</v>
      </c>
      <c r="I574" s="32">
        <f>C574+I571+I577</f>
        <v>0.33333333333333331</v>
      </c>
    </row>
    <row r="575" spans="1:9" ht="20" customHeight="1" x14ac:dyDescent="0.25">
      <c r="A575" s="7">
        <v>1</v>
      </c>
      <c r="B575" t="s">
        <v>1152</v>
      </c>
      <c r="C575">
        <v>0</v>
      </c>
      <c r="D575" t="s">
        <v>5</v>
      </c>
      <c r="E575">
        <v>24</v>
      </c>
      <c r="G575" s="6">
        <f>C575</f>
        <v>0</v>
      </c>
      <c r="H575">
        <v>24</v>
      </c>
      <c r="I575" s="32">
        <f>C575+I573</f>
        <v>0.5</v>
      </c>
    </row>
    <row r="576" spans="1:9" ht="20" customHeight="1" x14ac:dyDescent="0.25">
      <c r="A576" s="7">
        <v>2</v>
      </c>
      <c r="B576" t="s">
        <v>1153</v>
      </c>
      <c r="C576">
        <v>0</v>
      </c>
      <c r="D576" t="s">
        <v>5</v>
      </c>
      <c r="E576">
        <v>1</v>
      </c>
      <c r="G576" s="6">
        <f>C576</f>
        <v>0</v>
      </c>
      <c r="H576">
        <v>30</v>
      </c>
      <c r="I576" s="32">
        <f>G576+I572</f>
        <v>1.3333333333333333</v>
      </c>
    </row>
    <row r="577" spans="1:9" ht="20" hidden="1" customHeight="1" x14ac:dyDescent="0.2">
      <c r="A577" s="7"/>
      <c r="B577" s="10" t="s">
        <v>1154</v>
      </c>
      <c r="C577">
        <v>2</v>
      </c>
      <c r="D577" s="10" t="s">
        <v>5</v>
      </c>
      <c r="E577" s="10">
        <v>4</v>
      </c>
      <c r="F577" s="10"/>
      <c r="G577" s="10">
        <f>E577*C577</f>
        <v>8</v>
      </c>
      <c r="H577" s="10">
        <v>24</v>
      </c>
      <c r="I577" s="31">
        <f>G577/H577</f>
        <v>0.33333333333333331</v>
      </c>
    </row>
    <row r="578" spans="1:9" ht="20" hidden="1" customHeight="1" x14ac:dyDescent="0.2">
      <c r="A578" s="7"/>
      <c r="B578" s="41" t="s">
        <v>1155</v>
      </c>
      <c r="C578">
        <v>11</v>
      </c>
      <c r="D578" s="41" t="s">
        <v>5</v>
      </c>
      <c r="E578" s="41">
        <v>1</v>
      </c>
      <c r="F578" s="41"/>
      <c r="G578" s="41">
        <f>E578*C578</f>
        <v>11</v>
      </c>
      <c r="H578" s="41">
        <v>24</v>
      </c>
      <c r="I578" s="31">
        <f>G578/H578</f>
        <v>0.45833333333333331</v>
      </c>
    </row>
    <row r="579" spans="1:9" ht="20" hidden="1" customHeight="1" x14ac:dyDescent="0.2">
      <c r="A579" s="7"/>
      <c r="B579" s="41" t="s">
        <v>1156</v>
      </c>
      <c r="C579">
        <v>0</v>
      </c>
      <c r="D579" s="41" t="s">
        <v>5</v>
      </c>
      <c r="E579" s="41">
        <v>1</v>
      </c>
      <c r="F579" s="41"/>
      <c r="G579" s="41">
        <f>E579*C579</f>
        <v>0</v>
      </c>
      <c r="H579" s="41">
        <v>24</v>
      </c>
      <c r="I579" s="31">
        <f>G579/H579</f>
        <v>0</v>
      </c>
    </row>
    <row r="580" spans="1:9" ht="20" customHeight="1" x14ac:dyDescent="0.25">
      <c r="A580" s="7"/>
      <c r="B580" t="s">
        <v>1157</v>
      </c>
      <c r="C580">
        <v>0</v>
      </c>
      <c r="D580" t="s">
        <v>5</v>
      </c>
      <c r="E580">
        <v>1</v>
      </c>
      <c r="G580" s="6">
        <f>C580</f>
        <v>0</v>
      </c>
      <c r="H580">
        <v>24</v>
      </c>
      <c r="I580" s="32">
        <f>G580+I579+I581+I582</f>
        <v>8.3333333333333329E-2</v>
      </c>
    </row>
    <row r="581" spans="1:9" ht="20" hidden="1" customHeight="1" x14ac:dyDescent="0.2">
      <c r="B581" s="10" t="s">
        <v>1158</v>
      </c>
      <c r="C581">
        <v>0</v>
      </c>
      <c r="D581" s="10" t="s">
        <v>5</v>
      </c>
      <c r="E581" s="10">
        <v>4</v>
      </c>
      <c r="F581" s="10"/>
      <c r="G581" s="10">
        <f>E581*C581</f>
        <v>0</v>
      </c>
      <c r="H581" s="10">
        <v>24</v>
      </c>
      <c r="I581" s="31">
        <f>G581/H581</f>
        <v>0</v>
      </c>
    </row>
    <row r="582" spans="1:9" ht="20" hidden="1" customHeight="1" x14ac:dyDescent="0.2">
      <c r="B582" s="41" t="s">
        <v>1159</v>
      </c>
      <c r="C582">
        <v>2</v>
      </c>
      <c r="D582" s="41" t="s">
        <v>5</v>
      </c>
      <c r="E582" s="41">
        <v>1</v>
      </c>
      <c r="F582" s="41"/>
      <c r="G582" s="41">
        <f>E582*C582</f>
        <v>2</v>
      </c>
      <c r="H582" s="41">
        <v>24</v>
      </c>
      <c r="I582" s="31">
        <f>G582/H582</f>
        <v>8.3333333333333329E-2</v>
      </c>
    </row>
    <row r="583" spans="1:9" ht="20" hidden="1" customHeight="1" x14ac:dyDescent="0.2">
      <c r="A583" s="4"/>
      <c r="B583" s="41" t="s">
        <v>1160</v>
      </c>
      <c r="C583">
        <v>0</v>
      </c>
      <c r="D583" s="41" t="s">
        <v>5</v>
      </c>
      <c r="E583" s="41">
        <v>1</v>
      </c>
      <c r="F583" s="41"/>
      <c r="G583" s="41">
        <f>E583*C583</f>
        <v>0</v>
      </c>
      <c r="H583" s="41">
        <v>24</v>
      </c>
      <c r="I583" s="31">
        <f>G583/H583</f>
        <v>0</v>
      </c>
    </row>
    <row r="584" spans="1:9" ht="20" hidden="1" customHeight="1" x14ac:dyDescent="0.2">
      <c r="A584" s="4"/>
      <c r="B584" s="43" t="s">
        <v>1161</v>
      </c>
      <c r="C584">
        <v>0</v>
      </c>
      <c r="D584" s="43" t="s">
        <v>5</v>
      </c>
      <c r="E584" s="43">
        <v>10</v>
      </c>
      <c r="F584" s="43"/>
      <c r="G584" s="43">
        <f>E584*C584</f>
        <v>0</v>
      </c>
      <c r="H584" s="43">
        <v>30</v>
      </c>
      <c r="I584" s="31">
        <f>G584/H584</f>
        <v>0</v>
      </c>
    </row>
    <row r="585" spans="1:9" ht="20" customHeight="1" x14ac:dyDescent="0.25">
      <c r="A585" s="7"/>
      <c r="B585" t="s">
        <v>1162</v>
      </c>
      <c r="C585">
        <v>0</v>
      </c>
      <c r="D585" t="s">
        <v>5</v>
      </c>
      <c r="E585">
        <v>1</v>
      </c>
      <c r="G585" s="6">
        <f>C585</f>
        <v>0</v>
      </c>
      <c r="H585">
        <v>30</v>
      </c>
      <c r="I585" s="32">
        <f>G585+I584</f>
        <v>0</v>
      </c>
    </row>
    <row r="586" spans="1:9" ht="20" customHeight="1" x14ac:dyDescent="0.25">
      <c r="A586" s="7"/>
      <c r="B586" t="s">
        <v>1163</v>
      </c>
      <c r="C586">
        <v>0</v>
      </c>
      <c r="D586" t="s">
        <v>5</v>
      </c>
      <c r="E586">
        <v>1</v>
      </c>
      <c r="G586" s="6">
        <f>C586</f>
        <v>0</v>
      </c>
      <c r="H586">
        <v>24</v>
      </c>
      <c r="I586" s="32">
        <f>G586+I587+I583</f>
        <v>0</v>
      </c>
    </row>
    <row r="587" spans="1:9" ht="20" hidden="1" customHeight="1" x14ac:dyDescent="0.2">
      <c r="B587" s="10" t="s">
        <v>1164</v>
      </c>
      <c r="C587">
        <v>0</v>
      </c>
      <c r="D587" s="10" t="s">
        <v>5</v>
      </c>
      <c r="E587" s="10">
        <v>4</v>
      </c>
      <c r="F587" s="10"/>
      <c r="G587" s="10">
        <f>E587*C587</f>
        <v>0</v>
      </c>
      <c r="H587" s="10">
        <v>24</v>
      </c>
      <c r="I587" s="31">
        <f>G587/H587</f>
        <v>0</v>
      </c>
    </row>
    <row r="588" spans="1:9" ht="20" hidden="1" customHeight="1" x14ac:dyDescent="0.2">
      <c r="A588" s="4"/>
      <c r="B588" s="41" t="s">
        <v>1165</v>
      </c>
      <c r="C588">
        <v>0</v>
      </c>
      <c r="D588" s="41" t="s">
        <v>5</v>
      </c>
      <c r="E588" s="41">
        <v>1</v>
      </c>
      <c r="F588" s="41"/>
      <c r="G588" s="41">
        <f>E588*C588</f>
        <v>0</v>
      </c>
      <c r="H588" s="41">
        <v>24</v>
      </c>
      <c r="I588" s="31">
        <f>G588/H588</f>
        <v>0</v>
      </c>
    </row>
    <row r="589" spans="1:9" ht="20" hidden="1" customHeight="1" x14ac:dyDescent="0.2">
      <c r="A589" s="4"/>
      <c r="B589" s="43" t="s">
        <v>1166</v>
      </c>
      <c r="C589">
        <v>10</v>
      </c>
      <c r="D589" s="43" t="s">
        <v>5</v>
      </c>
      <c r="E589" s="43">
        <v>10</v>
      </c>
      <c r="F589" s="43"/>
      <c r="G589" s="43">
        <f>E589*C589</f>
        <v>100</v>
      </c>
      <c r="H589" s="43">
        <v>30</v>
      </c>
      <c r="I589" s="31">
        <f>G589/H589</f>
        <v>3.3333333333333335</v>
      </c>
    </row>
    <row r="590" spans="1:9" ht="20" customHeight="1" x14ac:dyDescent="0.25">
      <c r="A590" s="7">
        <v>2</v>
      </c>
      <c r="B590" t="s">
        <v>1167</v>
      </c>
      <c r="C590">
        <v>0</v>
      </c>
      <c r="D590" t="s">
        <v>5</v>
      </c>
      <c r="E590">
        <v>1</v>
      </c>
      <c r="G590" s="6">
        <f>C590</f>
        <v>0</v>
      </c>
      <c r="H590">
        <v>24</v>
      </c>
      <c r="I590" s="32">
        <f>G590+I588+I592</f>
        <v>1.1666666666666667</v>
      </c>
    </row>
    <row r="591" spans="1:9" ht="20" customHeight="1" x14ac:dyDescent="0.25">
      <c r="A591" s="7">
        <v>2</v>
      </c>
      <c r="B591" t="s">
        <v>1168</v>
      </c>
      <c r="C591">
        <v>0</v>
      </c>
      <c r="D591" t="s">
        <v>5</v>
      </c>
      <c r="E591">
        <v>1</v>
      </c>
      <c r="G591" s="6">
        <f>C591</f>
        <v>0</v>
      </c>
      <c r="H591">
        <v>30</v>
      </c>
      <c r="I591" s="32">
        <f>G591+I589</f>
        <v>3.3333333333333335</v>
      </c>
    </row>
    <row r="592" spans="1:9" ht="20" hidden="1" customHeight="1" x14ac:dyDescent="0.2">
      <c r="B592" s="10" t="s">
        <v>1169</v>
      </c>
      <c r="C592">
        <v>7</v>
      </c>
      <c r="D592" s="10" t="s">
        <v>5</v>
      </c>
      <c r="E592" s="10">
        <v>4</v>
      </c>
      <c r="F592" s="10"/>
      <c r="G592" s="10">
        <f>E592*C592</f>
        <v>28</v>
      </c>
      <c r="H592" s="10">
        <v>24</v>
      </c>
      <c r="I592" s="31">
        <f>G592/H592</f>
        <v>1.1666666666666667</v>
      </c>
    </row>
    <row r="593" spans="1:9" ht="20" hidden="1" customHeight="1" x14ac:dyDescent="0.2">
      <c r="B593" s="41" t="s">
        <v>1170</v>
      </c>
      <c r="C593">
        <v>1</v>
      </c>
      <c r="D593" s="41" t="s">
        <v>5</v>
      </c>
      <c r="E593" s="41">
        <v>1</v>
      </c>
      <c r="F593" s="41"/>
      <c r="G593" s="41">
        <f>E593*C593</f>
        <v>1</v>
      </c>
      <c r="H593" s="41">
        <v>24</v>
      </c>
      <c r="I593" s="31">
        <f>G593/H593</f>
        <v>4.1666666666666664E-2</v>
      </c>
    </row>
    <row r="594" spans="1:9" ht="20" customHeight="1" x14ac:dyDescent="0.25">
      <c r="A594" s="7">
        <v>1</v>
      </c>
      <c r="B594" t="s">
        <v>1171</v>
      </c>
      <c r="C594">
        <v>0</v>
      </c>
      <c r="D594" t="s">
        <v>5</v>
      </c>
      <c r="E594">
        <v>1</v>
      </c>
      <c r="G594" s="6">
        <f>C594</f>
        <v>0</v>
      </c>
      <c r="H594">
        <v>24</v>
      </c>
      <c r="I594" s="32">
        <f>G594+I593+I595</f>
        <v>1.2083333333333335</v>
      </c>
    </row>
    <row r="595" spans="1:9" ht="20" hidden="1" customHeight="1" x14ac:dyDescent="0.2">
      <c r="A595" s="7"/>
      <c r="B595" s="10" t="s">
        <v>1172</v>
      </c>
      <c r="C595">
        <v>7</v>
      </c>
      <c r="D595" s="10" t="s">
        <v>5</v>
      </c>
      <c r="E595" s="10">
        <v>4</v>
      </c>
      <c r="F595" s="10"/>
      <c r="G595" s="10">
        <f>E595*C595</f>
        <v>28</v>
      </c>
      <c r="H595" s="10">
        <v>24</v>
      </c>
      <c r="I595" s="31">
        <f>G595/H595</f>
        <v>1.1666666666666667</v>
      </c>
    </row>
    <row r="596" spans="1:9" ht="20" hidden="1" customHeight="1" x14ac:dyDescent="0.2">
      <c r="A596" s="7"/>
      <c r="B596" s="41" t="s">
        <v>1173</v>
      </c>
      <c r="C596">
        <v>0</v>
      </c>
      <c r="D596" s="41" t="s">
        <v>5</v>
      </c>
      <c r="E596" s="41">
        <v>1</v>
      </c>
      <c r="F596" s="41"/>
      <c r="G596" s="41">
        <f>E596*C596</f>
        <v>0</v>
      </c>
      <c r="H596" s="41">
        <v>24</v>
      </c>
      <c r="I596" s="31">
        <f>G596/H596</f>
        <v>0</v>
      </c>
    </row>
    <row r="597" spans="1:9" ht="20" hidden="1" customHeight="1" x14ac:dyDescent="0.2">
      <c r="A597" s="7"/>
      <c r="B597" s="43" t="s">
        <v>1174</v>
      </c>
      <c r="C597">
        <v>0</v>
      </c>
      <c r="D597" s="43" t="s">
        <v>5</v>
      </c>
      <c r="E597" s="43">
        <v>10</v>
      </c>
      <c r="F597" s="43"/>
      <c r="G597" s="43">
        <f>E597*C597</f>
        <v>0</v>
      </c>
      <c r="H597" s="43">
        <v>30</v>
      </c>
      <c r="I597" s="31">
        <f>G597/H597</f>
        <v>0</v>
      </c>
    </row>
    <row r="598" spans="1:9" ht="20" customHeight="1" x14ac:dyDescent="0.25">
      <c r="A598" s="7"/>
      <c r="B598" t="s">
        <v>1175</v>
      </c>
      <c r="C598">
        <v>0</v>
      </c>
      <c r="D598" t="s">
        <v>5</v>
      </c>
      <c r="E598">
        <v>1</v>
      </c>
      <c r="G598" s="6">
        <f>C598</f>
        <v>0</v>
      </c>
      <c r="H598">
        <v>24</v>
      </c>
      <c r="I598" s="32">
        <f>G598+I596+I599</f>
        <v>0</v>
      </c>
    </row>
    <row r="599" spans="1:9" ht="20" hidden="1" customHeight="1" x14ac:dyDescent="0.2">
      <c r="A599" s="7"/>
      <c r="B599" s="10" t="s">
        <v>1176</v>
      </c>
      <c r="C599">
        <v>0</v>
      </c>
      <c r="D599" s="10" t="s">
        <v>5</v>
      </c>
      <c r="E599" s="10">
        <v>3</v>
      </c>
      <c r="F599" s="10"/>
      <c r="G599" s="10">
        <f>E599*C599</f>
        <v>0</v>
      </c>
      <c r="H599" s="10">
        <v>24</v>
      </c>
      <c r="I599" s="31">
        <f>G599/H599</f>
        <v>0</v>
      </c>
    </row>
    <row r="600" spans="1:9" ht="20" customHeight="1" x14ac:dyDescent="0.25">
      <c r="A600" s="7"/>
      <c r="B600" t="s">
        <v>1177</v>
      </c>
      <c r="C600">
        <v>0</v>
      </c>
      <c r="D600" t="s">
        <v>5</v>
      </c>
      <c r="E600">
        <v>1</v>
      </c>
      <c r="G600" s="6">
        <f>C600</f>
        <v>0</v>
      </c>
      <c r="H600">
        <v>30</v>
      </c>
      <c r="I600" s="32">
        <f>G600+I597</f>
        <v>0</v>
      </c>
    </row>
    <row r="601" spans="1:9" ht="20" hidden="1" customHeight="1" x14ac:dyDescent="0.2">
      <c r="A601" s="7"/>
      <c r="B601" s="41" t="s">
        <v>1178</v>
      </c>
      <c r="C601">
        <v>0</v>
      </c>
      <c r="D601" s="41" t="s">
        <v>5</v>
      </c>
      <c r="E601" s="41">
        <v>1</v>
      </c>
      <c r="F601" s="41"/>
      <c r="G601" s="41">
        <f>E601*C601</f>
        <v>0</v>
      </c>
      <c r="H601" s="41">
        <v>24</v>
      </c>
      <c r="I601" s="31">
        <f>G601/H601</f>
        <v>0</v>
      </c>
    </row>
    <row r="602" spans="1:9" ht="20" customHeight="1" x14ac:dyDescent="0.25">
      <c r="A602" s="7"/>
      <c r="B602" t="s">
        <v>1179</v>
      </c>
      <c r="C602">
        <v>0</v>
      </c>
      <c r="D602" t="s">
        <v>5</v>
      </c>
      <c r="E602">
        <v>1</v>
      </c>
      <c r="G602" s="6">
        <f>C602</f>
        <v>0</v>
      </c>
      <c r="H602">
        <v>24</v>
      </c>
      <c r="I602" s="32">
        <f>G602+I601+I603</f>
        <v>0.16666666666666666</v>
      </c>
    </row>
    <row r="603" spans="1:9" ht="20" hidden="1" customHeight="1" x14ac:dyDescent="0.2">
      <c r="A603" s="7"/>
      <c r="B603" s="10" t="s">
        <v>1180</v>
      </c>
      <c r="C603">
        <v>1</v>
      </c>
      <c r="D603" s="10" t="s">
        <v>5</v>
      </c>
      <c r="E603" s="10">
        <v>4</v>
      </c>
      <c r="F603" s="10"/>
      <c r="G603" s="10">
        <f>E603*C603</f>
        <v>4</v>
      </c>
      <c r="H603" s="10">
        <v>24</v>
      </c>
      <c r="I603" s="31">
        <f>G603/H603</f>
        <v>0.16666666666666666</v>
      </c>
    </row>
    <row r="604" spans="1:9" ht="20" hidden="1" customHeight="1" x14ac:dyDescent="0.2">
      <c r="A604" s="7"/>
      <c r="B604" s="41" t="s">
        <v>1181</v>
      </c>
      <c r="C604">
        <v>0</v>
      </c>
      <c r="D604" s="41" t="s">
        <v>5</v>
      </c>
      <c r="E604" s="41">
        <v>1</v>
      </c>
      <c r="F604" s="41"/>
      <c r="G604" s="41">
        <f>E604*C604</f>
        <v>0</v>
      </c>
      <c r="H604" s="41">
        <v>24</v>
      </c>
      <c r="I604" s="31">
        <f>G604/H604</f>
        <v>0</v>
      </c>
    </row>
    <row r="605" spans="1:9" ht="20" hidden="1" customHeight="1" x14ac:dyDescent="0.2">
      <c r="A605" s="4"/>
      <c r="B605" s="43" t="s">
        <v>1182</v>
      </c>
      <c r="C605">
        <v>0</v>
      </c>
      <c r="D605" s="43" t="s">
        <v>5</v>
      </c>
      <c r="E605" s="43">
        <v>10</v>
      </c>
      <c r="F605" s="43"/>
      <c r="G605" s="43">
        <f>E605*C605</f>
        <v>0</v>
      </c>
      <c r="H605" s="43">
        <v>30</v>
      </c>
      <c r="I605" s="31">
        <f>G605/H605</f>
        <v>0</v>
      </c>
    </row>
    <row r="606" spans="1:9" ht="20" customHeight="1" x14ac:dyDescent="0.25">
      <c r="A606" s="7"/>
      <c r="B606" t="s">
        <v>1183</v>
      </c>
      <c r="C606">
        <v>0</v>
      </c>
      <c r="D606" t="s">
        <v>5</v>
      </c>
      <c r="E606">
        <v>1</v>
      </c>
      <c r="G606" s="6">
        <f>C606</f>
        <v>0</v>
      </c>
      <c r="H606">
        <v>24</v>
      </c>
      <c r="I606" s="32">
        <f>G606+I604+I608+I609</f>
        <v>0</v>
      </c>
    </row>
    <row r="607" spans="1:9" ht="20" customHeight="1" x14ac:dyDescent="0.25">
      <c r="A607" s="7"/>
      <c r="B607" t="s">
        <v>1184</v>
      </c>
      <c r="C607">
        <v>0</v>
      </c>
      <c r="D607" t="s">
        <v>5</v>
      </c>
      <c r="E607">
        <v>1</v>
      </c>
      <c r="G607" s="6">
        <f>C607</f>
        <v>0</v>
      </c>
      <c r="H607">
        <v>30</v>
      </c>
      <c r="I607" s="32">
        <f>G607+I605</f>
        <v>0</v>
      </c>
    </row>
    <row r="608" spans="1:9" ht="20" hidden="1" customHeight="1" x14ac:dyDescent="0.2">
      <c r="B608" s="10" t="s">
        <v>1185</v>
      </c>
      <c r="C608">
        <v>0</v>
      </c>
      <c r="D608" s="10" t="s">
        <v>5</v>
      </c>
      <c r="E608" s="10">
        <v>4</v>
      </c>
      <c r="F608" s="10"/>
      <c r="G608" s="10">
        <f>E608*C608</f>
        <v>0</v>
      </c>
      <c r="H608" s="10">
        <v>24</v>
      </c>
      <c r="I608" s="31">
        <f>G608/H608</f>
        <v>0</v>
      </c>
    </row>
    <row r="609" spans="1:9" ht="20" hidden="1" customHeight="1" x14ac:dyDescent="0.2">
      <c r="B609" s="10" t="s">
        <v>1186</v>
      </c>
      <c r="C609">
        <v>0</v>
      </c>
      <c r="D609" s="10" t="s">
        <v>5</v>
      </c>
      <c r="E609" s="10">
        <v>6</v>
      </c>
      <c r="F609" s="10"/>
      <c r="G609" s="10">
        <f>E609*C609</f>
        <v>0</v>
      </c>
      <c r="H609" s="10">
        <v>24</v>
      </c>
      <c r="I609" s="31">
        <f>G609/H609</f>
        <v>0</v>
      </c>
    </row>
    <row r="610" spans="1:9" ht="20" hidden="1" customHeight="1" x14ac:dyDescent="0.2">
      <c r="A610" s="4"/>
      <c r="B610" s="41" t="s">
        <v>1187</v>
      </c>
      <c r="C610">
        <v>0</v>
      </c>
      <c r="D610" s="41" t="s">
        <v>5</v>
      </c>
      <c r="E610" s="41">
        <v>1</v>
      </c>
      <c r="F610" s="41"/>
      <c r="G610" s="41">
        <f>E610*C610</f>
        <v>0</v>
      </c>
      <c r="H610" s="41">
        <v>24</v>
      </c>
      <c r="I610" s="31">
        <f>G610/H610</f>
        <v>0</v>
      </c>
    </row>
    <row r="611" spans="1:9" ht="20" hidden="1" customHeight="1" x14ac:dyDescent="0.2">
      <c r="A611" s="4"/>
      <c r="B611" s="43" t="s">
        <v>1188</v>
      </c>
      <c r="C611">
        <v>0</v>
      </c>
      <c r="D611" s="43" t="s">
        <v>5</v>
      </c>
      <c r="E611" s="43">
        <v>10</v>
      </c>
      <c r="F611" s="43"/>
      <c r="G611" s="43">
        <f>E611*C611</f>
        <v>0</v>
      </c>
      <c r="H611" s="43">
        <v>30</v>
      </c>
      <c r="I611" s="31">
        <f>G611/H611</f>
        <v>0</v>
      </c>
    </row>
    <row r="612" spans="1:9" ht="20" customHeight="1" x14ac:dyDescent="0.25">
      <c r="A612" s="7"/>
      <c r="B612" t="s">
        <v>1189</v>
      </c>
      <c r="C612">
        <v>0</v>
      </c>
      <c r="D612" t="s">
        <v>5</v>
      </c>
      <c r="E612">
        <v>1</v>
      </c>
      <c r="G612" s="6">
        <f>C612</f>
        <v>0</v>
      </c>
      <c r="H612">
        <v>24</v>
      </c>
      <c r="I612" s="32">
        <f>G612+I610+I614</f>
        <v>0</v>
      </c>
    </row>
    <row r="613" spans="1:9" ht="20" customHeight="1" x14ac:dyDescent="0.25">
      <c r="A613" s="7"/>
      <c r="B613" t="s">
        <v>1190</v>
      </c>
      <c r="C613">
        <v>0</v>
      </c>
      <c r="D613" t="s">
        <v>5</v>
      </c>
      <c r="E613">
        <v>1</v>
      </c>
      <c r="G613" s="6">
        <f>C613</f>
        <v>0</v>
      </c>
      <c r="H613">
        <v>30</v>
      </c>
      <c r="I613" s="32">
        <f>G613+I611</f>
        <v>0</v>
      </c>
    </row>
    <row r="614" spans="1:9" ht="20" hidden="1" customHeight="1" x14ac:dyDescent="0.2">
      <c r="B614" s="10" t="s">
        <v>1191</v>
      </c>
      <c r="C614">
        <v>0</v>
      </c>
      <c r="D614" s="10" t="s">
        <v>5</v>
      </c>
      <c r="E614" s="10">
        <v>4</v>
      </c>
      <c r="F614" s="10"/>
      <c r="G614" s="10">
        <f>E614*C614</f>
        <v>0</v>
      </c>
      <c r="H614" s="10">
        <v>24</v>
      </c>
      <c r="I614" s="31">
        <f>G614/H614</f>
        <v>0</v>
      </c>
    </row>
    <row r="615" spans="1:9" ht="20" hidden="1" customHeight="1" x14ac:dyDescent="0.2">
      <c r="A615" s="4"/>
      <c r="B615" s="41" t="s">
        <v>1192</v>
      </c>
      <c r="C615">
        <v>0</v>
      </c>
      <c r="D615" s="41" t="s">
        <v>5</v>
      </c>
      <c r="E615" s="41">
        <v>1</v>
      </c>
      <c r="F615" s="41"/>
      <c r="G615" s="41">
        <f>E615*C615</f>
        <v>0</v>
      </c>
      <c r="H615" s="41">
        <v>24</v>
      </c>
      <c r="I615" s="31">
        <f>G615/H615</f>
        <v>0</v>
      </c>
    </row>
    <row r="616" spans="1:9" ht="20" hidden="1" customHeight="1" x14ac:dyDescent="0.2">
      <c r="A616" s="4"/>
      <c r="B616" s="43" t="s">
        <v>1193</v>
      </c>
      <c r="C616">
        <v>0</v>
      </c>
      <c r="D616" s="43" t="s">
        <v>5</v>
      </c>
      <c r="E616" s="43">
        <v>10</v>
      </c>
      <c r="F616" s="43"/>
      <c r="G616" s="43">
        <f>E616*C616</f>
        <v>0</v>
      </c>
      <c r="H616" s="43">
        <v>30</v>
      </c>
      <c r="I616" s="31">
        <f>G616/H616</f>
        <v>0</v>
      </c>
    </row>
    <row r="617" spans="1:9" ht="20" customHeight="1" x14ac:dyDescent="0.25">
      <c r="A617" s="7"/>
      <c r="B617" t="s">
        <v>1194</v>
      </c>
      <c r="C617">
        <v>0</v>
      </c>
      <c r="D617" t="s">
        <v>5</v>
      </c>
      <c r="E617">
        <v>1</v>
      </c>
      <c r="G617" s="6">
        <f>C617</f>
        <v>0</v>
      </c>
      <c r="H617">
        <v>24</v>
      </c>
      <c r="I617" s="32">
        <f>G617+I615+I619</f>
        <v>0</v>
      </c>
    </row>
    <row r="618" spans="1:9" ht="20" customHeight="1" x14ac:dyDescent="0.25">
      <c r="A618" s="7"/>
      <c r="B618" t="s">
        <v>1195</v>
      </c>
      <c r="C618">
        <v>0</v>
      </c>
      <c r="D618" t="s">
        <v>5</v>
      </c>
      <c r="E618">
        <v>1</v>
      </c>
      <c r="G618" s="6">
        <f>C618</f>
        <v>0</v>
      </c>
      <c r="H618">
        <v>30</v>
      </c>
      <c r="I618" s="32">
        <f>G618+I616</f>
        <v>0</v>
      </c>
    </row>
    <row r="619" spans="1:9" ht="20" hidden="1" customHeight="1" x14ac:dyDescent="0.2">
      <c r="B619" s="10" t="s">
        <v>1196</v>
      </c>
      <c r="C619">
        <v>0</v>
      </c>
      <c r="D619" s="10" t="s">
        <v>5</v>
      </c>
      <c r="E619" s="10">
        <v>4</v>
      </c>
      <c r="F619" s="10"/>
      <c r="G619" s="10">
        <f>E619*C619</f>
        <v>0</v>
      </c>
      <c r="H619" s="10">
        <v>24</v>
      </c>
      <c r="I619" s="31">
        <f>G619/H619</f>
        <v>0</v>
      </c>
    </row>
  </sheetData>
  <autoFilter ref="A2:I619" xr:uid="{00000000-0009-0000-0000-000004000000}">
    <filterColumn colId="8">
      <colorFilter dxfId="0" cellColor="0"/>
    </filterColumn>
    <sortState xmlns:xlrd2="http://schemas.microsoft.com/office/spreadsheetml/2017/richdata2" ref="A3:I619">
      <sortCondition ref="B2:B619"/>
    </sortState>
  </autoFilter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topLeftCell="A7" workbookViewId="0">
      <selection activeCell="A13" sqref="A13"/>
    </sheetView>
  </sheetViews>
  <sheetFormatPr baseColWidth="10" defaultColWidth="10.83203125" defaultRowHeight="16" x14ac:dyDescent="0.2"/>
  <cols>
    <col min="2" max="2" width="36" bestFit="1" customWidth="1"/>
    <col min="3" max="3" width="0" hidden="1"/>
    <col min="4" max="4" width="13" hidden="1" customWidth="1"/>
    <col min="5" max="5" width="14.6640625" hidden="1" customWidth="1"/>
    <col min="6" max="7" width="0" hidden="1"/>
  </cols>
  <sheetData>
    <row r="1" spans="1:8" ht="25" customHeight="1" x14ac:dyDescent="0.2">
      <c r="A1" s="7"/>
      <c r="B1" s="61" t="s">
        <v>1197</v>
      </c>
      <c r="C1" s="62"/>
      <c r="D1" s="62"/>
      <c r="E1" s="62"/>
      <c r="F1" s="62"/>
      <c r="G1" s="62"/>
      <c r="H1" s="62"/>
    </row>
    <row r="2" spans="1:8" ht="20" customHeight="1" x14ac:dyDescent="0.2">
      <c r="A2" s="30" t="s">
        <v>1</v>
      </c>
      <c r="B2" s="26" t="s">
        <v>2</v>
      </c>
      <c r="C2" s="15" t="s">
        <v>3</v>
      </c>
      <c r="D2" s="29" t="s">
        <v>430</v>
      </c>
      <c r="E2" s="29" t="s">
        <v>566</v>
      </c>
      <c r="F2" s="29"/>
      <c r="G2" s="45"/>
      <c r="H2" s="45" t="s">
        <v>431</v>
      </c>
    </row>
    <row r="3" spans="1:8" ht="20" customHeight="1" x14ac:dyDescent="0.2">
      <c r="A3" s="7">
        <v>1</v>
      </c>
      <c r="B3" t="s">
        <v>1198</v>
      </c>
      <c r="C3">
        <v>0</v>
      </c>
      <c r="D3" s="7" t="s">
        <v>5</v>
      </c>
      <c r="E3" s="7">
        <v>1</v>
      </c>
      <c r="F3" s="7"/>
      <c r="G3" s="7"/>
      <c r="H3" s="34">
        <f t="shared" ref="H3:H33" si="0">C3</f>
        <v>0</v>
      </c>
    </row>
    <row r="4" spans="1:8" ht="20" customHeight="1" x14ac:dyDescent="0.2">
      <c r="A4" s="7"/>
      <c r="B4" t="s">
        <v>1199</v>
      </c>
      <c r="C4">
        <v>0</v>
      </c>
      <c r="D4" s="7" t="s">
        <v>5</v>
      </c>
      <c r="E4" s="7">
        <v>1</v>
      </c>
      <c r="F4" s="7"/>
      <c r="G4" s="7"/>
      <c r="H4" s="34">
        <f t="shared" si="0"/>
        <v>0</v>
      </c>
    </row>
    <row r="5" spans="1:8" ht="20" customHeight="1" x14ac:dyDescent="0.2">
      <c r="A5" s="7">
        <v>1</v>
      </c>
      <c r="B5" t="s">
        <v>1200</v>
      </c>
      <c r="C5">
        <v>0</v>
      </c>
      <c r="D5" s="7" t="s">
        <v>5</v>
      </c>
      <c r="E5" s="7">
        <v>1</v>
      </c>
      <c r="F5" s="7"/>
      <c r="G5" s="7"/>
      <c r="H5" s="34">
        <f t="shared" si="0"/>
        <v>0</v>
      </c>
    </row>
    <row r="6" spans="1:8" ht="20" customHeight="1" x14ac:dyDescent="0.2">
      <c r="A6" s="7">
        <v>1</v>
      </c>
      <c r="B6" t="s">
        <v>1201</v>
      </c>
      <c r="C6">
        <v>0</v>
      </c>
      <c r="D6" s="7" t="s">
        <v>5</v>
      </c>
      <c r="E6" s="7">
        <v>1</v>
      </c>
      <c r="F6" s="7"/>
      <c r="G6" s="7"/>
      <c r="H6" s="34">
        <f t="shared" si="0"/>
        <v>0</v>
      </c>
    </row>
    <row r="7" spans="1:8" ht="20" customHeight="1" x14ac:dyDescent="0.2">
      <c r="A7" s="7">
        <v>1</v>
      </c>
      <c r="B7" t="s">
        <v>1202</v>
      </c>
      <c r="C7">
        <v>0</v>
      </c>
      <c r="D7" s="7" t="s">
        <v>5</v>
      </c>
      <c r="E7" s="7">
        <v>1</v>
      </c>
      <c r="F7" s="7"/>
      <c r="G7" s="7"/>
      <c r="H7" s="34">
        <f t="shared" si="0"/>
        <v>0</v>
      </c>
    </row>
    <row r="8" spans="1:8" ht="20" customHeight="1" x14ac:dyDescent="0.2">
      <c r="A8" s="7"/>
      <c r="B8" t="s">
        <v>1203</v>
      </c>
      <c r="C8">
        <v>0</v>
      </c>
      <c r="D8" s="7" t="s">
        <v>5</v>
      </c>
      <c r="E8" s="7">
        <v>1</v>
      </c>
      <c r="F8" s="7"/>
      <c r="G8" s="7"/>
      <c r="H8" s="34">
        <f t="shared" si="0"/>
        <v>0</v>
      </c>
    </row>
    <row r="9" spans="1:8" ht="20" customHeight="1" x14ac:dyDescent="0.2">
      <c r="A9" s="7"/>
      <c r="B9" t="s">
        <v>1204</v>
      </c>
      <c r="C9">
        <v>0</v>
      </c>
      <c r="D9" s="7" t="s">
        <v>5</v>
      </c>
      <c r="E9" s="7">
        <v>1</v>
      </c>
      <c r="F9" s="7"/>
      <c r="G9" s="7"/>
      <c r="H9" s="34">
        <f t="shared" si="0"/>
        <v>0</v>
      </c>
    </row>
    <row r="10" spans="1:8" ht="20" customHeight="1" x14ac:dyDescent="0.2">
      <c r="A10" s="7"/>
      <c r="B10" t="s">
        <v>1205</v>
      </c>
      <c r="C10">
        <v>0</v>
      </c>
      <c r="D10" s="7" t="s">
        <v>5</v>
      </c>
      <c r="E10" s="7">
        <v>1</v>
      </c>
      <c r="F10" s="7"/>
      <c r="G10" s="7"/>
      <c r="H10" s="34">
        <f t="shared" si="0"/>
        <v>0</v>
      </c>
    </row>
    <row r="11" spans="1:8" ht="20" customHeight="1" x14ac:dyDescent="0.2">
      <c r="A11" s="7"/>
      <c r="B11" t="s">
        <v>1206</v>
      </c>
      <c r="C11">
        <v>0</v>
      </c>
      <c r="D11" s="7" t="s">
        <v>5</v>
      </c>
      <c r="E11" s="7">
        <v>1</v>
      </c>
      <c r="F11" s="7"/>
      <c r="G11" s="7"/>
      <c r="H11" s="34">
        <f t="shared" si="0"/>
        <v>0</v>
      </c>
    </row>
    <row r="12" spans="1:8" ht="20" customHeight="1" x14ac:dyDescent="0.2">
      <c r="A12" s="7"/>
      <c r="B12" t="s">
        <v>1207</v>
      </c>
      <c r="C12">
        <v>0</v>
      </c>
      <c r="D12" s="7" t="s">
        <v>5</v>
      </c>
      <c r="E12" s="7">
        <v>1</v>
      </c>
      <c r="F12" s="7"/>
      <c r="G12" s="7"/>
      <c r="H12" s="34">
        <f t="shared" si="0"/>
        <v>0</v>
      </c>
    </row>
    <row r="13" spans="1:8" ht="20" customHeight="1" x14ac:dyDescent="0.2">
      <c r="A13" s="7"/>
      <c r="B13" t="s">
        <v>1208</v>
      </c>
      <c r="C13">
        <v>0</v>
      </c>
      <c r="D13" s="7" t="s">
        <v>5</v>
      </c>
      <c r="E13" s="7">
        <v>1</v>
      </c>
      <c r="F13" s="7"/>
      <c r="G13" s="7"/>
      <c r="H13" s="34">
        <f t="shared" si="0"/>
        <v>0</v>
      </c>
    </row>
    <row r="14" spans="1:8" ht="20" customHeight="1" x14ac:dyDescent="0.2">
      <c r="A14" s="7"/>
      <c r="B14" t="s">
        <v>1209</v>
      </c>
      <c r="C14">
        <v>0</v>
      </c>
      <c r="D14" s="7" t="s">
        <v>5</v>
      </c>
      <c r="E14" s="7">
        <v>1</v>
      </c>
      <c r="F14" s="7"/>
      <c r="G14" s="7"/>
      <c r="H14" s="34">
        <f t="shared" si="0"/>
        <v>0</v>
      </c>
    </row>
    <row r="15" spans="1:8" ht="20" customHeight="1" x14ac:dyDescent="0.2">
      <c r="A15" s="7">
        <v>1</v>
      </c>
      <c r="B15" t="s">
        <v>1210</v>
      </c>
      <c r="C15">
        <v>0</v>
      </c>
      <c r="D15" s="7" t="s">
        <v>5</v>
      </c>
      <c r="E15" s="7">
        <v>1</v>
      </c>
      <c r="F15" s="7"/>
      <c r="G15" s="7"/>
      <c r="H15" s="34">
        <f t="shared" si="0"/>
        <v>0</v>
      </c>
    </row>
    <row r="16" spans="1:8" ht="20" customHeight="1" x14ac:dyDescent="0.2">
      <c r="A16" s="7"/>
      <c r="B16" t="s">
        <v>1211</v>
      </c>
      <c r="C16">
        <v>0</v>
      </c>
      <c r="D16" s="7" t="s">
        <v>5</v>
      </c>
      <c r="E16" s="7">
        <v>1</v>
      </c>
      <c r="F16" s="7"/>
      <c r="G16" s="7"/>
      <c r="H16" s="34">
        <f t="shared" si="0"/>
        <v>0</v>
      </c>
    </row>
    <row r="17" spans="1:8" ht="20" customHeight="1" x14ac:dyDescent="0.2">
      <c r="A17" s="7">
        <v>1</v>
      </c>
      <c r="B17" t="s">
        <v>1212</v>
      </c>
      <c r="C17">
        <v>0</v>
      </c>
      <c r="D17" s="7" t="s">
        <v>5</v>
      </c>
      <c r="E17" s="7">
        <v>1</v>
      </c>
      <c r="F17" s="7"/>
      <c r="G17" s="7"/>
      <c r="H17" s="34">
        <f t="shared" si="0"/>
        <v>0</v>
      </c>
    </row>
    <row r="18" spans="1:8" ht="20" customHeight="1" x14ac:dyDescent="0.2">
      <c r="A18" s="7"/>
      <c r="B18" t="s">
        <v>1213</v>
      </c>
      <c r="C18">
        <v>0</v>
      </c>
      <c r="D18" s="7" t="s">
        <v>5</v>
      </c>
      <c r="E18" s="7">
        <v>1</v>
      </c>
      <c r="F18" s="7"/>
      <c r="G18" s="7"/>
      <c r="H18" s="34">
        <f t="shared" si="0"/>
        <v>0</v>
      </c>
    </row>
    <row r="19" spans="1:8" ht="20" customHeight="1" x14ac:dyDescent="0.2">
      <c r="A19" s="7"/>
      <c r="B19" t="s">
        <v>1214</v>
      </c>
      <c r="C19">
        <v>0</v>
      </c>
      <c r="D19" s="7" t="s">
        <v>5</v>
      </c>
      <c r="E19" s="7">
        <v>1</v>
      </c>
      <c r="F19" s="7"/>
      <c r="G19" s="7"/>
      <c r="H19" s="34">
        <f t="shared" si="0"/>
        <v>0</v>
      </c>
    </row>
    <row r="20" spans="1:8" ht="20" customHeight="1" x14ac:dyDescent="0.2">
      <c r="A20" s="7"/>
      <c r="B20" t="s">
        <v>1215</v>
      </c>
      <c r="C20">
        <v>0</v>
      </c>
      <c r="D20" s="7" t="s">
        <v>5</v>
      </c>
      <c r="E20" s="7">
        <v>1</v>
      </c>
      <c r="F20" s="7"/>
      <c r="G20" s="7"/>
      <c r="H20" s="34">
        <f t="shared" si="0"/>
        <v>0</v>
      </c>
    </row>
    <row r="21" spans="1:8" ht="20" customHeight="1" x14ac:dyDescent="0.2">
      <c r="A21" s="7"/>
      <c r="B21" t="s">
        <v>1216</v>
      </c>
      <c r="C21">
        <v>0</v>
      </c>
      <c r="D21" s="7" t="s">
        <v>5</v>
      </c>
      <c r="E21" s="7">
        <v>1</v>
      </c>
      <c r="F21" s="7"/>
      <c r="G21" s="7"/>
      <c r="H21" s="34">
        <f t="shared" si="0"/>
        <v>0</v>
      </c>
    </row>
    <row r="22" spans="1:8" ht="20" customHeight="1" x14ac:dyDescent="0.2">
      <c r="A22" s="7"/>
      <c r="B22" t="s">
        <v>1217</v>
      </c>
      <c r="C22">
        <v>0</v>
      </c>
      <c r="D22" s="7" t="s">
        <v>5</v>
      </c>
      <c r="E22" s="7">
        <v>1</v>
      </c>
      <c r="F22" s="7"/>
      <c r="G22" s="7"/>
      <c r="H22" s="34">
        <f t="shared" si="0"/>
        <v>0</v>
      </c>
    </row>
    <row r="23" spans="1:8" ht="20" customHeight="1" x14ac:dyDescent="0.2">
      <c r="A23" s="7"/>
      <c r="B23" t="s">
        <v>1218</v>
      </c>
      <c r="C23">
        <v>0</v>
      </c>
      <c r="D23" s="7" t="s">
        <v>5</v>
      </c>
      <c r="E23" s="7">
        <v>1</v>
      </c>
      <c r="F23" s="7"/>
      <c r="G23" s="7"/>
      <c r="H23" s="34">
        <f t="shared" si="0"/>
        <v>0</v>
      </c>
    </row>
    <row r="24" spans="1:8" ht="20" customHeight="1" x14ac:dyDescent="0.2">
      <c r="A24" s="7"/>
      <c r="B24" t="s">
        <v>1219</v>
      </c>
      <c r="C24">
        <v>0</v>
      </c>
      <c r="D24" s="7" t="s">
        <v>5</v>
      </c>
      <c r="E24" s="7">
        <v>1</v>
      </c>
      <c r="F24" s="7"/>
      <c r="G24" s="7"/>
      <c r="H24" s="34">
        <f t="shared" si="0"/>
        <v>0</v>
      </c>
    </row>
    <row r="25" spans="1:8" ht="20" customHeight="1" x14ac:dyDescent="0.2">
      <c r="A25" s="7"/>
      <c r="B25" t="s">
        <v>1220</v>
      </c>
      <c r="C25">
        <v>0</v>
      </c>
      <c r="D25" s="7" t="s">
        <v>5</v>
      </c>
      <c r="E25" s="7">
        <v>1</v>
      </c>
      <c r="F25" s="7"/>
      <c r="G25" s="7"/>
      <c r="H25" s="34">
        <f t="shared" si="0"/>
        <v>0</v>
      </c>
    </row>
    <row r="26" spans="1:8" ht="20" customHeight="1" x14ac:dyDescent="0.2">
      <c r="A26" s="7"/>
      <c r="B26" t="s">
        <v>1221</v>
      </c>
      <c r="C26">
        <v>0</v>
      </c>
      <c r="D26" s="7" t="s">
        <v>5</v>
      </c>
      <c r="E26" s="7">
        <v>1</v>
      </c>
      <c r="F26" s="7"/>
      <c r="G26" s="7"/>
      <c r="H26" s="34">
        <f t="shared" si="0"/>
        <v>0</v>
      </c>
    </row>
    <row r="27" spans="1:8" ht="20" customHeight="1" x14ac:dyDescent="0.2">
      <c r="A27" s="7"/>
      <c r="B27" t="s">
        <v>1222</v>
      </c>
      <c r="C27">
        <v>0</v>
      </c>
      <c r="D27" s="7" t="s">
        <v>5</v>
      </c>
      <c r="E27" s="7">
        <v>1</v>
      </c>
      <c r="F27" s="7"/>
      <c r="G27" s="7"/>
      <c r="H27" s="34">
        <f t="shared" si="0"/>
        <v>0</v>
      </c>
    </row>
    <row r="28" spans="1:8" ht="20" customHeight="1" x14ac:dyDescent="0.2">
      <c r="A28" s="7"/>
      <c r="B28" t="s">
        <v>1223</v>
      </c>
      <c r="C28">
        <v>0</v>
      </c>
      <c r="D28" s="7" t="s">
        <v>5</v>
      </c>
      <c r="E28" s="7">
        <v>1</v>
      </c>
      <c r="F28" s="7"/>
      <c r="G28" s="7"/>
      <c r="H28" s="34">
        <f t="shared" si="0"/>
        <v>0</v>
      </c>
    </row>
    <row r="29" spans="1:8" ht="20" customHeight="1" x14ac:dyDescent="0.2">
      <c r="A29" s="7"/>
      <c r="B29" t="s">
        <v>1224</v>
      </c>
      <c r="C29">
        <v>0</v>
      </c>
      <c r="D29" s="7" t="s">
        <v>5</v>
      </c>
      <c r="E29" s="7">
        <v>1</v>
      </c>
      <c r="F29" s="7"/>
      <c r="G29" s="7"/>
      <c r="H29" s="34">
        <f t="shared" si="0"/>
        <v>0</v>
      </c>
    </row>
    <row r="30" spans="1:8" ht="20" customHeight="1" x14ac:dyDescent="0.2">
      <c r="A30" s="7"/>
      <c r="B30" t="s">
        <v>1225</v>
      </c>
      <c r="C30">
        <v>0</v>
      </c>
      <c r="D30" s="7" t="s">
        <v>5</v>
      </c>
      <c r="E30" s="7">
        <v>1</v>
      </c>
      <c r="F30" s="7"/>
      <c r="G30" s="7"/>
      <c r="H30" s="34">
        <f t="shared" si="0"/>
        <v>0</v>
      </c>
    </row>
    <row r="31" spans="1:8" ht="20" customHeight="1" x14ac:dyDescent="0.2">
      <c r="A31" s="7"/>
      <c r="B31" t="s">
        <v>1226</v>
      </c>
      <c r="C31">
        <v>0</v>
      </c>
      <c r="D31" s="7" t="s">
        <v>5</v>
      </c>
      <c r="E31" s="7">
        <v>1</v>
      </c>
      <c r="F31" s="7"/>
      <c r="G31" s="7"/>
      <c r="H31" s="34">
        <f t="shared" si="0"/>
        <v>0</v>
      </c>
    </row>
    <row r="32" spans="1:8" ht="20" customHeight="1" x14ac:dyDescent="0.2">
      <c r="A32" s="7"/>
      <c r="B32" t="s">
        <v>1227</v>
      </c>
      <c r="C32">
        <v>0</v>
      </c>
      <c r="D32" s="7" t="s">
        <v>5</v>
      </c>
      <c r="E32" s="7">
        <v>1</v>
      </c>
      <c r="F32" s="7"/>
      <c r="G32" s="7"/>
      <c r="H32" s="34">
        <f t="shared" si="0"/>
        <v>0</v>
      </c>
    </row>
    <row r="33" spans="1:8" ht="20" customHeight="1" x14ac:dyDescent="0.2">
      <c r="A33" s="7"/>
      <c r="B33" t="s">
        <v>1228</v>
      </c>
      <c r="C33">
        <v>0</v>
      </c>
      <c r="D33" s="7" t="s">
        <v>5</v>
      </c>
      <c r="E33" s="7">
        <v>1</v>
      </c>
      <c r="F33" s="7"/>
      <c r="G33" s="7"/>
      <c r="H33" s="34">
        <f t="shared" si="0"/>
        <v>0</v>
      </c>
    </row>
  </sheetData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topLeftCell="A25" workbookViewId="0">
      <selection activeCell="A29" sqref="A29"/>
    </sheetView>
  </sheetViews>
  <sheetFormatPr baseColWidth="10" defaultColWidth="10.83203125" defaultRowHeight="16" x14ac:dyDescent="0.2"/>
  <cols>
    <col min="1" max="1" width="9" bestFit="1" customWidth="1"/>
    <col min="2" max="2" width="31.33203125" bestFit="1" customWidth="1"/>
    <col min="3" max="3" width="13.5" hidden="1" customWidth="1"/>
    <col min="4" max="4" width="9.5" hidden="1" customWidth="1"/>
    <col min="5" max="5" width="15.6640625" hidden="1" customWidth="1"/>
    <col min="6" max="6" width="10.1640625" hidden="1" customWidth="1"/>
    <col min="7" max="7" width="6.5" bestFit="1" customWidth="1"/>
    <col min="8" max="8" width="3.1640625" bestFit="1" customWidth="1"/>
  </cols>
  <sheetData>
    <row r="1" spans="1:8" ht="25" customHeight="1" x14ac:dyDescent="0.2">
      <c r="A1" s="7"/>
      <c r="B1" s="61" t="s">
        <v>1229</v>
      </c>
      <c r="C1" s="62"/>
      <c r="D1" s="62"/>
      <c r="E1" s="62"/>
      <c r="F1" s="62"/>
      <c r="G1" s="62"/>
    </row>
    <row r="2" spans="1:8" ht="20" customHeight="1" x14ac:dyDescent="0.2">
      <c r="A2" s="30" t="s">
        <v>1</v>
      </c>
      <c r="B2" s="30" t="s">
        <v>2</v>
      </c>
      <c r="C2" s="15" t="s">
        <v>3</v>
      </c>
      <c r="D2" s="30" t="s">
        <v>430</v>
      </c>
      <c r="E2" s="30" t="s">
        <v>566</v>
      </c>
      <c r="F2" s="30" t="s">
        <v>431</v>
      </c>
      <c r="G2" s="30"/>
      <c r="H2" s="30"/>
    </row>
    <row r="3" spans="1:8" ht="20" customHeight="1" x14ac:dyDescent="0.2">
      <c r="A3" s="7"/>
      <c r="B3" t="s">
        <v>1230</v>
      </c>
      <c r="C3">
        <v>10</v>
      </c>
      <c r="D3" s="7" t="s">
        <v>5</v>
      </c>
      <c r="E3" s="7">
        <v>1</v>
      </c>
      <c r="F3" s="35">
        <f t="shared" ref="F3:F19" si="0">E3*C3</f>
        <v>10</v>
      </c>
      <c r="G3" s="36">
        <f t="shared" ref="G3:G18" si="1">F3/H3</f>
        <v>0.41666666666666669</v>
      </c>
      <c r="H3">
        <v>24</v>
      </c>
    </row>
    <row r="4" spans="1:8" ht="20" customHeight="1" x14ac:dyDescent="0.2">
      <c r="A4" s="7"/>
      <c r="B4" t="s">
        <v>1231</v>
      </c>
      <c r="C4">
        <v>26</v>
      </c>
      <c r="D4" s="7" t="s">
        <v>5</v>
      </c>
      <c r="E4" s="7">
        <v>1</v>
      </c>
      <c r="F4" s="35">
        <f t="shared" si="0"/>
        <v>26</v>
      </c>
      <c r="G4" s="36">
        <f t="shared" si="1"/>
        <v>2.1666666666666665</v>
      </c>
      <c r="H4">
        <v>12</v>
      </c>
    </row>
    <row r="5" spans="1:8" ht="20" customHeight="1" x14ac:dyDescent="0.2">
      <c r="A5" s="7">
        <v>5</v>
      </c>
      <c r="B5" t="s">
        <v>1232</v>
      </c>
      <c r="C5">
        <v>39</v>
      </c>
      <c r="D5" s="7" t="s">
        <v>5</v>
      </c>
      <c r="E5" s="7">
        <v>1</v>
      </c>
      <c r="F5" s="35">
        <f t="shared" si="0"/>
        <v>39</v>
      </c>
      <c r="G5" s="36">
        <f t="shared" si="1"/>
        <v>4.875</v>
      </c>
      <c r="H5">
        <v>8</v>
      </c>
    </row>
    <row r="6" spans="1:8" ht="20" customHeight="1" x14ac:dyDescent="0.2">
      <c r="A6" s="7">
        <v>1</v>
      </c>
      <c r="B6" t="s">
        <v>1233</v>
      </c>
      <c r="C6">
        <v>10</v>
      </c>
      <c r="D6" s="7" t="s">
        <v>5</v>
      </c>
      <c r="E6" s="7">
        <v>1</v>
      </c>
      <c r="F6" s="35">
        <f t="shared" si="0"/>
        <v>10</v>
      </c>
      <c r="G6" s="36">
        <f t="shared" si="1"/>
        <v>0.41666666666666669</v>
      </c>
      <c r="H6">
        <v>24</v>
      </c>
    </row>
    <row r="7" spans="1:8" ht="20" customHeight="1" x14ac:dyDescent="0.2">
      <c r="A7" s="7"/>
      <c r="B7" t="s">
        <v>1234</v>
      </c>
      <c r="C7">
        <v>2</v>
      </c>
      <c r="D7" s="7" t="s">
        <v>5</v>
      </c>
      <c r="E7" s="7">
        <v>1</v>
      </c>
      <c r="F7" s="35">
        <f t="shared" si="0"/>
        <v>2</v>
      </c>
      <c r="G7" s="36">
        <f t="shared" si="1"/>
        <v>8.3333333333333329E-2</v>
      </c>
      <c r="H7">
        <v>24</v>
      </c>
    </row>
    <row r="8" spans="1:8" ht="20" customHeight="1" x14ac:dyDescent="0.2">
      <c r="A8" s="7">
        <v>1</v>
      </c>
      <c r="B8" t="s">
        <v>1235</v>
      </c>
      <c r="C8">
        <v>2</v>
      </c>
      <c r="D8" s="7" t="s">
        <v>5</v>
      </c>
      <c r="E8" s="7">
        <v>1</v>
      </c>
      <c r="F8" s="35">
        <f t="shared" si="0"/>
        <v>2</v>
      </c>
      <c r="G8" s="36">
        <f t="shared" si="1"/>
        <v>0.16666666666666666</v>
      </c>
      <c r="H8">
        <v>12</v>
      </c>
    </row>
    <row r="9" spans="1:8" ht="20" customHeight="1" x14ac:dyDescent="0.2">
      <c r="A9" s="7"/>
      <c r="B9" t="s">
        <v>1236</v>
      </c>
      <c r="C9">
        <v>4</v>
      </c>
      <c r="D9" s="7" t="s">
        <v>5</v>
      </c>
      <c r="E9" s="7">
        <v>1</v>
      </c>
      <c r="F9" s="35">
        <f t="shared" si="0"/>
        <v>4</v>
      </c>
      <c r="G9" s="36">
        <f t="shared" si="1"/>
        <v>0.16666666666666666</v>
      </c>
      <c r="H9">
        <v>24</v>
      </c>
    </row>
    <row r="10" spans="1:8" ht="20" customHeight="1" x14ac:dyDescent="0.2">
      <c r="A10" s="7"/>
      <c r="B10" t="s">
        <v>1237</v>
      </c>
      <c r="C10">
        <v>0</v>
      </c>
      <c r="D10" s="7" t="s">
        <v>5</v>
      </c>
      <c r="E10" s="7">
        <v>1</v>
      </c>
      <c r="F10" s="35">
        <f t="shared" si="0"/>
        <v>0</v>
      </c>
      <c r="G10" s="36">
        <f t="shared" si="1"/>
        <v>0</v>
      </c>
      <c r="H10">
        <v>12</v>
      </c>
    </row>
    <row r="11" spans="1:8" ht="20" customHeight="1" x14ac:dyDescent="0.2">
      <c r="A11" s="7"/>
      <c r="B11" t="s">
        <v>1238</v>
      </c>
      <c r="C11">
        <v>0</v>
      </c>
      <c r="D11" s="7" t="s">
        <v>5</v>
      </c>
      <c r="E11" s="7">
        <v>1</v>
      </c>
      <c r="F11" s="35">
        <f t="shared" si="0"/>
        <v>0</v>
      </c>
      <c r="G11" s="36">
        <f t="shared" si="1"/>
        <v>0</v>
      </c>
      <c r="H11">
        <v>24</v>
      </c>
    </row>
    <row r="12" spans="1:8" ht="20" customHeight="1" x14ac:dyDescent="0.2">
      <c r="A12" s="7"/>
      <c r="B12" t="s">
        <v>1239</v>
      </c>
      <c r="C12">
        <v>6</v>
      </c>
      <c r="D12" s="7" t="s">
        <v>5</v>
      </c>
      <c r="E12" s="7">
        <v>1</v>
      </c>
      <c r="F12" s="35">
        <f t="shared" si="0"/>
        <v>6</v>
      </c>
      <c r="G12" s="36">
        <f t="shared" si="1"/>
        <v>0.5</v>
      </c>
      <c r="H12">
        <v>12</v>
      </c>
    </row>
    <row r="13" spans="1:8" ht="20" customHeight="1" x14ac:dyDescent="0.2">
      <c r="A13" s="7"/>
      <c r="B13" t="s">
        <v>1240</v>
      </c>
      <c r="C13">
        <v>1</v>
      </c>
      <c r="D13" s="7" t="s">
        <v>5</v>
      </c>
      <c r="E13" s="7">
        <v>1</v>
      </c>
      <c r="F13" s="35">
        <f t="shared" si="0"/>
        <v>1</v>
      </c>
      <c r="G13" s="36">
        <f t="shared" si="1"/>
        <v>4.1666666666666664E-2</v>
      </c>
      <c r="H13">
        <v>24</v>
      </c>
    </row>
    <row r="14" spans="1:8" ht="20" customHeight="1" x14ac:dyDescent="0.2">
      <c r="A14" s="7"/>
      <c r="B14" t="s">
        <v>1241</v>
      </c>
      <c r="C14">
        <v>0</v>
      </c>
      <c r="D14" s="7" t="s">
        <v>5</v>
      </c>
      <c r="E14" s="7">
        <v>1</v>
      </c>
      <c r="F14" s="35">
        <f t="shared" si="0"/>
        <v>0</v>
      </c>
      <c r="G14" s="36">
        <f t="shared" si="1"/>
        <v>0</v>
      </c>
      <c r="H14">
        <v>24</v>
      </c>
    </row>
    <row r="15" spans="1:8" ht="20" customHeight="1" x14ac:dyDescent="0.2">
      <c r="A15" s="7"/>
      <c r="B15" t="s">
        <v>1242</v>
      </c>
      <c r="C15">
        <v>1</v>
      </c>
      <c r="D15" s="7" t="s">
        <v>5</v>
      </c>
      <c r="E15" s="7">
        <v>1</v>
      </c>
      <c r="F15" s="35">
        <f t="shared" si="0"/>
        <v>1</v>
      </c>
      <c r="G15" s="36">
        <f t="shared" si="1"/>
        <v>8.3333333333333329E-2</v>
      </c>
      <c r="H15">
        <v>12</v>
      </c>
    </row>
    <row r="16" spans="1:8" ht="20" customHeight="1" x14ac:dyDescent="0.2">
      <c r="A16" s="7"/>
      <c r="B16" t="s">
        <v>1243</v>
      </c>
      <c r="C16">
        <v>5</v>
      </c>
      <c r="D16" s="7" t="s">
        <v>5</v>
      </c>
      <c r="E16" s="7">
        <v>1</v>
      </c>
      <c r="F16" s="35">
        <f t="shared" si="0"/>
        <v>5</v>
      </c>
      <c r="G16" s="36">
        <f t="shared" si="1"/>
        <v>0.41666666666666669</v>
      </c>
      <c r="H16">
        <v>12</v>
      </c>
    </row>
    <row r="17" spans="1:8" ht="20" customHeight="1" x14ac:dyDescent="0.2">
      <c r="A17" s="7"/>
      <c r="B17" t="s">
        <v>1244</v>
      </c>
      <c r="C17">
        <v>0</v>
      </c>
      <c r="D17" s="7" t="s">
        <v>5</v>
      </c>
      <c r="E17" s="7">
        <v>1</v>
      </c>
      <c r="F17" s="35">
        <f t="shared" si="0"/>
        <v>0</v>
      </c>
      <c r="G17" s="36">
        <f t="shared" si="1"/>
        <v>0</v>
      </c>
      <c r="H17">
        <v>12</v>
      </c>
    </row>
    <row r="18" spans="1:8" ht="20" customHeight="1" x14ac:dyDescent="0.2">
      <c r="A18" s="7"/>
      <c r="B18" t="s">
        <v>1245</v>
      </c>
      <c r="C18">
        <v>0</v>
      </c>
      <c r="D18" s="7" t="s">
        <v>5</v>
      </c>
      <c r="E18" s="7">
        <v>1</v>
      </c>
      <c r="F18" s="35">
        <f t="shared" si="0"/>
        <v>0</v>
      </c>
      <c r="G18" s="36">
        <f t="shared" si="1"/>
        <v>0</v>
      </c>
      <c r="H18">
        <v>12</v>
      </c>
    </row>
    <row r="19" spans="1:8" ht="20" customHeight="1" x14ac:dyDescent="0.2">
      <c r="A19" s="7"/>
      <c r="B19" t="s">
        <v>1246</v>
      </c>
      <c r="C19">
        <v>0</v>
      </c>
      <c r="D19" s="7" t="s">
        <v>5</v>
      </c>
      <c r="E19" s="7">
        <v>1</v>
      </c>
      <c r="F19" s="35">
        <f t="shared" si="0"/>
        <v>0</v>
      </c>
      <c r="G19" s="36">
        <f>(F19/H19)</f>
        <v>0</v>
      </c>
      <c r="H19">
        <v>24</v>
      </c>
    </row>
    <row r="20" spans="1:8" ht="20" customHeight="1" x14ac:dyDescent="0.2">
      <c r="A20" s="7"/>
      <c r="B20" s="37" t="s">
        <v>1247</v>
      </c>
      <c r="C20">
        <v>1</v>
      </c>
      <c r="D20" s="38" t="s">
        <v>5</v>
      </c>
      <c r="E20" s="38">
        <v>1</v>
      </c>
      <c r="F20" s="39">
        <f>C20/4</f>
        <v>0.25</v>
      </c>
      <c r="G20" s="46">
        <f>C20</f>
        <v>1</v>
      </c>
    </row>
    <row r="21" spans="1:8" ht="20" customHeight="1" x14ac:dyDescent="0.2">
      <c r="A21" s="7"/>
      <c r="B21" t="s">
        <v>1248</v>
      </c>
      <c r="C21">
        <v>1</v>
      </c>
      <c r="D21" s="7" t="s">
        <v>5</v>
      </c>
      <c r="E21" s="7">
        <v>1</v>
      </c>
      <c r="F21" s="35">
        <f t="shared" ref="F21:F36" si="2">E21*C21</f>
        <v>1</v>
      </c>
      <c r="G21" s="36">
        <f>(F21+F20)/H21</f>
        <v>5.2083333333333336E-2</v>
      </c>
      <c r="H21">
        <v>24</v>
      </c>
    </row>
    <row r="22" spans="1:8" ht="20" customHeight="1" x14ac:dyDescent="0.2">
      <c r="A22" s="7"/>
      <c r="B22" t="s">
        <v>1249</v>
      </c>
      <c r="C22">
        <v>8</v>
      </c>
      <c r="D22" s="7" t="s">
        <v>5</v>
      </c>
      <c r="E22" s="7">
        <v>1</v>
      </c>
      <c r="F22" s="35">
        <f t="shared" si="2"/>
        <v>8</v>
      </c>
      <c r="G22" s="36">
        <f t="shared" ref="G22:G36" si="3">F22/H22</f>
        <v>0.33333333333333331</v>
      </c>
      <c r="H22">
        <v>24</v>
      </c>
    </row>
    <row r="23" spans="1:8" ht="20" customHeight="1" x14ac:dyDescent="0.2">
      <c r="A23" s="7"/>
      <c r="B23" t="s">
        <v>1250</v>
      </c>
      <c r="C23">
        <v>8</v>
      </c>
      <c r="D23" s="7" t="s">
        <v>5</v>
      </c>
      <c r="E23" s="7">
        <v>1</v>
      </c>
      <c r="F23" s="35">
        <f t="shared" si="2"/>
        <v>8</v>
      </c>
      <c r="G23" s="36">
        <f t="shared" si="3"/>
        <v>0.66666666666666663</v>
      </c>
      <c r="H23">
        <v>12</v>
      </c>
    </row>
    <row r="24" spans="1:8" ht="20" customHeight="1" x14ac:dyDescent="0.2">
      <c r="A24" s="7"/>
      <c r="B24" t="s">
        <v>1251</v>
      </c>
      <c r="C24">
        <v>0</v>
      </c>
      <c r="D24" s="7" t="s">
        <v>5</v>
      </c>
      <c r="E24" s="7">
        <v>1</v>
      </c>
      <c r="F24" s="35">
        <f t="shared" si="2"/>
        <v>0</v>
      </c>
      <c r="G24" s="36">
        <f t="shared" si="3"/>
        <v>0</v>
      </c>
      <c r="H24">
        <v>1</v>
      </c>
    </row>
    <row r="25" spans="1:8" ht="20" customHeight="1" x14ac:dyDescent="0.2">
      <c r="A25" s="7"/>
      <c r="B25" t="s">
        <v>1252</v>
      </c>
      <c r="C25">
        <v>0</v>
      </c>
      <c r="D25" s="7" t="s">
        <v>5</v>
      </c>
      <c r="E25" s="7">
        <v>1</v>
      </c>
      <c r="F25" s="35">
        <f t="shared" si="2"/>
        <v>0</v>
      </c>
      <c r="G25" s="36">
        <f t="shared" si="3"/>
        <v>0</v>
      </c>
      <c r="H25">
        <v>1</v>
      </c>
    </row>
    <row r="26" spans="1:8" ht="20" customHeight="1" x14ac:dyDescent="0.2">
      <c r="A26" s="7"/>
      <c r="B26" s="40" t="s">
        <v>1253</v>
      </c>
      <c r="C26">
        <v>0</v>
      </c>
      <c r="D26" s="7" t="s">
        <v>5</v>
      </c>
      <c r="E26" s="7">
        <v>1</v>
      </c>
      <c r="F26" s="35">
        <f t="shared" si="2"/>
        <v>0</v>
      </c>
      <c r="G26" s="36">
        <f t="shared" si="3"/>
        <v>0</v>
      </c>
      <c r="H26">
        <v>1</v>
      </c>
    </row>
    <row r="27" spans="1:8" ht="20" customHeight="1" x14ac:dyDescent="0.2">
      <c r="A27" s="7"/>
      <c r="B27" t="s">
        <v>1254</v>
      </c>
      <c r="C27">
        <v>0</v>
      </c>
      <c r="D27" s="7" t="s">
        <v>5</v>
      </c>
      <c r="E27" s="7">
        <v>1</v>
      </c>
      <c r="F27" s="35">
        <f t="shared" si="2"/>
        <v>0</v>
      </c>
      <c r="G27" s="36">
        <f t="shared" si="3"/>
        <v>0</v>
      </c>
      <c r="H27">
        <v>1</v>
      </c>
    </row>
    <row r="28" spans="1:8" ht="20" customHeight="1" x14ac:dyDescent="0.2">
      <c r="A28" s="7"/>
      <c r="B28" t="s">
        <v>1255</v>
      </c>
      <c r="C28">
        <v>0</v>
      </c>
      <c r="D28" s="7" t="s">
        <v>5</v>
      </c>
      <c r="E28" s="7">
        <v>1</v>
      </c>
      <c r="F28" s="35">
        <f t="shared" si="2"/>
        <v>0</v>
      </c>
      <c r="G28" s="36">
        <f t="shared" si="3"/>
        <v>0</v>
      </c>
      <c r="H28">
        <v>1</v>
      </c>
    </row>
    <row r="29" spans="1:8" ht="20" customHeight="1" x14ac:dyDescent="0.2">
      <c r="A29" s="7">
        <v>1</v>
      </c>
      <c r="B29" t="s">
        <v>1256</v>
      </c>
      <c r="C29">
        <v>0</v>
      </c>
      <c r="D29" s="7" t="s">
        <v>5</v>
      </c>
      <c r="E29" s="7">
        <v>1</v>
      </c>
      <c r="F29" s="35">
        <f t="shared" si="2"/>
        <v>0</v>
      </c>
      <c r="G29" s="36">
        <f t="shared" si="3"/>
        <v>0</v>
      </c>
      <c r="H29">
        <v>1</v>
      </c>
    </row>
    <row r="30" spans="1:8" ht="20" customHeight="1" x14ac:dyDescent="0.2">
      <c r="A30" s="7"/>
      <c r="B30" t="s">
        <v>1257</v>
      </c>
      <c r="C30">
        <v>0</v>
      </c>
      <c r="D30" s="7" t="s">
        <v>5</v>
      </c>
      <c r="E30" s="7">
        <v>1</v>
      </c>
      <c r="F30" s="35">
        <f t="shared" si="2"/>
        <v>0</v>
      </c>
      <c r="G30" s="36">
        <f t="shared" si="3"/>
        <v>0</v>
      </c>
      <c r="H30">
        <v>12</v>
      </c>
    </row>
    <row r="31" spans="1:8" ht="20" customHeight="1" x14ac:dyDescent="0.2">
      <c r="A31" s="7"/>
      <c r="B31" t="s">
        <v>1258</v>
      </c>
      <c r="C31">
        <v>0</v>
      </c>
      <c r="D31" s="7" t="s">
        <v>5</v>
      </c>
      <c r="E31" s="7">
        <v>1</v>
      </c>
      <c r="F31" s="35">
        <f t="shared" si="2"/>
        <v>0</v>
      </c>
      <c r="G31" s="36">
        <f t="shared" si="3"/>
        <v>0</v>
      </c>
      <c r="H31">
        <v>12</v>
      </c>
    </row>
    <row r="32" spans="1:8" ht="20" customHeight="1" x14ac:dyDescent="0.2">
      <c r="A32" s="7"/>
      <c r="B32" t="s">
        <v>1259</v>
      </c>
      <c r="C32">
        <v>0</v>
      </c>
      <c r="D32" s="7" t="s">
        <v>5</v>
      </c>
      <c r="E32" s="7">
        <v>1</v>
      </c>
      <c r="F32" s="35">
        <f t="shared" si="2"/>
        <v>0</v>
      </c>
      <c r="G32" s="36">
        <f t="shared" si="3"/>
        <v>0</v>
      </c>
      <c r="H32">
        <v>12</v>
      </c>
    </row>
    <row r="33" spans="1:8" ht="20" customHeight="1" x14ac:dyDescent="0.2">
      <c r="A33" s="7"/>
      <c r="B33" t="s">
        <v>1260</v>
      </c>
      <c r="C33">
        <v>0</v>
      </c>
      <c r="D33" s="7" t="s">
        <v>5</v>
      </c>
      <c r="E33" s="7">
        <v>1</v>
      </c>
      <c r="F33" s="35">
        <f t="shared" si="2"/>
        <v>0</v>
      </c>
      <c r="G33" s="36">
        <f t="shared" si="3"/>
        <v>0</v>
      </c>
      <c r="H33">
        <v>12</v>
      </c>
    </row>
    <row r="34" spans="1:8" ht="20" customHeight="1" x14ac:dyDescent="0.2">
      <c r="A34" s="7"/>
      <c r="B34" t="s">
        <v>1261</v>
      </c>
      <c r="C34">
        <v>4</v>
      </c>
      <c r="D34" s="7" t="s">
        <v>5</v>
      </c>
      <c r="E34" s="7">
        <v>1</v>
      </c>
      <c r="F34" s="35">
        <f t="shared" si="2"/>
        <v>4</v>
      </c>
      <c r="G34" s="36">
        <f t="shared" si="3"/>
        <v>0.16666666666666666</v>
      </c>
      <c r="H34">
        <v>24</v>
      </c>
    </row>
    <row r="35" spans="1:8" ht="20" customHeight="1" x14ac:dyDescent="0.2">
      <c r="A35" s="7">
        <v>2</v>
      </c>
      <c r="B35" t="s">
        <v>1262</v>
      </c>
      <c r="C35">
        <v>11</v>
      </c>
      <c r="D35" s="7" t="s">
        <v>5</v>
      </c>
      <c r="E35" s="7">
        <v>1</v>
      </c>
      <c r="F35" s="35">
        <f t="shared" si="2"/>
        <v>11</v>
      </c>
      <c r="G35" s="36">
        <f t="shared" si="3"/>
        <v>0.91666666666666663</v>
      </c>
      <c r="H35">
        <v>12</v>
      </c>
    </row>
    <row r="36" spans="1:8" ht="20" customHeight="1" x14ac:dyDescent="0.2">
      <c r="A36" s="7"/>
      <c r="B36" t="s">
        <v>1263</v>
      </c>
      <c r="C36">
        <v>3</v>
      </c>
      <c r="D36" s="7" t="s">
        <v>5</v>
      </c>
      <c r="E36" s="7">
        <v>1</v>
      </c>
      <c r="F36" s="35">
        <f t="shared" si="2"/>
        <v>3</v>
      </c>
      <c r="G36" s="36">
        <f t="shared" si="3"/>
        <v>0.125</v>
      </c>
      <c r="H36">
        <v>24</v>
      </c>
    </row>
    <row r="37" spans="1:8" x14ac:dyDescent="0.2">
      <c r="C37">
        <v>0</v>
      </c>
    </row>
  </sheetData>
  <autoFilter ref="A2:G37" xr:uid="{00000000-0009-0000-0000-000006000000}"/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9"/>
  <sheetViews>
    <sheetView topLeftCell="A291" workbookViewId="0">
      <selection activeCell="A299" sqref="A299"/>
    </sheetView>
  </sheetViews>
  <sheetFormatPr baseColWidth="10" defaultColWidth="10.83203125" defaultRowHeight="16" x14ac:dyDescent="0.2"/>
  <cols>
    <col min="1" max="1" width="9" bestFit="1" customWidth="1"/>
    <col min="2" max="2" width="37.83203125" bestFit="1" customWidth="1"/>
    <col min="3" max="3" width="12.5" hidden="1" customWidth="1"/>
    <col min="4" max="4" width="3.33203125" hidden="1" customWidth="1"/>
    <col min="5" max="5" width="5.1640625" hidden="1" customWidth="1"/>
    <col min="6" max="6" width="5.6640625" hidden="1" customWidth="1"/>
    <col min="7" max="7" width="5.83203125" hidden="1" customWidth="1"/>
    <col min="8" max="8" width="6.5" bestFit="1" customWidth="1"/>
    <col min="9" max="9" width="9.83203125" bestFit="1" customWidth="1"/>
  </cols>
  <sheetData>
    <row r="1" spans="1:9" ht="25" customHeight="1" x14ac:dyDescent="0.2">
      <c r="A1" s="27"/>
      <c r="B1" s="61" t="s">
        <v>1264</v>
      </c>
      <c r="C1" s="62"/>
      <c r="D1" s="62"/>
      <c r="E1" s="62"/>
      <c r="F1" s="62"/>
      <c r="G1" s="62"/>
      <c r="H1" s="62"/>
      <c r="I1" s="47"/>
    </row>
    <row r="2" spans="1:9" s="16" customFormat="1" ht="20" customHeight="1" x14ac:dyDescent="0.2">
      <c r="A2" s="15" t="s">
        <v>1</v>
      </c>
      <c r="B2" s="15" t="s">
        <v>2</v>
      </c>
      <c r="C2" s="15" t="s">
        <v>3</v>
      </c>
      <c r="D2" s="15"/>
      <c r="E2" s="15"/>
      <c r="F2" s="15"/>
      <c r="G2" s="15"/>
      <c r="H2" s="15"/>
      <c r="I2" s="15" t="s">
        <v>1265</v>
      </c>
    </row>
    <row r="3" spans="1:9" s="16" customFormat="1" ht="20" customHeight="1" x14ac:dyDescent="0.2">
      <c r="A3" s="12"/>
      <c r="B3" s="50" t="s">
        <v>1266</v>
      </c>
      <c r="C3" s="50">
        <v>0</v>
      </c>
      <c r="D3" s="49" t="s">
        <v>433</v>
      </c>
      <c r="E3" s="49">
        <v>700</v>
      </c>
      <c r="F3" s="49"/>
      <c r="G3" s="12">
        <f t="shared" ref="G3:G16" si="0">C3</f>
        <v>0</v>
      </c>
      <c r="H3" s="54">
        <f t="shared" ref="H3:H15" si="1">G3</f>
        <v>0</v>
      </c>
      <c r="I3" s="49" t="s">
        <v>1267</v>
      </c>
    </row>
    <row r="4" spans="1:9" s="16" customFormat="1" ht="20" customHeight="1" x14ac:dyDescent="0.2">
      <c r="A4" s="12"/>
      <c r="B4" s="50" t="s">
        <v>1268</v>
      </c>
      <c r="C4" s="50">
        <v>1</v>
      </c>
      <c r="D4" s="49" t="s">
        <v>433</v>
      </c>
      <c r="E4" s="49">
        <v>1000</v>
      </c>
      <c r="F4" s="49"/>
      <c r="G4" s="12">
        <f t="shared" si="0"/>
        <v>1</v>
      </c>
      <c r="H4" s="54">
        <f t="shared" si="1"/>
        <v>1</v>
      </c>
      <c r="I4" s="49" t="s">
        <v>1269</v>
      </c>
    </row>
    <row r="5" spans="1:9" s="16" customFormat="1" ht="20" customHeight="1" x14ac:dyDescent="0.2">
      <c r="A5" s="12"/>
      <c r="B5" s="50" t="s">
        <v>1270</v>
      </c>
      <c r="C5" s="50">
        <v>3</v>
      </c>
      <c r="D5" s="49" t="s">
        <v>433</v>
      </c>
      <c r="E5" s="49">
        <v>700</v>
      </c>
      <c r="F5" s="49"/>
      <c r="G5" s="12">
        <f t="shared" si="0"/>
        <v>3</v>
      </c>
      <c r="H5" s="54">
        <f t="shared" si="1"/>
        <v>3</v>
      </c>
      <c r="I5" s="49" t="s">
        <v>1269</v>
      </c>
    </row>
    <row r="6" spans="1:9" s="16" customFormat="1" ht="20" customHeight="1" x14ac:dyDescent="0.2">
      <c r="A6" s="12"/>
      <c r="B6" s="50" t="s">
        <v>1271</v>
      </c>
      <c r="C6" s="50">
        <v>0</v>
      </c>
      <c r="D6" s="49" t="s">
        <v>433</v>
      </c>
      <c r="E6" s="49">
        <v>700</v>
      </c>
      <c r="F6" s="49"/>
      <c r="G6" s="12">
        <f t="shared" si="0"/>
        <v>0</v>
      </c>
      <c r="H6" s="54">
        <f t="shared" si="1"/>
        <v>0</v>
      </c>
      <c r="I6" s="49" t="s">
        <v>1269</v>
      </c>
    </row>
    <row r="7" spans="1:9" s="16" customFormat="1" ht="20" customHeight="1" x14ac:dyDescent="0.2">
      <c r="A7" s="12"/>
      <c r="B7" s="50" t="s">
        <v>1272</v>
      </c>
      <c r="C7" s="50">
        <v>0</v>
      </c>
      <c r="D7" s="49" t="s">
        <v>433</v>
      </c>
      <c r="E7" s="49">
        <v>700</v>
      </c>
      <c r="F7" s="49"/>
      <c r="G7" s="12">
        <f t="shared" si="0"/>
        <v>0</v>
      </c>
      <c r="H7" s="54">
        <f t="shared" si="1"/>
        <v>0</v>
      </c>
      <c r="I7" s="49" t="s">
        <v>1269</v>
      </c>
    </row>
    <row r="8" spans="1:9" s="16" customFormat="1" ht="20" customHeight="1" x14ac:dyDescent="0.2">
      <c r="A8" s="12"/>
      <c r="B8" s="50" t="s">
        <v>1273</v>
      </c>
      <c r="C8" s="50">
        <v>1</v>
      </c>
      <c r="D8" s="49" t="s">
        <v>433</v>
      </c>
      <c r="E8" s="49">
        <v>700</v>
      </c>
      <c r="F8" s="49"/>
      <c r="G8" s="12">
        <f t="shared" si="0"/>
        <v>1</v>
      </c>
      <c r="H8" s="54">
        <f t="shared" si="1"/>
        <v>1</v>
      </c>
      <c r="I8" s="49" t="s">
        <v>1269</v>
      </c>
    </row>
    <row r="9" spans="1:9" s="16" customFormat="1" ht="20" customHeight="1" x14ac:dyDescent="0.2">
      <c r="A9" s="12"/>
      <c r="B9" s="50" t="s">
        <v>1274</v>
      </c>
      <c r="C9" s="50">
        <v>0</v>
      </c>
      <c r="D9" s="49" t="s">
        <v>433</v>
      </c>
      <c r="E9" s="49">
        <v>700</v>
      </c>
      <c r="F9" s="49"/>
      <c r="G9" s="12">
        <f t="shared" si="0"/>
        <v>0</v>
      </c>
      <c r="H9" s="54">
        <f t="shared" si="1"/>
        <v>0</v>
      </c>
      <c r="I9" s="49" t="s">
        <v>1269</v>
      </c>
    </row>
    <row r="10" spans="1:9" s="16" customFormat="1" ht="20" customHeight="1" x14ac:dyDescent="0.2">
      <c r="A10" s="12"/>
      <c r="B10" s="50" t="s">
        <v>1275</v>
      </c>
      <c r="C10" s="50">
        <v>0</v>
      </c>
      <c r="D10" s="49" t="s">
        <v>433</v>
      </c>
      <c r="E10" s="49">
        <v>700</v>
      </c>
      <c r="F10" s="49"/>
      <c r="G10" s="12">
        <f t="shared" si="0"/>
        <v>0</v>
      </c>
      <c r="H10" s="54">
        <f t="shared" si="1"/>
        <v>0</v>
      </c>
      <c r="I10" s="49" t="s">
        <v>1269</v>
      </c>
    </row>
    <row r="11" spans="1:9" s="16" customFormat="1" ht="20" customHeight="1" x14ac:dyDescent="0.2">
      <c r="A11" s="12"/>
      <c r="B11" s="50" t="s">
        <v>1276</v>
      </c>
      <c r="C11" s="50">
        <v>0</v>
      </c>
      <c r="D11" s="49" t="s">
        <v>433</v>
      </c>
      <c r="E11" s="49">
        <v>700</v>
      </c>
      <c r="F11" s="49"/>
      <c r="G11" s="12">
        <f t="shared" si="0"/>
        <v>0</v>
      </c>
      <c r="H11" s="54">
        <f t="shared" si="1"/>
        <v>0</v>
      </c>
      <c r="I11" s="49" t="s">
        <v>1269</v>
      </c>
    </row>
    <row r="12" spans="1:9" s="16" customFormat="1" ht="20" customHeight="1" x14ac:dyDescent="0.2">
      <c r="A12" s="12"/>
      <c r="B12" s="50" t="s">
        <v>1277</v>
      </c>
      <c r="C12" s="50">
        <v>0</v>
      </c>
      <c r="D12" s="49" t="s">
        <v>433</v>
      </c>
      <c r="E12" s="49">
        <v>700</v>
      </c>
      <c r="F12" s="49"/>
      <c r="G12" s="12">
        <f t="shared" si="0"/>
        <v>0</v>
      </c>
      <c r="H12" s="54">
        <f t="shared" si="1"/>
        <v>0</v>
      </c>
      <c r="I12" s="49" t="s">
        <v>1269</v>
      </c>
    </row>
    <row r="13" spans="1:9" s="16" customFormat="1" ht="20" customHeight="1" x14ac:dyDescent="0.2">
      <c r="A13" s="12"/>
      <c r="B13" s="50" t="s">
        <v>1278</v>
      </c>
      <c r="C13" s="50">
        <v>0</v>
      </c>
      <c r="D13" s="49" t="s">
        <v>433</v>
      </c>
      <c r="E13" s="49">
        <v>700</v>
      </c>
      <c r="F13" s="49"/>
      <c r="G13" s="12">
        <f t="shared" si="0"/>
        <v>0</v>
      </c>
      <c r="H13" s="54">
        <f t="shared" si="1"/>
        <v>0</v>
      </c>
      <c r="I13" s="49" t="s">
        <v>1279</v>
      </c>
    </row>
    <row r="14" spans="1:9" s="16" customFormat="1" ht="20" customHeight="1" x14ac:dyDescent="0.2">
      <c r="A14" s="12"/>
      <c r="B14" s="50" t="s">
        <v>1280</v>
      </c>
      <c r="C14" s="50">
        <v>0</v>
      </c>
      <c r="D14" s="49" t="s">
        <v>433</v>
      </c>
      <c r="E14" s="49">
        <v>700</v>
      </c>
      <c r="F14" s="49"/>
      <c r="G14" s="12">
        <f t="shared" si="0"/>
        <v>0</v>
      </c>
      <c r="H14" s="54">
        <f t="shared" si="1"/>
        <v>0</v>
      </c>
      <c r="I14" s="49" t="s">
        <v>1279</v>
      </c>
    </row>
    <row r="15" spans="1:9" s="16" customFormat="1" ht="20" customHeight="1" x14ac:dyDescent="0.2">
      <c r="A15" s="12"/>
      <c r="B15" s="50" t="s">
        <v>1281</v>
      </c>
      <c r="C15" s="50">
        <v>0</v>
      </c>
      <c r="D15" s="49" t="s">
        <v>433</v>
      </c>
      <c r="E15" s="49">
        <v>700</v>
      </c>
      <c r="F15" s="49"/>
      <c r="G15" s="12">
        <f t="shared" si="0"/>
        <v>0</v>
      </c>
      <c r="H15" s="54">
        <f t="shared" si="1"/>
        <v>0</v>
      </c>
      <c r="I15" s="49" t="s">
        <v>1279</v>
      </c>
    </row>
    <row r="16" spans="1:9" s="16" customFormat="1" ht="20" customHeight="1" x14ac:dyDescent="0.2">
      <c r="A16" s="12"/>
      <c r="B16" s="50" t="s">
        <v>1282</v>
      </c>
      <c r="C16" s="50">
        <v>0</v>
      </c>
      <c r="D16" s="49" t="s">
        <v>433</v>
      </c>
      <c r="E16" s="49">
        <v>700</v>
      </c>
      <c r="F16" s="49"/>
      <c r="G16" s="12">
        <f t="shared" si="0"/>
        <v>0</v>
      </c>
      <c r="H16" s="54">
        <f>G16+G17</f>
        <v>0</v>
      </c>
      <c r="I16" s="49" t="s">
        <v>1279</v>
      </c>
    </row>
    <row r="17" spans="1:9" s="16" customFormat="1" ht="20" customHeight="1" x14ac:dyDescent="0.2">
      <c r="A17" s="12"/>
      <c r="B17" s="51" t="s">
        <v>1283</v>
      </c>
      <c r="C17" s="50">
        <v>0</v>
      </c>
      <c r="D17" s="51" t="s">
        <v>433</v>
      </c>
      <c r="E17" s="51">
        <v>30</v>
      </c>
      <c r="F17" s="52">
        <f>E17/700</f>
        <v>4.2857142857142858E-2</v>
      </c>
      <c r="G17" s="53">
        <f>C17*F17</f>
        <v>0</v>
      </c>
      <c r="H17" s="52"/>
      <c r="I17" s="49" t="s">
        <v>1279</v>
      </c>
    </row>
    <row r="18" spans="1:9" s="16" customFormat="1" ht="20" customHeight="1" x14ac:dyDescent="0.2">
      <c r="A18" s="12"/>
      <c r="B18" s="50" t="s">
        <v>1284</v>
      </c>
      <c r="C18" s="50">
        <v>0</v>
      </c>
      <c r="D18" s="49" t="s">
        <v>433</v>
      </c>
      <c r="E18" s="49">
        <v>700</v>
      </c>
      <c r="F18" s="49"/>
      <c r="G18" s="12">
        <f>C18</f>
        <v>0</v>
      </c>
      <c r="H18" s="54">
        <f>G18</f>
        <v>0</v>
      </c>
      <c r="I18" s="49" t="s">
        <v>1285</v>
      </c>
    </row>
    <row r="19" spans="1:9" s="16" customFormat="1" ht="20" customHeight="1" x14ac:dyDescent="0.2">
      <c r="A19" s="12"/>
      <c r="B19" s="50" t="s">
        <v>1286</v>
      </c>
      <c r="C19" s="50">
        <v>0</v>
      </c>
      <c r="D19" s="49" t="s">
        <v>433</v>
      </c>
      <c r="E19" s="49">
        <v>700</v>
      </c>
      <c r="F19" s="49"/>
      <c r="G19" s="12">
        <f>C19</f>
        <v>0</v>
      </c>
      <c r="H19" s="54">
        <f>G19</f>
        <v>0</v>
      </c>
      <c r="I19" s="49" t="s">
        <v>1285</v>
      </c>
    </row>
    <row r="20" spans="1:9" s="16" customFormat="1" ht="20" customHeight="1" x14ac:dyDescent="0.2">
      <c r="A20" s="12"/>
      <c r="B20" s="50" t="s">
        <v>1287</v>
      </c>
      <c r="C20" s="50">
        <v>1</v>
      </c>
      <c r="D20" s="49" t="s">
        <v>433</v>
      </c>
      <c r="E20" s="49">
        <v>700</v>
      </c>
      <c r="F20" s="49"/>
      <c r="G20" s="12">
        <f>C20</f>
        <v>1</v>
      </c>
      <c r="H20" s="54">
        <f>G20+G21</f>
        <v>1.0857142857142856</v>
      </c>
      <c r="I20" s="49" t="s">
        <v>1288</v>
      </c>
    </row>
    <row r="21" spans="1:9" s="16" customFormat="1" ht="20" customHeight="1" x14ac:dyDescent="0.2">
      <c r="A21" s="12"/>
      <c r="B21" s="51" t="s">
        <v>1289</v>
      </c>
      <c r="C21" s="50">
        <v>2</v>
      </c>
      <c r="D21" s="51" t="s">
        <v>433</v>
      </c>
      <c r="E21" s="51">
        <v>30</v>
      </c>
      <c r="F21" s="52">
        <f>E21/700</f>
        <v>4.2857142857142858E-2</v>
      </c>
      <c r="G21" s="53">
        <f>C21*F21</f>
        <v>8.5714285714285715E-2</v>
      </c>
      <c r="H21" s="52"/>
      <c r="I21" s="49" t="s">
        <v>1288</v>
      </c>
    </row>
    <row r="22" spans="1:9" s="16" customFormat="1" ht="20" customHeight="1" x14ac:dyDescent="0.2">
      <c r="A22" s="12"/>
      <c r="B22" s="50" t="s">
        <v>1290</v>
      </c>
      <c r="C22" s="50">
        <v>0</v>
      </c>
      <c r="D22" s="49" t="s">
        <v>433</v>
      </c>
      <c r="E22" s="49">
        <v>700</v>
      </c>
      <c r="F22" s="49"/>
      <c r="G22" s="12">
        <f>C22</f>
        <v>0</v>
      </c>
      <c r="H22" s="54">
        <f>G22</f>
        <v>0</v>
      </c>
      <c r="I22" s="49" t="s">
        <v>1288</v>
      </c>
    </row>
    <row r="23" spans="1:9" s="16" customFormat="1" ht="20" customHeight="1" x14ac:dyDescent="0.2">
      <c r="A23" s="12"/>
      <c r="B23" s="50" t="s">
        <v>1291</v>
      </c>
      <c r="C23" s="50">
        <v>0</v>
      </c>
      <c r="D23" s="49" t="s">
        <v>433</v>
      </c>
      <c r="E23" s="49">
        <v>700</v>
      </c>
      <c r="F23" s="49"/>
      <c r="G23" s="12">
        <f>C23</f>
        <v>0</v>
      </c>
      <c r="H23" s="54">
        <f>G23+G24</f>
        <v>0</v>
      </c>
      <c r="I23" s="49" t="s">
        <v>1288</v>
      </c>
    </row>
    <row r="24" spans="1:9" s="16" customFormat="1" ht="20" customHeight="1" x14ac:dyDescent="0.2">
      <c r="A24" s="12"/>
      <c r="B24" s="51" t="s">
        <v>1292</v>
      </c>
      <c r="C24" s="50">
        <v>0</v>
      </c>
      <c r="D24" s="51" t="s">
        <v>433</v>
      </c>
      <c r="E24" s="51">
        <v>30</v>
      </c>
      <c r="F24" s="52">
        <f>E24*0.001</f>
        <v>0.03</v>
      </c>
      <c r="G24" s="53">
        <f>C24*F24</f>
        <v>0</v>
      </c>
      <c r="H24" s="52"/>
      <c r="I24" s="49" t="s">
        <v>1288</v>
      </c>
    </row>
    <row r="25" spans="1:9" s="16" customFormat="1" ht="20" customHeight="1" x14ac:dyDescent="0.2">
      <c r="A25" s="12"/>
      <c r="B25" s="50" t="s">
        <v>1293</v>
      </c>
      <c r="C25" s="50">
        <v>4</v>
      </c>
      <c r="D25" s="49" t="s">
        <v>433</v>
      </c>
      <c r="E25" s="49">
        <v>1000</v>
      </c>
      <c r="F25" s="49"/>
      <c r="G25" s="12">
        <f>C25</f>
        <v>4</v>
      </c>
      <c r="H25" s="54">
        <f>G25+G27</f>
        <v>4</v>
      </c>
      <c r="I25" s="49" t="s">
        <v>1279</v>
      </c>
    </row>
    <row r="26" spans="1:9" s="16" customFormat="1" ht="20" customHeight="1" x14ac:dyDescent="0.2">
      <c r="A26" s="12">
        <v>1</v>
      </c>
      <c r="B26" s="50" t="s">
        <v>1294</v>
      </c>
      <c r="C26" s="50">
        <v>5</v>
      </c>
      <c r="D26" s="49" t="s">
        <v>433</v>
      </c>
      <c r="E26" s="49">
        <v>700</v>
      </c>
      <c r="F26" s="49"/>
      <c r="G26" s="12">
        <f>C26</f>
        <v>5</v>
      </c>
      <c r="H26" s="54">
        <f>G26</f>
        <v>5</v>
      </c>
      <c r="I26" s="49" t="s">
        <v>1279</v>
      </c>
    </row>
    <row r="27" spans="1:9" s="16" customFormat="1" ht="20" customHeight="1" x14ac:dyDescent="0.2">
      <c r="A27" s="12"/>
      <c r="B27" s="50" t="s">
        <v>1295</v>
      </c>
      <c r="C27" s="50">
        <v>0</v>
      </c>
      <c r="D27" s="49" t="s">
        <v>433</v>
      </c>
      <c r="E27" s="49">
        <v>700</v>
      </c>
      <c r="F27" s="49"/>
      <c r="G27" s="12">
        <f>C27</f>
        <v>0</v>
      </c>
      <c r="H27" s="54">
        <f>G27</f>
        <v>0</v>
      </c>
      <c r="I27" s="49" t="s">
        <v>1279</v>
      </c>
    </row>
    <row r="28" spans="1:9" s="16" customFormat="1" ht="20" customHeight="1" x14ac:dyDescent="0.2">
      <c r="A28" s="12"/>
      <c r="B28" s="51" t="s">
        <v>1296</v>
      </c>
      <c r="C28" s="50">
        <v>2</v>
      </c>
      <c r="D28" s="51" t="s">
        <v>433</v>
      </c>
      <c r="E28" s="51">
        <v>30</v>
      </c>
      <c r="F28" s="52">
        <f>E28/1000</f>
        <v>0.03</v>
      </c>
      <c r="G28" s="53">
        <f>C28*F28</f>
        <v>0.06</v>
      </c>
      <c r="H28" s="52"/>
      <c r="I28" s="49" t="s">
        <v>1279</v>
      </c>
    </row>
    <row r="29" spans="1:9" s="16" customFormat="1" ht="20" customHeight="1" x14ac:dyDescent="0.2">
      <c r="A29" s="12"/>
      <c r="B29" s="50" t="s">
        <v>1297</v>
      </c>
      <c r="C29" s="50">
        <v>0</v>
      </c>
      <c r="D29" s="49" t="s">
        <v>433</v>
      </c>
      <c r="E29" s="49">
        <v>500</v>
      </c>
      <c r="F29" s="49"/>
      <c r="G29" s="12">
        <f>C29</f>
        <v>0</v>
      </c>
      <c r="H29" s="54">
        <f>G29</f>
        <v>0</v>
      </c>
      <c r="I29" s="49" t="s">
        <v>1285</v>
      </c>
    </row>
    <row r="30" spans="1:9" s="16" customFormat="1" ht="20" customHeight="1" x14ac:dyDescent="0.2">
      <c r="A30" s="12"/>
      <c r="B30" s="50" t="s">
        <v>1298</v>
      </c>
      <c r="C30" s="50">
        <v>0</v>
      </c>
      <c r="D30" s="49" t="s">
        <v>433</v>
      </c>
      <c r="E30" s="49">
        <v>700</v>
      </c>
      <c r="F30" s="49"/>
      <c r="G30" s="12">
        <f>C30</f>
        <v>0</v>
      </c>
      <c r="H30" s="54">
        <f>G30</f>
        <v>0</v>
      </c>
      <c r="I30" s="49" t="s">
        <v>1285</v>
      </c>
    </row>
    <row r="31" spans="1:9" s="16" customFormat="1" ht="20" customHeight="1" x14ac:dyDescent="0.2">
      <c r="A31" s="12"/>
      <c r="B31" s="50" t="s">
        <v>1299</v>
      </c>
      <c r="C31" s="50">
        <v>0</v>
      </c>
      <c r="D31" s="49" t="s">
        <v>433</v>
      </c>
      <c r="E31" s="49">
        <v>700</v>
      </c>
      <c r="F31" s="49"/>
      <c r="G31" s="12">
        <f>C31</f>
        <v>0</v>
      </c>
      <c r="H31" s="54">
        <f>G31</f>
        <v>0</v>
      </c>
      <c r="I31" s="49" t="s">
        <v>1285</v>
      </c>
    </row>
    <row r="32" spans="1:9" s="16" customFormat="1" ht="20" customHeight="1" x14ac:dyDescent="0.2">
      <c r="A32" s="12"/>
      <c r="B32" s="50" t="s">
        <v>1300</v>
      </c>
      <c r="C32" s="50">
        <v>0</v>
      </c>
      <c r="D32" s="49" t="s">
        <v>433</v>
      </c>
      <c r="E32" s="49">
        <v>700</v>
      </c>
      <c r="F32" s="49"/>
      <c r="G32" s="12">
        <f>C32</f>
        <v>0</v>
      </c>
      <c r="H32" s="54">
        <f>G32+G33</f>
        <v>0</v>
      </c>
      <c r="I32" s="49" t="s">
        <v>1279</v>
      </c>
    </row>
    <row r="33" spans="1:9" s="16" customFormat="1" ht="20" customHeight="1" x14ac:dyDescent="0.2">
      <c r="A33" s="12"/>
      <c r="B33" s="51" t="s">
        <v>1301</v>
      </c>
      <c r="C33" s="50">
        <v>0</v>
      </c>
      <c r="D33" s="51" t="s">
        <v>433</v>
      </c>
      <c r="E33" s="51">
        <v>30</v>
      </c>
      <c r="F33" s="52">
        <f>E33/700</f>
        <v>4.2857142857142858E-2</v>
      </c>
      <c r="G33" s="53">
        <f>C33*F33</f>
        <v>0</v>
      </c>
      <c r="H33" s="52"/>
      <c r="I33" s="49" t="s">
        <v>1279</v>
      </c>
    </row>
    <row r="34" spans="1:9" s="16" customFormat="1" ht="20" customHeight="1" x14ac:dyDescent="0.2">
      <c r="A34" s="12"/>
      <c r="B34" s="50" t="s">
        <v>1302</v>
      </c>
      <c r="C34" s="50">
        <v>0</v>
      </c>
      <c r="D34" s="49" t="s">
        <v>433</v>
      </c>
      <c r="E34" s="49">
        <v>700</v>
      </c>
      <c r="F34" s="49"/>
      <c r="G34" s="12">
        <f>C34</f>
        <v>0</v>
      </c>
      <c r="H34" s="54">
        <f>G34+G35</f>
        <v>0.03</v>
      </c>
      <c r="I34" s="49" t="s">
        <v>1288</v>
      </c>
    </row>
    <row r="35" spans="1:9" s="16" customFormat="1" ht="20" customHeight="1" x14ac:dyDescent="0.2">
      <c r="A35" s="12"/>
      <c r="B35" s="51" t="s">
        <v>1303</v>
      </c>
      <c r="C35" s="50">
        <v>1</v>
      </c>
      <c r="D35" s="51" t="s">
        <v>433</v>
      </c>
      <c r="E35" s="51">
        <v>30</v>
      </c>
      <c r="F35" s="52">
        <f>E35/1000</f>
        <v>0.03</v>
      </c>
      <c r="G35" s="53">
        <f>C35*F35</f>
        <v>0.03</v>
      </c>
      <c r="H35" s="51"/>
      <c r="I35" s="49" t="s">
        <v>1288</v>
      </c>
    </row>
    <row r="36" spans="1:9" s="16" customFormat="1" ht="20" customHeight="1" x14ac:dyDescent="0.2">
      <c r="A36" s="12"/>
      <c r="B36" s="50" t="s">
        <v>1304</v>
      </c>
      <c r="C36" s="50">
        <v>0</v>
      </c>
      <c r="D36" s="49" t="s">
        <v>433</v>
      </c>
      <c r="E36" s="49">
        <v>700</v>
      </c>
      <c r="F36" s="49"/>
      <c r="G36" s="12">
        <f t="shared" ref="G36:G44" si="2">C36</f>
        <v>0</v>
      </c>
      <c r="H36" s="54">
        <f t="shared" ref="H36:H43" si="3">G36</f>
        <v>0</v>
      </c>
      <c r="I36" s="49" t="s">
        <v>1279</v>
      </c>
    </row>
    <row r="37" spans="1:9" s="16" customFormat="1" ht="20" customHeight="1" x14ac:dyDescent="0.2">
      <c r="A37" s="12"/>
      <c r="B37" s="50" t="s">
        <v>1305</v>
      </c>
      <c r="C37" s="50">
        <v>0</v>
      </c>
      <c r="D37" s="49" t="s">
        <v>433</v>
      </c>
      <c r="E37" s="49">
        <v>700</v>
      </c>
      <c r="F37" s="49"/>
      <c r="G37" s="12">
        <f t="shared" si="2"/>
        <v>0</v>
      </c>
      <c r="H37" s="54">
        <f t="shared" si="3"/>
        <v>0</v>
      </c>
      <c r="I37" s="49" t="s">
        <v>1285</v>
      </c>
    </row>
    <row r="38" spans="1:9" s="16" customFormat="1" ht="20" customHeight="1" x14ac:dyDescent="0.2">
      <c r="A38" s="12"/>
      <c r="B38" s="50" t="s">
        <v>1306</v>
      </c>
      <c r="C38" s="50">
        <v>0</v>
      </c>
      <c r="D38" s="49" t="s">
        <v>433</v>
      </c>
      <c r="E38" s="49">
        <v>700</v>
      </c>
      <c r="F38" s="49"/>
      <c r="G38" s="12">
        <f t="shared" si="2"/>
        <v>0</v>
      </c>
      <c r="H38" s="54">
        <f t="shared" si="3"/>
        <v>0</v>
      </c>
      <c r="I38" s="49" t="s">
        <v>1307</v>
      </c>
    </row>
    <row r="39" spans="1:9" s="16" customFormat="1" ht="20" customHeight="1" x14ac:dyDescent="0.2">
      <c r="A39" s="12"/>
      <c r="B39" s="50" t="s">
        <v>1308</v>
      </c>
      <c r="C39" s="50">
        <v>1</v>
      </c>
      <c r="D39" s="49" t="s">
        <v>433</v>
      </c>
      <c r="E39" s="49">
        <v>700</v>
      </c>
      <c r="F39" s="49"/>
      <c r="G39" s="12">
        <f t="shared" si="2"/>
        <v>1</v>
      </c>
      <c r="H39" s="54">
        <f t="shared" si="3"/>
        <v>1</v>
      </c>
      <c r="I39" s="49" t="s">
        <v>1307</v>
      </c>
    </row>
    <row r="40" spans="1:9" s="16" customFormat="1" ht="20" customHeight="1" x14ac:dyDescent="0.2">
      <c r="A40" s="12"/>
      <c r="B40" s="50" t="s">
        <v>1309</v>
      </c>
      <c r="C40" s="50">
        <v>0</v>
      </c>
      <c r="D40" s="49" t="s">
        <v>433</v>
      </c>
      <c r="E40" s="49">
        <v>700</v>
      </c>
      <c r="F40" s="49"/>
      <c r="G40" s="12">
        <f t="shared" si="2"/>
        <v>0</v>
      </c>
      <c r="H40" s="54">
        <f t="shared" si="3"/>
        <v>0</v>
      </c>
      <c r="I40" s="49" t="s">
        <v>1269</v>
      </c>
    </row>
    <row r="41" spans="1:9" s="16" customFormat="1" ht="20" customHeight="1" x14ac:dyDescent="0.2">
      <c r="A41" s="12"/>
      <c r="B41" s="50" t="s">
        <v>1310</v>
      </c>
      <c r="C41" s="50">
        <v>0</v>
      </c>
      <c r="D41" s="49" t="s">
        <v>433</v>
      </c>
      <c r="E41" s="49">
        <v>700</v>
      </c>
      <c r="F41" s="49"/>
      <c r="G41" s="12">
        <f t="shared" si="2"/>
        <v>0</v>
      </c>
      <c r="H41" s="54">
        <f t="shared" si="3"/>
        <v>0</v>
      </c>
      <c r="I41" s="49" t="s">
        <v>1269</v>
      </c>
    </row>
    <row r="42" spans="1:9" s="16" customFormat="1" ht="20" customHeight="1" x14ac:dyDescent="0.2">
      <c r="A42" s="12"/>
      <c r="B42" s="50" t="s">
        <v>1311</v>
      </c>
      <c r="C42" s="50">
        <v>0</v>
      </c>
      <c r="D42" s="49" t="s">
        <v>433</v>
      </c>
      <c r="E42" s="49">
        <v>700</v>
      </c>
      <c r="F42" s="49"/>
      <c r="G42" s="12">
        <f t="shared" si="2"/>
        <v>0</v>
      </c>
      <c r="H42" s="54">
        <f t="shared" si="3"/>
        <v>0</v>
      </c>
      <c r="I42" s="49" t="s">
        <v>1269</v>
      </c>
    </row>
    <row r="43" spans="1:9" s="16" customFormat="1" ht="20" customHeight="1" x14ac:dyDescent="0.2">
      <c r="A43" s="12"/>
      <c r="B43" s="50" t="s">
        <v>1312</v>
      </c>
      <c r="C43" s="50">
        <v>0</v>
      </c>
      <c r="D43" s="49" t="s">
        <v>433</v>
      </c>
      <c r="E43" s="49">
        <v>700</v>
      </c>
      <c r="F43" s="49"/>
      <c r="G43" s="12">
        <f t="shared" si="2"/>
        <v>0</v>
      </c>
      <c r="H43" s="54">
        <f t="shared" si="3"/>
        <v>0</v>
      </c>
      <c r="I43" s="49" t="s">
        <v>1279</v>
      </c>
    </row>
    <row r="44" spans="1:9" s="16" customFormat="1" ht="20" customHeight="1" x14ac:dyDescent="0.2">
      <c r="A44" s="12"/>
      <c r="B44" s="50" t="s">
        <v>1313</v>
      </c>
      <c r="C44" s="50">
        <v>0</v>
      </c>
      <c r="D44" s="49" t="s">
        <v>433</v>
      </c>
      <c r="E44" s="49">
        <v>700</v>
      </c>
      <c r="F44" s="49"/>
      <c r="G44" s="12">
        <f t="shared" si="2"/>
        <v>0</v>
      </c>
      <c r="H44" s="54">
        <f>G44+G45</f>
        <v>0</v>
      </c>
      <c r="I44" s="49" t="s">
        <v>1285</v>
      </c>
    </row>
    <row r="45" spans="1:9" s="16" customFormat="1" ht="20" customHeight="1" x14ac:dyDescent="0.2">
      <c r="A45" s="12"/>
      <c r="B45" s="51" t="s">
        <v>1314</v>
      </c>
      <c r="C45" s="50">
        <v>0</v>
      </c>
      <c r="D45" s="51" t="s">
        <v>433</v>
      </c>
      <c r="E45" s="51">
        <v>30</v>
      </c>
      <c r="F45" s="52">
        <f>E45/700</f>
        <v>4.2857142857142858E-2</v>
      </c>
      <c r="G45" s="53">
        <f>C45*F45</f>
        <v>0</v>
      </c>
      <c r="H45" s="51"/>
      <c r="I45" s="49" t="s">
        <v>1285</v>
      </c>
    </row>
    <row r="46" spans="1:9" s="16" customFormat="1" ht="20" customHeight="1" x14ac:dyDescent="0.2">
      <c r="A46" s="12"/>
      <c r="B46" s="50" t="s">
        <v>1315</v>
      </c>
      <c r="C46" s="50">
        <v>0</v>
      </c>
      <c r="D46" s="49" t="s">
        <v>433</v>
      </c>
      <c r="E46" s="49">
        <v>700</v>
      </c>
      <c r="F46" s="49"/>
      <c r="G46" s="12">
        <f>C46</f>
        <v>0</v>
      </c>
      <c r="H46" s="54">
        <f>G46</f>
        <v>0</v>
      </c>
      <c r="I46" s="49" t="s">
        <v>1307</v>
      </c>
    </row>
    <row r="47" spans="1:9" s="16" customFormat="1" ht="20" customHeight="1" x14ac:dyDescent="0.2">
      <c r="A47" s="12"/>
      <c r="B47" s="50" t="s">
        <v>1316</v>
      </c>
      <c r="C47" s="50">
        <v>0</v>
      </c>
      <c r="D47" s="49" t="s">
        <v>433</v>
      </c>
      <c r="E47" s="49">
        <v>1000</v>
      </c>
      <c r="F47" s="49"/>
      <c r="G47" s="12">
        <f>C47</f>
        <v>0</v>
      </c>
      <c r="H47" s="54">
        <f>G47+G49</f>
        <v>0.17142857142857143</v>
      </c>
      <c r="I47" s="49" t="s">
        <v>1307</v>
      </c>
    </row>
    <row r="48" spans="1:9" s="16" customFormat="1" ht="20" customHeight="1" x14ac:dyDescent="0.2">
      <c r="A48" s="12"/>
      <c r="B48" s="50" t="s">
        <v>1317</v>
      </c>
      <c r="C48" s="50">
        <v>2</v>
      </c>
      <c r="D48" s="49" t="s">
        <v>433</v>
      </c>
      <c r="E48" s="49">
        <v>700</v>
      </c>
      <c r="F48" s="49"/>
      <c r="G48" s="12">
        <f>C48</f>
        <v>2</v>
      </c>
      <c r="H48" s="54">
        <f>G48+G49</f>
        <v>2.1714285714285713</v>
      </c>
      <c r="I48" s="49" t="s">
        <v>1307</v>
      </c>
    </row>
    <row r="49" spans="1:9" s="16" customFormat="1" ht="20" customHeight="1" x14ac:dyDescent="0.2">
      <c r="A49" s="12"/>
      <c r="B49" s="51" t="s">
        <v>1318</v>
      </c>
      <c r="C49" s="50">
        <v>4</v>
      </c>
      <c r="D49" s="51" t="s">
        <v>433</v>
      </c>
      <c r="E49" s="51">
        <v>30</v>
      </c>
      <c r="F49" s="52">
        <f>E49/700</f>
        <v>4.2857142857142858E-2</v>
      </c>
      <c r="G49" s="53">
        <f>C49*F49</f>
        <v>0.17142857142857143</v>
      </c>
      <c r="H49" s="52"/>
      <c r="I49" s="49" t="s">
        <v>1307</v>
      </c>
    </row>
    <row r="50" spans="1:9" s="16" customFormat="1" ht="20" customHeight="1" x14ac:dyDescent="0.2">
      <c r="A50" s="12"/>
      <c r="B50" s="50" t="s">
        <v>1319</v>
      </c>
      <c r="C50" s="50">
        <v>0</v>
      </c>
      <c r="D50" s="49" t="s">
        <v>433</v>
      </c>
      <c r="E50" s="49">
        <v>700</v>
      </c>
      <c r="F50" s="49"/>
      <c r="G50" s="12">
        <f>C50</f>
        <v>0</v>
      </c>
      <c r="H50" s="54">
        <f>G50</f>
        <v>0</v>
      </c>
      <c r="I50" s="49" t="s">
        <v>1269</v>
      </c>
    </row>
    <row r="51" spans="1:9" s="16" customFormat="1" ht="20" customHeight="1" x14ac:dyDescent="0.2">
      <c r="A51" s="12"/>
      <c r="B51" s="50" t="s">
        <v>1320</v>
      </c>
      <c r="C51" s="50">
        <v>3</v>
      </c>
      <c r="D51" s="49" t="s">
        <v>433</v>
      </c>
      <c r="E51" s="49">
        <v>700</v>
      </c>
      <c r="F51" s="49"/>
      <c r="G51" s="12">
        <f>C51</f>
        <v>3</v>
      </c>
      <c r="H51" s="54">
        <f>G51</f>
        <v>3</v>
      </c>
      <c r="I51" s="49" t="s">
        <v>1285</v>
      </c>
    </row>
    <row r="52" spans="1:9" s="16" customFormat="1" ht="20" customHeight="1" x14ac:dyDescent="0.2">
      <c r="A52" s="12"/>
      <c r="B52" s="50" t="s">
        <v>1321</v>
      </c>
      <c r="C52" s="50">
        <v>0</v>
      </c>
      <c r="D52" s="49" t="s">
        <v>433</v>
      </c>
      <c r="E52" s="49">
        <v>700</v>
      </c>
      <c r="F52" s="49"/>
      <c r="G52" s="12">
        <f>C52</f>
        <v>0</v>
      </c>
      <c r="H52" s="54">
        <f>G52+G53</f>
        <v>0</v>
      </c>
      <c r="I52" s="49" t="s">
        <v>1285</v>
      </c>
    </row>
    <row r="53" spans="1:9" s="16" customFormat="1" ht="20" customHeight="1" x14ac:dyDescent="0.2">
      <c r="A53" s="12"/>
      <c r="B53" s="51" t="s">
        <v>1322</v>
      </c>
      <c r="C53" s="50">
        <v>0</v>
      </c>
      <c r="D53" s="51" t="s">
        <v>433</v>
      </c>
      <c r="E53" s="51">
        <v>30</v>
      </c>
      <c r="F53" s="52">
        <f>E53/1000</f>
        <v>0.03</v>
      </c>
      <c r="G53" s="53">
        <f>C53*F53</f>
        <v>0</v>
      </c>
      <c r="H53" s="51"/>
      <c r="I53" s="49" t="s">
        <v>1285</v>
      </c>
    </row>
    <row r="54" spans="1:9" s="16" customFormat="1" ht="20" customHeight="1" x14ac:dyDescent="0.2">
      <c r="A54" s="12"/>
      <c r="B54" s="50" t="s">
        <v>1323</v>
      </c>
      <c r="C54" s="50">
        <v>0</v>
      </c>
      <c r="D54" s="49" t="s">
        <v>433</v>
      </c>
      <c r="E54" s="49">
        <v>700</v>
      </c>
      <c r="F54" s="49"/>
      <c r="G54" s="12">
        <f>C54</f>
        <v>0</v>
      </c>
      <c r="H54" s="54">
        <f>G54</f>
        <v>0</v>
      </c>
      <c r="I54" s="49" t="s">
        <v>1288</v>
      </c>
    </row>
    <row r="55" spans="1:9" s="16" customFormat="1" ht="20" customHeight="1" x14ac:dyDescent="0.2">
      <c r="A55" s="12"/>
      <c r="B55" s="50" t="s">
        <v>1324</v>
      </c>
      <c r="C55" s="50">
        <v>1</v>
      </c>
      <c r="D55" s="49" t="s">
        <v>433</v>
      </c>
      <c r="E55" s="49">
        <v>700</v>
      </c>
      <c r="F55" s="49"/>
      <c r="G55" s="12">
        <f>C55</f>
        <v>1</v>
      </c>
      <c r="H55" s="54">
        <f>G55</f>
        <v>1</v>
      </c>
      <c r="I55" s="49" t="s">
        <v>1288</v>
      </c>
    </row>
    <row r="56" spans="1:9" s="16" customFormat="1" ht="20" customHeight="1" x14ac:dyDescent="0.2">
      <c r="A56" s="12"/>
      <c r="B56" s="50" t="s">
        <v>1325</v>
      </c>
      <c r="C56" s="50">
        <v>0</v>
      </c>
      <c r="D56" s="49" t="s">
        <v>433</v>
      </c>
      <c r="E56" s="49">
        <v>700</v>
      </c>
      <c r="F56" s="49"/>
      <c r="G56" s="12">
        <f>C56</f>
        <v>0</v>
      </c>
      <c r="H56" s="54">
        <f>G56+G57</f>
        <v>0.87</v>
      </c>
      <c r="I56" s="49" t="s">
        <v>1288</v>
      </c>
    </row>
    <row r="57" spans="1:9" s="16" customFormat="1" ht="20" customHeight="1" x14ac:dyDescent="0.2">
      <c r="A57" s="12"/>
      <c r="B57" s="51" t="s">
        <v>1326</v>
      </c>
      <c r="C57" s="50">
        <v>29</v>
      </c>
      <c r="D57" s="51" t="s">
        <v>433</v>
      </c>
      <c r="E57" s="51">
        <v>30</v>
      </c>
      <c r="F57" s="52">
        <f>E57*0.001</f>
        <v>0.03</v>
      </c>
      <c r="G57" s="53">
        <f>C57*F57</f>
        <v>0.87</v>
      </c>
      <c r="H57" s="52"/>
      <c r="I57" s="49" t="s">
        <v>1288</v>
      </c>
    </row>
    <row r="58" spans="1:9" s="16" customFormat="1" ht="20" customHeight="1" x14ac:dyDescent="0.2">
      <c r="A58" s="12"/>
      <c r="B58" s="50" t="s">
        <v>1327</v>
      </c>
      <c r="C58" s="50">
        <v>0</v>
      </c>
      <c r="D58" s="49" t="s">
        <v>433</v>
      </c>
      <c r="E58" s="49">
        <v>700</v>
      </c>
      <c r="F58" s="49"/>
      <c r="G58" s="12">
        <f>C58</f>
        <v>0</v>
      </c>
      <c r="H58" s="54">
        <f>G58</f>
        <v>0</v>
      </c>
      <c r="I58" s="49" t="s">
        <v>1288</v>
      </c>
    </row>
    <row r="59" spans="1:9" s="16" customFormat="1" ht="20" customHeight="1" x14ac:dyDescent="0.2">
      <c r="A59" s="12">
        <v>1</v>
      </c>
      <c r="B59" s="50" t="s">
        <v>1328</v>
      </c>
      <c r="C59" s="50">
        <v>6</v>
      </c>
      <c r="D59" s="49" t="s">
        <v>433</v>
      </c>
      <c r="E59" s="49">
        <v>1000</v>
      </c>
      <c r="F59" s="49"/>
      <c r="G59" s="12">
        <f>C59</f>
        <v>6</v>
      </c>
      <c r="H59" s="54">
        <f>G59+G61</f>
        <v>6</v>
      </c>
      <c r="I59" s="49" t="s">
        <v>1288</v>
      </c>
    </row>
    <row r="60" spans="1:9" s="16" customFormat="1" ht="20" customHeight="1" x14ac:dyDescent="0.2">
      <c r="A60" s="12"/>
      <c r="B60" s="50" t="s">
        <v>1329</v>
      </c>
      <c r="C60" s="50">
        <v>0</v>
      </c>
      <c r="D60" s="49" t="s">
        <v>433</v>
      </c>
      <c r="E60" s="49">
        <v>700</v>
      </c>
      <c r="F60" s="49"/>
      <c r="G60" s="12">
        <f>C60</f>
        <v>0</v>
      </c>
      <c r="H60" s="54">
        <f>G60</f>
        <v>0</v>
      </c>
      <c r="I60" s="49" t="s">
        <v>1288</v>
      </c>
    </row>
    <row r="61" spans="1:9" s="16" customFormat="1" ht="20" customHeight="1" x14ac:dyDescent="0.2">
      <c r="A61" s="12"/>
      <c r="B61" s="51" t="s">
        <v>1330</v>
      </c>
      <c r="C61" s="50">
        <v>0</v>
      </c>
      <c r="D61" s="51" t="s">
        <v>433</v>
      </c>
      <c r="E61" s="51">
        <v>30</v>
      </c>
      <c r="F61" s="52">
        <f>E61*0.001</f>
        <v>0.03</v>
      </c>
      <c r="G61" s="53">
        <f>C61*F61</f>
        <v>0</v>
      </c>
      <c r="H61" s="52"/>
      <c r="I61" s="49" t="s">
        <v>1288</v>
      </c>
    </row>
    <row r="62" spans="1:9" s="16" customFormat="1" ht="20" customHeight="1" x14ac:dyDescent="0.2">
      <c r="A62" s="12"/>
      <c r="B62" s="50" t="s">
        <v>1331</v>
      </c>
      <c r="C62" s="50">
        <v>0</v>
      </c>
      <c r="D62" s="49" t="s">
        <v>433</v>
      </c>
      <c r="E62" s="49">
        <v>700</v>
      </c>
      <c r="F62" s="49"/>
      <c r="G62" s="12">
        <f t="shared" ref="G62:G67" si="4">C62</f>
        <v>0</v>
      </c>
      <c r="H62" s="54">
        <f>G62</f>
        <v>0</v>
      </c>
      <c r="I62" s="49" t="s">
        <v>1288</v>
      </c>
    </row>
    <row r="63" spans="1:9" s="16" customFormat="1" ht="20" customHeight="1" x14ac:dyDescent="0.2">
      <c r="A63" s="12"/>
      <c r="B63" s="50" t="s">
        <v>1332</v>
      </c>
      <c r="C63" s="50">
        <v>0</v>
      </c>
      <c r="D63" s="49" t="s">
        <v>433</v>
      </c>
      <c r="E63" s="49">
        <v>700</v>
      </c>
      <c r="F63" s="49"/>
      <c r="G63" s="12">
        <f t="shared" si="4"/>
        <v>0</v>
      </c>
      <c r="H63" s="54">
        <f>G63</f>
        <v>0</v>
      </c>
      <c r="I63" s="49" t="s">
        <v>1288</v>
      </c>
    </row>
    <row r="64" spans="1:9" s="16" customFormat="1" ht="20" customHeight="1" x14ac:dyDescent="0.2">
      <c r="A64" s="12"/>
      <c r="B64" s="50" t="s">
        <v>1333</v>
      </c>
      <c r="C64" s="50">
        <v>0</v>
      </c>
      <c r="D64" s="49" t="s">
        <v>433</v>
      </c>
      <c r="E64" s="49">
        <v>700</v>
      </c>
      <c r="F64" s="49"/>
      <c r="G64" s="12">
        <f t="shared" si="4"/>
        <v>0</v>
      </c>
      <c r="H64" s="54">
        <f>G64</f>
        <v>0</v>
      </c>
      <c r="I64" s="49" t="s">
        <v>1288</v>
      </c>
    </row>
    <row r="65" spans="1:9" s="16" customFormat="1" ht="20" customHeight="1" x14ac:dyDescent="0.2">
      <c r="A65" s="12"/>
      <c r="B65" s="50" t="s">
        <v>1334</v>
      </c>
      <c r="C65" s="50">
        <v>0</v>
      </c>
      <c r="D65" s="49" t="s">
        <v>433</v>
      </c>
      <c r="E65" s="49">
        <v>700</v>
      </c>
      <c r="F65" s="49"/>
      <c r="G65" s="12">
        <f t="shared" si="4"/>
        <v>0</v>
      </c>
      <c r="H65" s="54">
        <f>G65</f>
        <v>0</v>
      </c>
      <c r="I65" s="49" t="s">
        <v>1288</v>
      </c>
    </row>
    <row r="66" spans="1:9" s="16" customFormat="1" ht="20" customHeight="1" x14ac:dyDescent="0.2">
      <c r="A66" s="12">
        <v>2</v>
      </c>
      <c r="B66" s="50" t="s">
        <v>1335</v>
      </c>
      <c r="C66" s="50">
        <v>10</v>
      </c>
      <c r="D66" s="49" t="s">
        <v>433</v>
      </c>
      <c r="E66" s="49">
        <v>1000</v>
      </c>
      <c r="F66" s="49"/>
      <c r="G66" s="12">
        <f t="shared" si="4"/>
        <v>10</v>
      </c>
      <c r="H66" s="54">
        <f>G65+G66</f>
        <v>10</v>
      </c>
      <c r="I66" s="49" t="s">
        <v>1288</v>
      </c>
    </row>
    <row r="67" spans="1:9" s="16" customFormat="1" ht="20" customHeight="1" x14ac:dyDescent="0.2">
      <c r="A67" s="12"/>
      <c r="B67" s="50" t="s">
        <v>1336</v>
      </c>
      <c r="C67" s="50">
        <v>3</v>
      </c>
      <c r="D67" s="49" t="s">
        <v>433</v>
      </c>
      <c r="E67" s="49">
        <v>700</v>
      </c>
      <c r="F67" s="49"/>
      <c r="G67" s="12">
        <f t="shared" si="4"/>
        <v>3</v>
      </c>
      <c r="H67" s="54">
        <f>G67</f>
        <v>3</v>
      </c>
      <c r="I67" s="49" t="s">
        <v>1288</v>
      </c>
    </row>
    <row r="68" spans="1:9" s="16" customFormat="1" ht="20" customHeight="1" x14ac:dyDescent="0.2">
      <c r="A68" s="12"/>
      <c r="B68" s="51" t="s">
        <v>1337</v>
      </c>
      <c r="C68" s="50">
        <v>21</v>
      </c>
      <c r="D68" s="51" t="s">
        <v>433</v>
      </c>
      <c r="E68" s="51">
        <v>30</v>
      </c>
      <c r="F68" s="52">
        <f>E68/1000</f>
        <v>0.03</v>
      </c>
      <c r="G68" s="53">
        <f>C68*F68</f>
        <v>0.63</v>
      </c>
      <c r="H68" s="52"/>
      <c r="I68" s="49" t="s">
        <v>1288</v>
      </c>
    </row>
    <row r="69" spans="1:9" s="16" customFormat="1" ht="20" customHeight="1" x14ac:dyDescent="0.2">
      <c r="A69" s="12"/>
      <c r="B69" s="50" t="s">
        <v>1338</v>
      </c>
      <c r="C69" s="50">
        <v>0</v>
      </c>
      <c r="D69" s="49" t="s">
        <v>433</v>
      </c>
      <c r="E69" s="49">
        <v>700</v>
      </c>
      <c r="F69" s="49"/>
      <c r="G69" s="12">
        <f>C69</f>
        <v>0</v>
      </c>
      <c r="H69" s="54">
        <f>G69</f>
        <v>0</v>
      </c>
      <c r="I69" s="49" t="s">
        <v>1285</v>
      </c>
    </row>
    <row r="70" spans="1:9" s="16" customFormat="1" ht="20" customHeight="1" x14ac:dyDescent="0.2">
      <c r="A70" s="12"/>
      <c r="B70" s="50" t="s">
        <v>1339</v>
      </c>
      <c r="C70" s="50">
        <v>0</v>
      </c>
      <c r="D70" s="49" t="s">
        <v>433</v>
      </c>
      <c r="E70" s="49">
        <v>1000</v>
      </c>
      <c r="F70" s="49"/>
      <c r="G70" s="12">
        <f>C70</f>
        <v>0</v>
      </c>
      <c r="H70" s="54">
        <f>G70+G73</f>
        <v>0.09</v>
      </c>
      <c r="I70" s="49" t="s">
        <v>1285</v>
      </c>
    </row>
    <row r="71" spans="1:9" s="16" customFormat="1" ht="20" customHeight="1" x14ac:dyDescent="0.2">
      <c r="A71" s="12"/>
      <c r="B71" s="50" t="s">
        <v>1340</v>
      </c>
      <c r="C71" s="50">
        <v>4</v>
      </c>
      <c r="D71" s="49" t="s">
        <v>433</v>
      </c>
      <c r="E71" s="49">
        <v>700</v>
      </c>
      <c r="F71" s="49"/>
      <c r="G71" s="12">
        <f>C71</f>
        <v>4</v>
      </c>
      <c r="H71" s="54">
        <f>G70</f>
        <v>0</v>
      </c>
      <c r="I71" s="49" t="s">
        <v>1285</v>
      </c>
    </row>
    <row r="72" spans="1:9" s="16" customFormat="1" ht="20" customHeight="1" x14ac:dyDescent="0.2">
      <c r="A72" s="12"/>
      <c r="B72" s="50" t="s">
        <v>1341</v>
      </c>
      <c r="C72" s="50">
        <v>0</v>
      </c>
      <c r="D72" s="49" t="s">
        <v>433</v>
      </c>
      <c r="E72" s="49">
        <v>700</v>
      </c>
      <c r="F72" s="49"/>
      <c r="G72" s="12">
        <f>C72</f>
        <v>0</v>
      </c>
      <c r="H72" s="54">
        <f>G72</f>
        <v>0</v>
      </c>
      <c r="I72" s="49" t="s">
        <v>1285</v>
      </c>
    </row>
    <row r="73" spans="1:9" s="16" customFormat="1" ht="20" customHeight="1" x14ac:dyDescent="0.2">
      <c r="A73" s="12"/>
      <c r="B73" s="51" t="s">
        <v>1342</v>
      </c>
      <c r="C73" s="50">
        <v>3</v>
      </c>
      <c r="D73" s="51" t="s">
        <v>433</v>
      </c>
      <c r="E73" s="51">
        <v>30</v>
      </c>
      <c r="F73" s="52">
        <f>E73/1000</f>
        <v>0.03</v>
      </c>
      <c r="G73" s="53">
        <f>C73*F73</f>
        <v>0.09</v>
      </c>
      <c r="H73" s="52"/>
      <c r="I73" s="49" t="s">
        <v>1285</v>
      </c>
    </row>
    <row r="74" spans="1:9" s="16" customFormat="1" ht="20" customHeight="1" x14ac:dyDescent="0.2">
      <c r="A74" s="12"/>
      <c r="B74" s="50" t="s">
        <v>1343</v>
      </c>
      <c r="C74" s="50">
        <v>0</v>
      </c>
      <c r="D74" s="49" t="s">
        <v>433</v>
      </c>
      <c r="E74" s="49">
        <v>700</v>
      </c>
      <c r="F74" s="49"/>
      <c r="G74" s="12">
        <f>C74</f>
        <v>0</v>
      </c>
      <c r="H74" s="54">
        <f>G74</f>
        <v>0</v>
      </c>
      <c r="I74" s="49" t="s">
        <v>1288</v>
      </c>
    </row>
    <row r="75" spans="1:9" s="16" customFormat="1" ht="20" customHeight="1" x14ac:dyDescent="0.2">
      <c r="A75" s="12"/>
      <c r="B75" s="51" t="s">
        <v>1344</v>
      </c>
      <c r="C75" s="50">
        <v>1</v>
      </c>
      <c r="D75" s="51" t="s">
        <v>433</v>
      </c>
      <c r="E75" s="51">
        <v>30</v>
      </c>
      <c r="F75" s="52">
        <f>E75/700</f>
        <v>4.2857142857142858E-2</v>
      </c>
      <c r="G75" s="53">
        <f>C75*F75</f>
        <v>4.2857142857142858E-2</v>
      </c>
      <c r="H75" s="51"/>
      <c r="I75" s="49" t="s">
        <v>1288</v>
      </c>
    </row>
    <row r="76" spans="1:9" s="16" customFormat="1" ht="20" customHeight="1" x14ac:dyDescent="0.2">
      <c r="A76" s="12">
        <v>1</v>
      </c>
      <c r="B76" s="50" t="s">
        <v>1345</v>
      </c>
      <c r="C76" s="50">
        <v>5</v>
      </c>
      <c r="D76" s="49" t="s">
        <v>433</v>
      </c>
      <c r="E76" s="49">
        <v>700</v>
      </c>
      <c r="F76" s="49"/>
      <c r="G76" s="12">
        <f>C76</f>
        <v>5</v>
      </c>
      <c r="H76" s="54">
        <f>G76+G78</f>
        <v>6.1099999999999994</v>
      </c>
      <c r="I76" s="49" t="s">
        <v>1288</v>
      </c>
    </row>
    <row r="77" spans="1:9" s="16" customFormat="1" ht="20" customHeight="1" x14ac:dyDescent="0.2">
      <c r="A77" s="12"/>
      <c r="B77" s="50" t="s">
        <v>1346</v>
      </c>
      <c r="C77" s="50">
        <v>2</v>
      </c>
      <c r="D77" s="49" t="s">
        <v>433</v>
      </c>
      <c r="E77" s="49">
        <v>700</v>
      </c>
      <c r="F77" s="49"/>
      <c r="G77" s="12">
        <f>C77</f>
        <v>2</v>
      </c>
      <c r="H77" s="54">
        <f>G77</f>
        <v>2</v>
      </c>
      <c r="I77" s="49" t="s">
        <v>1288</v>
      </c>
    </row>
    <row r="78" spans="1:9" s="16" customFormat="1" ht="20" customHeight="1" x14ac:dyDescent="0.2">
      <c r="A78" s="12"/>
      <c r="B78" s="51" t="s">
        <v>1347</v>
      </c>
      <c r="C78" s="50">
        <v>37</v>
      </c>
      <c r="D78" s="51" t="s">
        <v>433</v>
      </c>
      <c r="E78" s="51">
        <v>30</v>
      </c>
      <c r="F78" s="52">
        <f>E78/1000</f>
        <v>0.03</v>
      </c>
      <c r="G78" s="53">
        <f>C78*F78</f>
        <v>1.1099999999999999</v>
      </c>
      <c r="H78" s="51"/>
      <c r="I78" s="49" t="s">
        <v>1288</v>
      </c>
    </row>
    <row r="79" spans="1:9" s="16" customFormat="1" ht="20" customHeight="1" x14ac:dyDescent="0.2">
      <c r="A79" s="12"/>
      <c r="B79" s="50" t="s">
        <v>1348</v>
      </c>
      <c r="C79" s="50">
        <v>1</v>
      </c>
      <c r="D79" s="49" t="s">
        <v>433</v>
      </c>
      <c r="E79" s="49">
        <v>700</v>
      </c>
      <c r="F79" s="49"/>
      <c r="G79" s="12">
        <f>C79</f>
        <v>1</v>
      </c>
      <c r="H79" s="54">
        <f>G79</f>
        <v>1</v>
      </c>
      <c r="I79" s="49" t="s">
        <v>1288</v>
      </c>
    </row>
    <row r="80" spans="1:9" s="16" customFormat="1" ht="20" customHeight="1" x14ac:dyDescent="0.2">
      <c r="A80" s="12"/>
      <c r="B80" s="50" t="s">
        <v>1349</v>
      </c>
      <c r="C80" s="50">
        <v>0</v>
      </c>
      <c r="D80" s="49" t="s">
        <v>433</v>
      </c>
      <c r="E80" s="49">
        <v>700</v>
      </c>
      <c r="F80" s="49"/>
      <c r="G80" s="12">
        <f>C80</f>
        <v>0</v>
      </c>
      <c r="H80" s="54">
        <f>G80</f>
        <v>0</v>
      </c>
      <c r="I80" s="49" t="s">
        <v>1267</v>
      </c>
    </row>
    <row r="81" spans="1:9" s="16" customFormat="1" ht="20" customHeight="1" x14ac:dyDescent="0.2">
      <c r="A81" s="12"/>
      <c r="B81" s="50" t="s">
        <v>1350</v>
      </c>
      <c r="C81" s="50">
        <v>0</v>
      </c>
      <c r="D81" s="49" t="s">
        <v>433</v>
      </c>
      <c r="E81" s="49">
        <v>700</v>
      </c>
      <c r="F81" s="49"/>
      <c r="G81" s="12">
        <f>C81</f>
        <v>0</v>
      </c>
      <c r="H81" s="54">
        <f>G81+G82</f>
        <v>0</v>
      </c>
      <c r="I81" s="49" t="s">
        <v>1279</v>
      </c>
    </row>
    <row r="82" spans="1:9" s="16" customFormat="1" ht="20" customHeight="1" x14ac:dyDescent="0.2">
      <c r="A82" s="12"/>
      <c r="B82" s="51" t="s">
        <v>1351</v>
      </c>
      <c r="C82" s="50">
        <v>0</v>
      </c>
      <c r="D82" s="51" t="s">
        <v>433</v>
      </c>
      <c r="E82" s="51">
        <v>30</v>
      </c>
      <c r="F82" s="52">
        <f>E82/1000</f>
        <v>0.03</v>
      </c>
      <c r="G82" s="53">
        <f>C82*F82</f>
        <v>0</v>
      </c>
      <c r="H82" s="51"/>
      <c r="I82" s="49" t="s">
        <v>1279</v>
      </c>
    </row>
    <row r="83" spans="1:9" s="16" customFormat="1" ht="20" customHeight="1" x14ac:dyDescent="0.2">
      <c r="A83" s="12"/>
      <c r="B83" s="50" t="s">
        <v>1352</v>
      </c>
      <c r="C83" s="50">
        <v>1</v>
      </c>
      <c r="D83" s="49" t="s">
        <v>433</v>
      </c>
      <c r="E83" s="49">
        <v>1000</v>
      </c>
      <c r="F83" s="49"/>
      <c r="G83" s="12">
        <f>C83</f>
        <v>1</v>
      </c>
      <c r="H83" s="54">
        <f>G83+G86</f>
        <v>1.0428571428571429</v>
      </c>
      <c r="I83" s="49" t="s">
        <v>1285</v>
      </c>
    </row>
    <row r="84" spans="1:9" s="16" customFormat="1" ht="20" customHeight="1" x14ac:dyDescent="0.2">
      <c r="A84" s="12"/>
      <c r="B84" s="50" t="s">
        <v>1353</v>
      </c>
      <c r="C84" s="50">
        <v>1</v>
      </c>
      <c r="D84" s="49" t="s">
        <v>433</v>
      </c>
      <c r="E84" s="49">
        <v>700</v>
      </c>
      <c r="F84" s="49"/>
      <c r="G84" s="12">
        <f>C84</f>
        <v>1</v>
      </c>
      <c r="H84" s="54">
        <f>G84</f>
        <v>1</v>
      </c>
      <c r="I84" s="49" t="s">
        <v>1285</v>
      </c>
    </row>
    <row r="85" spans="1:9" s="16" customFormat="1" ht="20" customHeight="1" x14ac:dyDescent="0.2">
      <c r="A85" s="12"/>
      <c r="B85" s="50" t="s">
        <v>1354</v>
      </c>
      <c r="C85" s="50">
        <v>0</v>
      </c>
      <c r="D85" s="49" t="s">
        <v>433</v>
      </c>
      <c r="E85" s="49">
        <v>700</v>
      </c>
      <c r="F85" s="49"/>
      <c r="G85" s="12">
        <f>C85</f>
        <v>0</v>
      </c>
      <c r="H85" s="54">
        <f>G85</f>
        <v>0</v>
      </c>
      <c r="I85" s="49" t="s">
        <v>1285</v>
      </c>
    </row>
    <row r="86" spans="1:9" s="16" customFormat="1" ht="20" customHeight="1" x14ac:dyDescent="0.2">
      <c r="A86" s="12"/>
      <c r="B86" s="51" t="s">
        <v>1355</v>
      </c>
      <c r="C86" s="50">
        <v>1</v>
      </c>
      <c r="D86" s="51" t="s">
        <v>433</v>
      </c>
      <c r="E86" s="51">
        <v>30</v>
      </c>
      <c r="F86" s="52">
        <f>E86/700</f>
        <v>4.2857142857142858E-2</v>
      </c>
      <c r="G86" s="53">
        <f>C86*F86</f>
        <v>4.2857142857142858E-2</v>
      </c>
      <c r="H86" s="52"/>
      <c r="I86" s="49" t="s">
        <v>1285</v>
      </c>
    </row>
    <row r="87" spans="1:9" s="16" customFormat="1" ht="20" customHeight="1" x14ac:dyDescent="0.2">
      <c r="A87" s="12"/>
      <c r="B87" s="50" t="s">
        <v>1356</v>
      </c>
      <c r="C87" s="50">
        <v>0</v>
      </c>
      <c r="D87" s="49" t="s">
        <v>433</v>
      </c>
      <c r="E87" s="49">
        <v>700</v>
      </c>
      <c r="F87" s="49"/>
      <c r="G87" s="12">
        <f>C87</f>
        <v>0</v>
      </c>
      <c r="H87" s="54">
        <f>G87+G88</f>
        <v>0</v>
      </c>
      <c r="I87" s="49" t="s">
        <v>1269</v>
      </c>
    </row>
    <row r="88" spans="1:9" s="16" customFormat="1" ht="20" customHeight="1" x14ac:dyDescent="0.2">
      <c r="A88" s="12"/>
      <c r="B88" s="51" t="s">
        <v>1357</v>
      </c>
      <c r="C88" s="50">
        <v>0</v>
      </c>
      <c r="D88" s="51" t="s">
        <v>433</v>
      </c>
      <c r="E88" s="51">
        <v>30</v>
      </c>
      <c r="F88" s="52">
        <f>E88/1000</f>
        <v>0.03</v>
      </c>
      <c r="G88" s="53">
        <f>C88*F88</f>
        <v>0</v>
      </c>
      <c r="H88" s="51"/>
      <c r="I88" s="49" t="s">
        <v>1269</v>
      </c>
    </row>
    <row r="89" spans="1:9" s="16" customFormat="1" ht="20" customHeight="1" x14ac:dyDescent="0.2">
      <c r="A89" s="12"/>
      <c r="B89" s="50" t="s">
        <v>1358</v>
      </c>
      <c r="C89" s="50">
        <v>0</v>
      </c>
      <c r="D89" s="49" t="s">
        <v>433</v>
      </c>
      <c r="E89" s="49">
        <v>700</v>
      </c>
      <c r="F89" s="49"/>
      <c r="G89" s="12">
        <f t="shared" ref="G89:G102" si="5">C89</f>
        <v>0</v>
      </c>
      <c r="H89" s="54">
        <f>G89</f>
        <v>0</v>
      </c>
      <c r="I89" s="49" t="s">
        <v>1279</v>
      </c>
    </row>
    <row r="90" spans="1:9" s="16" customFormat="1" ht="20" customHeight="1" x14ac:dyDescent="0.2">
      <c r="A90" s="12"/>
      <c r="B90" s="50" t="s">
        <v>1359</v>
      </c>
      <c r="C90" s="50">
        <v>0</v>
      </c>
      <c r="D90" s="49" t="s">
        <v>433</v>
      </c>
      <c r="E90" s="49">
        <v>700</v>
      </c>
      <c r="F90" s="49"/>
      <c r="G90" s="12">
        <f t="shared" si="5"/>
        <v>0</v>
      </c>
      <c r="H90" s="54">
        <f>G90</f>
        <v>0</v>
      </c>
      <c r="I90" s="49" t="s">
        <v>1285</v>
      </c>
    </row>
    <row r="91" spans="1:9" s="16" customFormat="1" ht="20" customHeight="1" x14ac:dyDescent="0.2">
      <c r="A91" s="12"/>
      <c r="B91" s="50" t="s">
        <v>1360</v>
      </c>
      <c r="C91" s="50">
        <v>0</v>
      </c>
      <c r="D91" s="49" t="s">
        <v>433</v>
      </c>
      <c r="E91" s="49">
        <v>700</v>
      </c>
      <c r="F91" s="49"/>
      <c r="G91" s="12">
        <f t="shared" si="5"/>
        <v>0</v>
      </c>
      <c r="H91" s="54">
        <f>G91</f>
        <v>0</v>
      </c>
      <c r="I91" s="49" t="s">
        <v>1285</v>
      </c>
    </row>
    <row r="92" spans="1:9" s="16" customFormat="1" ht="20" customHeight="1" x14ac:dyDescent="0.2">
      <c r="A92" s="12"/>
      <c r="B92" s="50" t="s">
        <v>1361</v>
      </c>
      <c r="C92" s="50">
        <v>0</v>
      </c>
      <c r="D92" s="49" t="s">
        <v>433</v>
      </c>
      <c r="E92" s="49">
        <v>700</v>
      </c>
      <c r="F92" s="49"/>
      <c r="G92" s="12">
        <f t="shared" si="5"/>
        <v>0</v>
      </c>
      <c r="H92" s="54">
        <f>G92+G93</f>
        <v>0</v>
      </c>
      <c r="I92" s="49" t="s">
        <v>1269</v>
      </c>
    </row>
    <row r="93" spans="1:9" s="16" customFormat="1" ht="20" customHeight="1" x14ac:dyDescent="0.2">
      <c r="A93" s="12"/>
      <c r="B93" s="50" t="s">
        <v>1362</v>
      </c>
      <c r="C93" s="50">
        <v>0</v>
      </c>
      <c r="D93" s="49" t="s">
        <v>433</v>
      </c>
      <c r="E93" s="49">
        <v>700</v>
      </c>
      <c r="F93" s="49"/>
      <c r="G93" s="12">
        <f t="shared" si="5"/>
        <v>0</v>
      </c>
      <c r="H93" s="54">
        <f t="shared" ref="H93:H101" si="6">G93</f>
        <v>0</v>
      </c>
      <c r="I93" s="49" t="s">
        <v>1288</v>
      </c>
    </row>
    <row r="94" spans="1:9" s="16" customFormat="1" ht="20" customHeight="1" x14ac:dyDescent="0.2">
      <c r="A94" s="12"/>
      <c r="B94" s="50" t="s">
        <v>1363</v>
      </c>
      <c r="C94" s="50">
        <v>0</v>
      </c>
      <c r="D94" s="49" t="s">
        <v>433</v>
      </c>
      <c r="E94" s="49">
        <v>700</v>
      </c>
      <c r="F94" s="49"/>
      <c r="G94" s="12">
        <f t="shared" si="5"/>
        <v>0</v>
      </c>
      <c r="H94" s="54">
        <f t="shared" si="6"/>
        <v>0</v>
      </c>
      <c r="I94" s="49" t="s">
        <v>1288</v>
      </c>
    </row>
    <row r="95" spans="1:9" s="16" customFormat="1" ht="20" customHeight="1" x14ac:dyDescent="0.2">
      <c r="A95" s="12"/>
      <c r="B95" s="50" t="s">
        <v>1364</v>
      </c>
      <c r="C95" s="50">
        <v>0</v>
      </c>
      <c r="D95" s="49" t="s">
        <v>433</v>
      </c>
      <c r="E95" s="49">
        <v>700</v>
      </c>
      <c r="F95" s="49"/>
      <c r="G95" s="12">
        <f t="shared" si="5"/>
        <v>0</v>
      </c>
      <c r="H95" s="54">
        <f t="shared" si="6"/>
        <v>0</v>
      </c>
      <c r="I95" s="49" t="s">
        <v>1288</v>
      </c>
    </row>
    <row r="96" spans="1:9" s="16" customFormat="1" ht="20" customHeight="1" x14ac:dyDescent="0.2">
      <c r="A96" s="12"/>
      <c r="B96" s="50" t="s">
        <v>1365</v>
      </c>
      <c r="C96" s="50">
        <v>0</v>
      </c>
      <c r="D96" s="49" t="s">
        <v>433</v>
      </c>
      <c r="E96" s="49">
        <v>700</v>
      </c>
      <c r="F96" s="49"/>
      <c r="G96" s="12">
        <f t="shared" si="5"/>
        <v>0</v>
      </c>
      <c r="H96" s="54">
        <f t="shared" si="6"/>
        <v>0</v>
      </c>
      <c r="I96" s="49" t="s">
        <v>1285</v>
      </c>
    </row>
    <row r="97" spans="1:9" s="16" customFormat="1" ht="20" customHeight="1" x14ac:dyDescent="0.2">
      <c r="A97" s="12"/>
      <c r="B97" s="50" t="s">
        <v>1366</v>
      </c>
      <c r="C97" s="50">
        <v>1</v>
      </c>
      <c r="D97" s="49" t="s">
        <v>433</v>
      </c>
      <c r="E97" s="49">
        <v>700</v>
      </c>
      <c r="F97" s="49"/>
      <c r="G97" s="12">
        <f t="shared" si="5"/>
        <v>1</v>
      </c>
      <c r="H97" s="54">
        <f t="shared" si="6"/>
        <v>1</v>
      </c>
      <c r="I97" s="49" t="s">
        <v>1279</v>
      </c>
    </row>
    <row r="98" spans="1:9" s="16" customFormat="1" ht="20" customHeight="1" x14ac:dyDescent="0.2">
      <c r="A98" s="12"/>
      <c r="B98" s="50" t="s">
        <v>1367</v>
      </c>
      <c r="C98" s="50">
        <v>0</v>
      </c>
      <c r="D98" s="49" t="s">
        <v>433</v>
      </c>
      <c r="E98" s="49">
        <v>700</v>
      </c>
      <c r="F98" s="49"/>
      <c r="G98" s="12">
        <f t="shared" si="5"/>
        <v>0</v>
      </c>
      <c r="H98" s="54">
        <f t="shared" si="6"/>
        <v>0</v>
      </c>
      <c r="I98" s="49" t="s">
        <v>1279</v>
      </c>
    </row>
    <row r="99" spans="1:9" s="16" customFormat="1" ht="20" customHeight="1" x14ac:dyDescent="0.2">
      <c r="A99" s="12"/>
      <c r="B99" s="50" t="s">
        <v>1368</v>
      </c>
      <c r="C99" s="50">
        <v>0</v>
      </c>
      <c r="D99" s="49" t="s">
        <v>433</v>
      </c>
      <c r="E99" s="49">
        <v>700</v>
      </c>
      <c r="F99" s="49"/>
      <c r="G99" s="12">
        <f t="shared" si="5"/>
        <v>0</v>
      </c>
      <c r="H99" s="54">
        <f t="shared" si="6"/>
        <v>0</v>
      </c>
      <c r="I99" s="49" t="s">
        <v>1279</v>
      </c>
    </row>
    <row r="100" spans="1:9" s="16" customFormat="1" ht="20" customHeight="1" x14ac:dyDescent="0.2">
      <c r="A100" s="12"/>
      <c r="B100" s="50" t="s">
        <v>1369</v>
      </c>
      <c r="C100" s="50">
        <v>0</v>
      </c>
      <c r="D100" s="49" t="s">
        <v>433</v>
      </c>
      <c r="E100" s="49">
        <v>700</v>
      </c>
      <c r="F100" s="49"/>
      <c r="G100" s="12">
        <f t="shared" si="5"/>
        <v>0</v>
      </c>
      <c r="H100" s="54">
        <f t="shared" si="6"/>
        <v>0</v>
      </c>
      <c r="I100" s="49" t="s">
        <v>1267</v>
      </c>
    </row>
    <row r="101" spans="1:9" s="16" customFormat="1" ht="20" customHeight="1" x14ac:dyDescent="0.2">
      <c r="A101" s="12"/>
      <c r="B101" s="50" t="s">
        <v>1370</v>
      </c>
      <c r="C101" s="50">
        <v>0</v>
      </c>
      <c r="D101" s="49" t="s">
        <v>433</v>
      </c>
      <c r="E101" s="49">
        <v>700</v>
      </c>
      <c r="F101" s="49"/>
      <c r="G101" s="12">
        <f t="shared" si="5"/>
        <v>0</v>
      </c>
      <c r="H101" s="54">
        <f t="shared" si="6"/>
        <v>0</v>
      </c>
      <c r="I101" s="49" t="s">
        <v>1285</v>
      </c>
    </row>
    <row r="102" spans="1:9" s="16" customFormat="1" ht="20" customHeight="1" x14ac:dyDescent="0.2">
      <c r="A102" s="12"/>
      <c r="B102" s="50" t="s">
        <v>1371</v>
      </c>
      <c r="C102" s="50">
        <v>0</v>
      </c>
      <c r="D102" s="49" t="s">
        <v>433</v>
      </c>
      <c r="E102" s="49">
        <v>700</v>
      </c>
      <c r="F102" s="49"/>
      <c r="G102" s="12">
        <f t="shared" si="5"/>
        <v>0</v>
      </c>
      <c r="H102" s="54">
        <f>G102+G101</f>
        <v>0</v>
      </c>
      <c r="I102" s="49" t="s">
        <v>1267</v>
      </c>
    </row>
    <row r="103" spans="1:9" s="16" customFormat="1" ht="20" customHeight="1" x14ac:dyDescent="0.2">
      <c r="A103" s="12"/>
      <c r="B103" s="50" t="s">
        <v>1372</v>
      </c>
      <c r="C103" s="50">
        <v>61</v>
      </c>
      <c r="D103" s="51" t="s">
        <v>433</v>
      </c>
      <c r="E103" s="51">
        <v>30</v>
      </c>
      <c r="F103" s="52">
        <f>E103/700</f>
        <v>4.2857142857142858E-2</v>
      </c>
      <c r="G103" s="53">
        <f>C103*F103</f>
        <v>2.6142857142857143</v>
      </c>
      <c r="H103" s="51"/>
      <c r="I103" s="49" t="s">
        <v>1267</v>
      </c>
    </row>
    <row r="104" spans="1:9" s="16" customFormat="1" ht="20" customHeight="1" x14ac:dyDescent="0.2">
      <c r="A104" s="12"/>
      <c r="B104" s="50" t="s">
        <v>1373</v>
      </c>
      <c r="C104" s="50">
        <v>0</v>
      </c>
      <c r="D104" s="49" t="s">
        <v>433</v>
      </c>
      <c r="E104" s="49">
        <v>700</v>
      </c>
      <c r="F104" s="49"/>
      <c r="G104" s="12">
        <f t="shared" ref="G104:G110" si="7">C104</f>
        <v>0</v>
      </c>
      <c r="H104" s="54">
        <f t="shared" ref="H104:H109" si="8">G104</f>
        <v>0</v>
      </c>
      <c r="I104" s="49" t="s">
        <v>1269</v>
      </c>
    </row>
    <row r="105" spans="1:9" s="16" customFormat="1" ht="20" customHeight="1" x14ac:dyDescent="0.2">
      <c r="A105" s="12"/>
      <c r="B105" s="50" t="s">
        <v>1374</v>
      </c>
      <c r="C105" s="50">
        <v>0</v>
      </c>
      <c r="D105" s="49" t="s">
        <v>433</v>
      </c>
      <c r="E105" s="49">
        <v>700</v>
      </c>
      <c r="F105" s="49"/>
      <c r="G105" s="12">
        <f t="shared" si="7"/>
        <v>0</v>
      </c>
      <c r="H105" s="54">
        <f t="shared" si="8"/>
        <v>0</v>
      </c>
      <c r="I105" s="49" t="s">
        <v>1267</v>
      </c>
    </row>
    <row r="106" spans="1:9" s="16" customFormat="1" ht="20" customHeight="1" x14ac:dyDescent="0.2">
      <c r="A106" s="12"/>
      <c r="B106" s="50" t="s">
        <v>1375</v>
      </c>
      <c r="C106" s="50">
        <v>0</v>
      </c>
      <c r="D106" s="49" t="s">
        <v>433</v>
      </c>
      <c r="E106" s="49">
        <v>700</v>
      </c>
      <c r="F106" s="49"/>
      <c r="G106" s="12">
        <f t="shared" si="7"/>
        <v>0</v>
      </c>
      <c r="H106" s="54">
        <f t="shared" si="8"/>
        <v>0</v>
      </c>
      <c r="I106" s="49" t="s">
        <v>1267</v>
      </c>
    </row>
    <row r="107" spans="1:9" s="16" customFormat="1" ht="20" customHeight="1" x14ac:dyDescent="0.2">
      <c r="A107" s="12"/>
      <c r="B107" s="50" t="s">
        <v>1376</v>
      </c>
      <c r="C107" s="50">
        <v>0</v>
      </c>
      <c r="D107" s="49" t="s">
        <v>433</v>
      </c>
      <c r="E107" s="49">
        <v>700</v>
      </c>
      <c r="F107" s="49"/>
      <c r="G107" s="12">
        <f t="shared" si="7"/>
        <v>0</v>
      </c>
      <c r="H107" s="54">
        <f t="shared" si="8"/>
        <v>0</v>
      </c>
      <c r="I107" s="49" t="s">
        <v>1269</v>
      </c>
    </row>
    <row r="108" spans="1:9" s="16" customFormat="1" ht="20" customHeight="1" x14ac:dyDescent="0.2">
      <c r="A108" s="12"/>
      <c r="B108" s="50" t="s">
        <v>1377</v>
      </c>
      <c r="C108" s="50">
        <v>0</v>
      </c>
      <c r="D108" s="49" t="s">
        <v>433</v>
      </c>
      <c r="E108" s="49">
        <v>700</v>
      </c>
      <c r="F108" s="49"/>
      <c r="G108" s="12">
        <f t="shared" si="7"/>
        <v>0</v>
      </c>
      <c r="H108" s="54">
        <f t="shared" si="8"/>
        <v>0</v>
      </c>
      <c r="I108" s="49" t="s">
        <v>1269</v>
      </c>
    </row>
    <row r="109" spans="1:9" s="16" customFormat="1" ht="20" customHeight="1" x14ac:dyDescent="0.2">
      <c r="A109" s="12"/>
      <c r="B109" s="50" t="s">
        <v>1378</v>
      </c>
      <c r="C109" s="50">
        <v>0</v>
      </c>
      <c r="D109" s="49" t="s">
        <v>433</v>
      </c>
      <c r="E109" s="49">
        <v>700</v>
      </c>
      <c r="F109" s="49"/>
      <c r="G109" s="12">
        <f t="shared" si="7"/>
        <v>0</v>
      </c>
      <c r="H109" s="54">
        <f t="shared" si="8"/>
        <v>0</v>
      </c>
      <c r="I109" s="49" t="s">
        <v>1269</v>
      </c>
    </row>
    <row r="110" spans="1:9" s="16" customFormat="1" ht="20" customHeight="1" x14ac:dyDescent="0.2">
      <c r="A110" s="12"/>
      <c r="B110" s="50" t="s">
        <v>1379</v>
      </c>
      <c r="C110" s="50">
        <v>0</v>
      </c>
      <c r="D110" s="49" t="s">
        <v>433</v>
      </c>
      <c r="E110" s="49">
        <v>700</v>
      </c>
      <c r="F110" s="49"/>
      <c r="G110" s="12">
        <f t="shared" si="7"/>
        <v>0</v>
      </c>
      <c r="H110" s="54">
        <f>G110+G111</f>
        <v>1.2</v>
      </c>
      <c r="I110" s="49" t="s">
        <v>1285</v>
      </c>
    </row>
    <row r="111" spans="1:9" s="16" customFormat="1" ht="20" customHeight="1" x14ac:dyDescent="0.2">
      <c r="A111" s="12"/>
      <c r="B111" s="51" t="s">
        <v>1380</v>
      </c>
      <c r="C111" s="50">
        <v>28</v>
      </c>
      <c r="D111" s="51" t="s">
        <v>433</v>
      </c>
      <c r="E111" s="51">
        <v>30</v>
      </c>
      <c r="F111" s="52">
        <f>E111/700</f>
        <v>4.2857142857142858E-2</v>
      </c>
      <c r="G111" s="53">
        <f>C111*F111</f>
        <v>1.2</v>
      </c>
      <c r="H111" s="52"/>
      <c r="I111" s="49" t="s">
        <v>1285</v>
      </c>
    </row>
    <row r="112" spans="1:9" s="16" customFormat="1" ht="20" customHeight="1" x14ac:dyDescent="0.2">
      <c r="A112" s="12"/>
      <c r="B112" s="50" t="s">
        <v>1381</v>
      </c>
      <c r="C112" s="50">
        <v>0</v>
      </c>
      <c r="D112" s="49" t="s">
        <v>433</v>
      </c>
      <c r="E112" s="49">
        <v>700</v>
      </c>
      <c r="F112" s="49"/>
      <c r="G112" s="12">
        <f>C112</f>
        <v>0</v>
      </c>
      <c r="H112" s="54">
        <f>G112</f>
        <v>0</v>
      </c>
      <c r="I112" s="49" t="s">
        <v>1307</v>
      </c>
    </row>
    <row r="113" spans="1:9" s="16" customFormat="1" ht="20" customHeight="1" x14ac:dyDescent="0.2">
      <c r="A113" s="12"/>
      <c r="B113" s="50" t="s">
        <v>1382</v>
      </c>
      <c r="C113" s="50">
        <v>0</v>
      </c>
      <c r="D113" s="49" t="s">
        <v>433</v>
      </c>
      <c r="E113" s="49">
        <v>700</v>
      </c>
      <c r="F113" s="49"/>
      <c r="G113" s="12">
        <f>C113</f>
        <v>0</v>
      </c>
      <c r="H113" s="54">
        <f>G113+G114</f>
        <v>0.03</v>
      </c>
      <c r="I113" s="49" t="s">
        <v>1279</v>
      </c>
    </row>
    <row r="114" spans="1:9" s="16" customFormat="1" ht="20" customHeight="1" x14ac:dyDescent="0.2">
      <c r="A114" s="12"/>
      <c r="B114" s="51" t="s">
        <v>1383</v>
      </c>
      <c r="C114" s="50">
        <v>1</v>
      </c>
      <c r="D114" s="51" t="s">
        <v>433</v>
      </c>
      <c r="E114" s="51">
        <v>30</v>
      </c>
      <c r="F114" s="52">
        <f>E114/1000</f>
        <v>0.03</v>
      </c>
      <c r="G114" s="53">
        <f>C114*F114</f>
        <v>0.03</v>
      </c>
      <c r="H114" s="51"/>
      <c r="I114" s="49" t="s">
        <v>1279</v>
      </c>
    </row>
    <row r="115" spans="1:9" s="16" customFormat="1" ht="20" customHeight="1" x14ac:dyDescent="0.2">
      <c r="A115" s="12"/>
      <c r="B115" s="50" t="s">
        <v>1384</v>
      </c>
      <c r="C115" s="50">
        <v>1</v>
      </c>
      <c r="D115" s="49" t="s">
        <v>433</v>
      </c>
      <c r="E115" s="49">
        <v>500</v>
      </c>
      <c r="F115" s="49"/>
      <c r="G115" s="12">
        <f>C115</f>
        <v>1</v>
      </c>
      <c r="H115" s="54">
        <f>G115+G116</f>
        <v>1</v>
      </c>
      <c r="I115" s="49" t="s">
        <v>1279</v>
      </c>
    </row>
    <row r="116" spans="1:9" s="16" customFormat="1" ht="20" customHeight="1" x14ac:dyDescent="0.2">
      <c r="A116" s="12"/>
      <c r="B116" s="51" t="s">
        <v>1385</v>
      </c>
      <c r="C116" s="50">
        <v>0</v>
      </c>
      <c r="D116" s="51" t="s">
        <v>433</v>
      </c>
      <c r="E116" s="51">
        <v>30</v>
      </c>
      <c r="F116" s="52">
        <f>E116/700</f>
        <v>4.2857142857142858E-2</v>
      </c>
      <c r="G116" s="53">
        <f>C116*F116</f>
        <v>0</v>
      </c>
      <c r="H116" s="51"/>
      <c r="I116" s="49" t="s">
        <v>1279</v>
      </c>
    </row>
    <row r="117" spans="1:9" s="16" customFormat="1" ht="20" customHeight="1" x14ac:dyDescent="0.2">
      <c r="A117" s="12"/>
      <c r="B117" s="50" t="s">
        <v>1386</v>
      </c>
      <c r="C117" s="50">
        <v>0</v>
      </c>
      <c r="D117" s="49" t="s">
        <v>433</v>
      </c>
      <c r="E117" s="49">
        <v>500</v>
      </c>
      <c r="F117" s="49"/>
      <c r="G117" s="12">
        <f>C117</f>
        <v>0</v>
      </c>
      <c r="H117" s="54">
        <f>G117</f>
        <v>0</v>
      </c>
      <c r="I117" s="49" t="s">
        <v>1279</v>
      </c>
    </row>
    <row r="118" spans="1:9" s="16" customFormat="1" ht="20" customHeight="1" x14ac:dyDescent="0.2">
      <c r="A118" s="12"/>
      <c r="B118" s="50" t="s">
        <v>1387</v>
      </c>
      <c r="C118" s="50">
        <v>0</v>
      </c>
      <c r="D118" s="49" t="s">
        <v>433</v>
      </c>
      <c r="E118" s="49">
        <v>700</v>
      </c>
      <c r="F118" s="49"/>
      <c r="G118" s="12">
        <f>C118</f>
        <v>0</v>
      </c>
      <c r="H118" s="54">
        <f>G118+G119</f>
        <v>0.47142857142857142</v>
      </c>
      <c r="I118" s="49" t="s">
        <v>1279</v>
      </c>
    </row>
    <row r="119" spans="1:9" s="16" customFormat="1" ht="20" customHeight="1" x14ac:dyDescent="0.2">
      <c r="A119" s="12"/>
      <c r="B119" s="51" t="s">
        <v>1388</v>
      </c>
      <c r="C119" s="50">
        <v>11</v>
      </c>
      <c r="D119" s="51" t="s">
        <v>433</v>
      </c>
      <c r="E119" s="51">
        <v>30</v>
      </c>
      <c r="F119" s="52">
        <f>E119/700</f>
        <v>4.2857142857142858E-2</v>
      </c>
      <c r="G119" s="53">
        <f>C119*F119</f>
        <v>0.47142857142857142</v>
      </c>
      <c r="H119" s="51"/>
      <c r="I119" s="49" t="s">
        <v>1279</v>
      </c>
    </row>
    <row r="120" spans="1:9" s="16" customFormat="1" ht="20" customHeight="1" x14ac:dyDescent="0.2">
      <c r="A120" s="12"/>
      <c r="B120" s="50" t="s">
        <v>1389</v>
      </c>
      <c r="C120" s="50">
        <v>0</v>
      </c>
      <c r="D120" s="49" t="s">
        <v>433</v>
      </c>
      <c r="E120" s="49">
        <v>700</v>
      </c>
      <c r="F120" s="49"/>
      <c r="G120" s="12">
        <f>C120</f>
        <v>0</v>
      </c>
      <c r="H120" s="54">
        <f>G120+G121</f>
        <v>4.2857142857142858E-2</v>
      </c>
      <c r="I120" s="49" t="s">
        <v>1279</v>
      </c>
    </row>
    <row r="121" spans="1:9" s="16" customFormat="1" ht="20" customHeight="1" x14ac:dyDescent="0.2">
      <c r="A121" s="12"/>
      <c r="B121" s="51" t="s">
        <v>1390</v>
      </c>
      <c r="C121" s="50">
        <v>1</v>
      </c>
      <c r="D121" s="51" t="s">
        <v>433</v>
      </c>
      <c r="E121" s="51">
        <v>30</v>
      </c>
      <c r="F121" s="52">
        <f>E121/700</f>
        <v>4.2857142857142858E-2</v>
      </c>
      <c r="G121" s="53">
        <f>C121*F121</f>
        <v>4.2857142857142858E-2</v>
      </c>
      <c r="H121" s="51"/>
      <c r="I121" s="49" t="s">
        <v>1279</v>
      </c>
    </row>
    <row r="122" spans="1:9" s="16" customFormat="1" ht="20" customHeight="1" x14ac:dyDescent="0.2">
      <c r="A122" s="12"/>
      <c r="B122" s="50" t="s">
        <v>1391</v>
      </c>
      <c r="C122" s="50">
        <v>0</v>
      </c>
      <c r="D122" s="49" t="s">
        <v>433</v>
      </c>
      <c r="E122" s="49">
        <v>700</v>
      </c>
      <c r="F122" s="49"/>
      <c r="G122" s="12">
        <f>C122</f>
        <v>0</v>
      </c>
      <c r="H122" s="54">
        <f>G122</f>
        <v>0</v>
      </c>
      <c r="I122" s="49" t="s">
        <v>1279</v>
      </c>
    </row>
    <row r="123" spans="1:9" s="16" customFormat="1" ht="20" customHeight="1" x14ac:dyDescent="0.2">
      <c r="A123" s="12">
        <v>1</v>
      </c>
      <c r="B123" s="50" t="s">
        <v>1392</v>
      </c>
      <c r="C123" s="50">
        <v>3</v>
      </c>
      <c r="D123" s="49" t="s">
        <v>433</v>
      </c>
      <c r="E123" s="49">
        <v>1000</v>
      </c>
      <c r="F123" s="49"/>
      <c r="G123" s="12">
        <f>C123</f>
        <v>3</v>
      </c>
      <c r="H123" s="54">
        <f>G123</f>
        <v>3</v>
      </c>
      <c r="I123" s="49" t="s">
        <v>1285</v>
      </c>
    </row>
    <row r="124" spans="1:9" s="16" customFormat="1" ht="20" customHeight="1" x14ac:dyDescent="0.2">
      <c r="A124" s="12"/>
      <c r="B124" s="50" t="s">
        <v>1393</v>
      </c>
      <c r="C124" s="50">
        <v>5</v>
      </c>
      <c r="D124" s="49" t="s">
        <v>433</v>
      </c>
      <c r="E124" s="49">
        <v>700</v>
      </c>
      <c r="F124" s="49"/>
      <c r="G124" s="12">
        <f>C124</f>
        <v>5</v>
      </c>
      <c r="H124" s="54">
        <f>G124</f>
        <v>5</v>
      </c>
      <c r="I124" s="49" t="s">
        <v>1285</v>
      </c>
    </row>
    <row r="125" spans="1:9" s="16" customFormat="1" ht="20" customHeight="1" x14ac:dyDescent="0.2">
      <c r="A125" s="12"/>
      <c r="B125" s="51" t="s">
        <v>1394</v>
      </c>
      <c r="C125" s="50">
        <v>4</v>
      </c>
      <c r="D125" s="51" t="s">
        <v>433</v>
      </c>
      <c r="E125" s="51">
        <v>30</v>
      </c>
      <c r="F125" s="52">
        <f>E125/700</f>
        <v>4.2857142857142858E-2</v>
      </c>
      <c r="G125" s="53">
        <f>C125*F125</f>
        <v>0.17142857142857143</v>
      </c>
      <c r="H125" s="51"/>
      <c r="I125" s="49" t="s">
        <v>1285</v>
      </c>
    </row>
    <row r="126" spans="1:9" s="16" customFormat="1" ht="20" customHeight="1" x14ac:dyDescent="0.2">
      <c r="A126" s="12"/>
      <c r="B126" s="50" t="s">
        <v>1395</v>
      </c>
      <c r="C126" s="50">
        <v>0</v>
      </c>
      <c r="D126" s="49" t="s">
        <v>433</v>
      </c>
      <c r="E126" s="49">
        <v>700</v>
      </c>
      <c r="F126" s="49"/>
      <c r="G126" s="12">
        <f t="shared" ref="G126:G136" si="9">C126</f>
        <v>0</v>
      </c>
      <c r="H126" s="54">
        <f t="shared" ref="H126:H134" si="10">G126</f>
        <v>0</v>
      </c>
      <c r="I126" s="49" t="s">
        <v>1279</v>
      </c>
    </row>
    <row r="127" spans="1:9" s="16" customFormat="1" ht="20" customHeight="1" x14ac:dyDescent="0.2">
      <c r="A127" s="12"/>
      <c r="B127" s="50" t="s">
        <v>1396</v>
      </c>
      <c r="C127" s="50">
        <v>0</v>
      </c>
      <c r="D127" s="49" t="s">
        <v>433</v>
      </c>
      <c r="E127" s="49">
        <v>700</v>
      </c>
      <c r="F127" s="49"/>
      <c r="G127" s="12">
        <f t="shared" si="9"/>
        <v>0</v>
      </c>
      <c r="H127" s="54">
        <f t="shared" si="10"/>
        <v>0</v>
      </c>
      <c r="I127" s="49" t="s">
        <v>1285</v>
      </c>
    </row>
    <row r="128" spans="1:9" s="16" customFormat="1" ht="20" customHeight="1" x14ac:dyDescent="0.2">
      <c r="A128" s="12"/>
      <c r="B128" s="50" t="s">
        <v>1397</v>
      </c>
      <c r="C128" s="50">
        <v>0</v>
      </c>
      <c r="D128" s="49" t="s">
        <v>433</v>
      </c>
      <c r="E128" s="49">
        <v>700</v>
      </c>
      <c r="F128" s="49"/>
      <c r="G128" s="12">
        <f t="shared" si="9"/>
        <v>0</v>
      </c>
      <c r="H128" s="54">
        <f t="shared" si="10"/>
        <v>0</v>
      </c>
      <c r="I128" s="49" t="s">
        <v>1285</v>
      </c>
    </row>
    <row r="129" spans="1:9" s="16" customFormat="1" ht="20" customHeight="1" x14ac:dyDescent="0.2">
      <c r="A129" s="12"/>
      <c r="B129" s="50" t="s">
        <v>1398</v>
      </c>
      <c r="C129" s="50">
        <v>0</v>
      </c>
      <c r="D129" s="49" t="s">
        <v>433</v>
      </c>
      <c r="E129" s="49">
        <v>700</v>
      </c>
      <c r="F129" s="49"/>
      <c r="G129" s="12">
        <f t="shared" si="9"/>
        <v>0</v>
      </c>
      <c r="H129" s="54">
        <f t="shared" si="10"/>
        <v>0</v>
      </c>
      <c r="I129" s="49" t="s">
        <v>1285</v>
      </c>
    </row>
    <row r="130" spans="1:9" s="16" customFormat="1" ht="20" customHeight="1" x14ac:dyDescent="0.2">
      <c r="A130" s="12"/>
      <c r="B130" s="50" t="s">
        <v>1399</v>
      </c>
      <c r="C130" s="50">
        <v>0</v>
      </c>
      <c r="D130" s="49" t="s">
        <v>433</v>
      </c>
      <c r="E130" s="49">
        <v>700</v>
      </c>
      <c r="F130" s="49"/>
      <c r="G130" s="12">
        <f t="shared" si="9"/>
        <v>0</v>
      </c>
      <c r="H130" s="54">
        <f t="shared" si="10"/>
        <v>0</v>
      </c>
      <c r="I130" s="49" t="s">
        <v>1285</v>
      </c>
    </row>
    <row r="131" spans="1:9" s="16" customFormat="1" ht="20" customHeight="1" x14ac:dyDescent="0.2">
      <c r="A131" s="12"/>
      <c r="B131" s="50" t="s">
        <v>1400</v>
      </c>
      <c r="C131" s="50">
        <v>0</v>
      </c>
      <c r="D131" s="49" t="s">
        <v>433</v>
      </c>
      <c r="E131" s="49">
        <v>700</v>
      </c>
      <c r="F131" s="49"/>
      <c r="G131" s="12">
        <f t="shared" si="9"/>
        <v>0</v>
      </c>
      <c r="H131" s="54">
        <f t="shared" si="10"/>
        <v>0</v>
      </c>
      <c r="I131" s="49" t="s">
        <v>1285</v>
      </c>
    </row>
    <row r="132" spans="1:9" s="16" customFormat="1" ht="20" customHeight="1" x14ac:dyDescent="0.2">
      <c r="A132" s="12"/>
      <c r="B132" s="50" t="s">
        <v>1401</v>
      </c>
      <c r="C132" s="50">
        <v>0</v>
      </c>
      <c r="D132" s="49" t="s">
        <v>433</v>
      </c>
      <c r="E132" s="49">
        <v>700</v>
      </c>
      <c r="F132" s="49"/>
      <c r="G132" s="12">
        <f t="shared" si="9"/>
        <v>0</v>
      </c>
      <c r="H132" s="54">
        <f t="shared" si="10"/>
        <v>0</v>
      </c>
      <c r="I132" s="49" t="s">
        <v>1285</v>
      </c>
    </row>
    <row r="133" spans="1:9" s="16" customFormat="1" ht="20" customHeight="1" x14ac:dyDescent="0.2">
      <c r="A133" s="12"/>
      <c r="B133" s="50" t="s">
        <v>1402</v>
      </c>
      <c r="C133" s="50">
        <v>0</v>
      </c>
      <c r="D133" s="49" t="s">
        <v>433</v>
      </c>
      <c r="E133" s="49">
        <v>700</v>
      </c>
      <c r="F133" s="49"/>
      <c r="G133" s="12">
        <f t="shared" si="9"/>
        <v>0</v>
      </c>
      <c r="H133" s="54">
        <f t="shared" si="10"/>
        <v>0</v>
      </c>
      <c r="I133" s="49" t="s">
        <v>1285</v>
      </c>
    </row>
    <row r="134" spans="1:9" s="16" customFormat="1" ht="20" customHeight="1" x14ac:dyDescent="0.2">
      <c r="A134" s="12"/>
      <c r="B134" s="50" t="s">
        <v>1403</v>
      </c>
      <c r="C134" s="50">
        <v>0</v>
      </c>
      <c r="D134" s="49" t="s">
        <v>433</v>
      </c>
      <c r="E134" s="49">
        <v>700</v>
      </c>
      <c r="F134" s="49"/>
      <c r="G134" s="12">
        <f t="shared" si="9"/>
        <v>0</v>
      </c>
      <c r="H134" s="54">
        <f t="shared" si="10"/>
        <v>0</v>
      </c>
      <c r="I134" s="49" t="s">
        <v>1307</v>
      </c>
    </row>
    <row r="135" spans="1:9" s="16" customFormat="1" ht="20" customHeight="1" x14ac:dyDescent="0.2">
      <c r="A135" s="12"/>
      <c r="B135" s="50" t="s">
        <v>1404</v>
      </c>
      <c r="C135" s="50">
        <v>2</v>
      </c>
      <c r="D135" s="49" t="s">
        <v>433</v>
      </c>
      <c r="E135" s="49">
        <v>1000</v>
      </c>
      <c r="F135" s="49"/>
      <c r="G135" s="12">
        <f t="shared" si="9"/>
        <v>2</v>
      </c>
      <c r="H135" s="54">
        <f>G135+G137</f>
        <v>2.7800000000000002</v>
      </c>
      <c r="I135" s="49" t="s">
        <v>1307</v>
      </c>
    </row>
    <row r="136" spans="1:9" s="16" customFormat="1" ht="20" customHeight="1" x14ac:dyDescent="0.2">
      <c r="A136" s="12"/>
      <c r="B136" s="50" t="s">
        <v>1405</v>
      </c>
      <c r="C136" s="50">
        <v>1</v>
      </c>
      <c r="D136" s="49" t="s">
        <v>433</v>
      </c>
      <c r="E136" s="49">
        <v>700</v>
      </c>
      <c r="F136" s="49"/>
      <c r="G136" s="12">
        <f t="shared" si="9"/>
        <v>1</v>
      </c>
      <c r="H136" s="54">
        <f>G136</f>
        <v>1</v>
      </c>
      <c r="I136" s="49" t="s">
        <v>1307</v>
      </c>
    </row>
    <row r="137" spans="1:9" s="16" customFormat="1" ht="20" customHeight="1" x14ac:dyDescent="0.2">
      <c r="A137" s="12"/>
      <c r="B137" s="51" t="s">
        <v>1406</v>
      </c>
      <c r="C137" s="50">
        <v>26</v>
      </c>
      <c r="D137" s="51" t="s">
        <v>433</v>
      </c>
      <c r="E137" s="51">
        <v>30</v>
      </c>
      <c r="F137" s="52">
        <f>E137*0.001</f>
        <v>0.03</v>
      </c>
      <c r="G137" s="53">
        <f>C137*F137</f>
        <v>0.78</v>
      </c>
      <c r="H137" s="51"/>
      <c r="I137" s="49" t="s">
        <v>1307</v>
      </c>
    </row>
    <row r="138" spans="1:9" s="16" customFormat="1" ht="20" customHeight="1" x14ac:dyDescent="0.2">
      <c r="A138" s="12"/>
      <c r="B138" s="50" t="s">
        <v>1407</v>
      </c>
      <c r="C138" s="50">
        <v>0</v>
      </c>
      <c r="D138" s="49" t="s">
        <v>433</v>
      </c>
      <c r="E138" s="49">
        <v>700</v>
      </c>
      <c r="F138" s="49"/>
      <c r="G138" s="12">
        <f>C138</f>
        <v>0</v>
      </c>
      <c r="H138" s="54">
        <f>G138+G139</f>
        <v>0</v>
      </c>
      <c r="I138" s="49" t="s">
        <v>1307</v>
      </c>
    </row>
    <row r="139" spans="1:9" s="16" customFormat="1" ht="20" customHeight="1" x14ac:dyDescent="0.2">
      <c r="A139" s="12"/>
      <c r="B139" s="51" t="s">
        <v>1408</v>
      </c>
      <c r="C139" s="50">
        <v>0</v>
      </c>
      <c r="D139" s="51" t="s">
        <v>433</v>
      </c>
      <c r="E139" s="51">
        <v>30</v>
      </c>
      <c r="F139" s="52">
        <f>E139/1000</f>
        <v>0.03</v>
      </c>
      <c r="G139" s="53">
        <f>C139*F139</f>
        <v>0</v>
      </c>
      <c r="H139" s="51"/>
      <c r="I139" s="49" t="s">
        <v>1307</v>
      </c>
    </row>
    <row r="140" spans="1:9" s="16" customFormat="1" ht="20" customHeight="1" x14ac:dyDescent="0.2">
      <c r="A140" s="12"/>
      <c r="B140" s="50" t="s">
        <v>1409</v>
      </c>
      <c r="C140" s="50">
        <v>0</v>
      </c>
      <c r="D140" s="49" t="s">
        <v>433</v>
      </c>
      <c r="E140" s="49">
        <v>700</v>
      </c>
      <c r="F140" s="49"/>
      <c r="G140" s="12">
        <f>C140</f>
        <v>0</v>
      </c>
      <c r="H140" s="54">
        <f>G140</f>
        <v>0</v>
      </c>
      <c r="I140" s="49" t="s">
        <v>1307</v>
      </c>
    </row>
    <row r="141" spans="1:9" s="16" customFormat="1" ht="20" customHeight="1" x14ac:dyDescent="0.2">
      <c r="A141" s="12">
        <v>1</v>
      </c>
      <c r="B141" s="50" t="s">
        <v>1410</v>
      </c>
      <c r="C141" s="50">
        <v>5</v>
      </c>
      <c r="D141" s="49" t="s">
        <v>433</v>
      </c>
      <c r="E141" s="49">
        <v>700</v>
      </c>
      <c r="F141" s="49"/>
      <c r="G141" s="12">
        <f>C141</f>
        <v>5</v>
      </c>
      <c r="H141" s="54">
        <f>G141+G142</f>
        <v>5.5142857142857142</v>
      </c>
      <c r="I141" s="49" t="s">
        <v>1307</v>
      </c>
    </row>
    <row r="142" spans="1:9" s="16" customFormat="1" ht="20" customHeight="1" x14ac:dyDescent="0.2">
      <c r="A142" s="12"/>
      <c r="B142" s="51" t="s">
        <v>1411</v>
      </c>
      <c r="C142" s="50">
        <v>12</v>
      </c>
      <c r="D142" s="51" t="s">
        <v>433</v>
      </c>
      <c r="E142" s="51">
        <v>30</v>
      </c>
      <c r="F142" s="52">
        <f>E142/700</f>
        <v>4.2857142857142858E-2</v>
      </c>
      <c r="G142" s="53">
        <f>C142*F142</f>
        <v>0.51428571428571423</v>
      </c>
      <c r="H142" s="51"/>
      <c r="I142" s="49" t="s">
        <v>1307</v>
      </c>
    </row>
    <row r="143" spans="1:9" s="16" customFormat="1" ht="20" customHeight="1" x14ac:dyDescent="0.2">
      <c r="A143" s="12"/>
      <c r="B143" s="50" t="s">
        <v>1412</v>
      </c>
      <c r="C143" s="50">
        <v>0</v>
      </c>
      <c r="D143" s="49" t="s">
        <v>433</v>
      </c>
      <c r="E143" s="49">
        <v>700</v>
      </c>
      <c r="F143" s="49"/>
      <c r="G143" s="12">
        <f>C143</f>
        <v>0</v>
      </c>
      <c r="H143" s="54">
        <f>G143</f>
        <v>0</v>
      </c>
      <c r="I143" s="49" t="s">
        <v>1279</v>
      </c>
    </row>
    <row r="144" spans="1:9" s="16" customFormat="1" ht="20" customHeight="1" x14ac:dyDescent="0.2">
      <c r="A144" s="12"/>
      <c r="B144" s="50" t="s">
        <v>1413</v>
      </c>
      <c r="C144" s="50">
        <v>0</v>
      </c>
      <c r="D144" s="49" t="s">
        <v>433</v>
      </c>
      <c r="E144" s="49">
        <v>700</v>
      </c>
      <c r="F144" s="49"/>
      <c r="G144" s="12">
        <f>C144</f>
        <v>0</v>
      </c>
      <c r="H144" s="54">
        <f>G144</f>
        <v>0</v>
      </c>
      <c r="I144" s="49" t="s">
        <v>1285</v>
      </c>
    </row>
    <row r="145" spans="1:9" s="16" customFormat="1" ht="20" customHeight="1" x14ac:dyDescent="0.2">
      <c r="A145" s="12"/>
      <c r="B145" s="50" t="s">
        <v>1414</v>
      </c>
      <c r="C145" s="50">
        <v>4</v>
      </c>
      <c r="D145" s="49" t="s">
        <v>433</v>
      </c>
      <c r="E145" s="49">
        <v>700</v>
      </c>
      <c r="F145" s="49"/>
      <c r="G145" s="12">
        <f>C145</f>
        <v>4</v>
      </c>
      <c r="H145" s="54">
        <f>G145</f>
        <v>4</v>
      </c>
      <c r="I145" s="49" t="s">
        <v>1285</v>
      </c>
    </row>
    <row r="146" spans="1:9" s="16" customFormat="1" ht="20" customHeight="1" x14ac:dyDescent="0.2">
      <c r="A146" s="12"/>
      <c r="B146" s="50" t="s">
        <v>1415</v>
      </c>
      <c r="C146" s="50">
        <v>0</v>
      </c>
      <c r="D146" s="49" t="s">
        <v>433</v>
      </c>
      <c r="E146" s="49">
        <v>500</v>
      </c>
      <c r="F146" s="49"/>
      <c r="G146" s="12">
        <f>C146</f>
        <v>0</v>
      </c>
      <c r="H146" s="54">
        <f>G146</f>
        <v>0</v>
      </c>
      <c r="I146" s="49" t="s">
        <v>1279</v>
      </c>
    </row>
    <row r="147" spans="1:9" s="16" customFormat="1" ht="20" customHeight="1" x14ac:dyDescent="0.2">
      <c r="A147" s="12"/>
      <c r="B147" s="51" t="s">
        <v>1416</v>
      </c>
      <c r="C147" s="50">
        <v>0</v>
      </c>
      <c r="D147" s="51" t="s">
        <v>433</v>
      </c>
      <c r="E147" s="51">
        <v>30</v>
      </c>
      <c r="F147" s="52">
        <f>E147/1000</f>
        <v>0.03</v>
      </c>
      <c r="G147" s="53">
        <f>C147*F147</f>
        <v>0</v>
      </c>
      <c r="H147" s="51"/>
      <c r="I147" s="49" t="s">
        <v>1279</v>
      </c>
    </row>
    <row r="148" spans="1:9" s="16" customFormat="1" ht="20" customHeight="1" x14ac:dyDescent="0.2">
      <c r="A148" s="12">
        <v>1</v>
      </c>
      <c r="B148" s="50" t="s">
        <v>1417</v>
      </c>
      <c r="C148" s="50">
        <v>2</v>
      </c>
      <c r="D148" s="49" t="s">
        <v>433</v>
      </c>
      <c r="E148" s="49">
        <v>700</v>
      </c>
      <c r="F148" s="49"/>
      <c r="G148" s="12">
        <f>C148</f>
        <v>2</v>
      </c>
      <c r="H148" s="54">
        <f>G148+G149</f>
        <v>2.9</v>
      </c>
      <c r="I148" s="49" t="s">
        <v>1269</v>
      </c>
    </row>
    <row r="149" spans="1:9" s="16" customFormat="1" ht="20" customHeight="1" x14ac:dyDescent="0.2">
      <c r="A149" s="12"/>
      <c r="B149" s="51" t="s">
        <v>1418</v>
      </c>
      <c r="C149" s="50">
        <v>21</v>
      </c>
      <c r="D149" s="51" t="s">
        <v>433</v>
      </c>
      <c r="E149" s="51">
        <v>30</v>
      </c>
      <c r="F149" s="52">
        <f>E149/700</f>
        <v>4.2857142857142858E-2</v>
      </c>
      <c r="G149" s="53">
        <f>C149*F149</f>
        <v>0.9</v>
      </c>
      <c r="H149" s="52"/>
      <c r="I149" s="49" t="s">
        <v>1269</v>
      </c>
    </row>
    <row r="150" spans="1:9" s="16" customFormat="1" ht="20" customHeight="1" x14ac:dyDescent="0.2">
      <c r="A150" s="12"/>
      <c r="B150" s="50" t="s">
        <v>1419</v>
      </c>
      <c r="C150" s="50">
        <v>0</v>
      </c>
      <c r="D150" s="49" t="s">
        <v>433</v>
      </c>
      <c r="E150" s="49">
        <v>700</v>
      </c>
      <c r="F150" s="49"/>
      <c r="G150" s="12">
        <f>C150</f>
        <v>0</v>
      </c>
      <c r="H150" s="54">
        <f>G150+G151</f>
        <v>0</v>
      </c>
      <c r="I150" s="49" t="s">
        <v>1288</v>
      </c>
    </row>
    <row r="151" spans="1:9" s="16" customFormat="1" ht="20" customHeight="1" x14ac:dyDescent="0.2">
      <c r="A151" s="12"/>
      <c r="B151" s="51" t="s">
        <v>1420</v>
      </c>
      <c r="C151" s="50">
        <v>0</v>
      </c>
      <c r="D151" s="51" t="s">
        <v>433</v>
      </c>
      <c r="E151" s="51">
        <v>30</v>
      </c>
      <c r="F151" s="52">
        <f>E151/1000</f>
        <v>0.03</v>
      </c>
      <c r="G151" s="53">
        <f>C151*F151</f>
        <v>0</v>
      </c>
      <c r="H151" s="51"/>
      <c r="I151" s="49" t="s">
        <v>1279</v>
      </c>
    </row>
    <row r="152" spans="1:9" s="16" customFormat="1" ht="20" customHeight="1" x14ac:dyDescent="0.2">
      <c r="A152" s="12"/>
      <c r="B152" s="50" t="s">
        <v>1421</v>
      </c>
      <c r="C152" s="50">
        <v>0</v>
      </c>
      <c r="D152" s="49" t="s">
        <v>433</v>
      </c>
      <c r="E152" s="49">
        <v>700</v>
      </c>
      <c r="F152" s="49"/>
      <c r="G152" s="12">
        <f>C152</f>
        <v>0</v>
      </c>
      <c r="H152" s="54">
        <f>G152+G153</f>
        <v>0</v>
      </c>
      <c r="I152" s="49" t="s">
        <v>1288</v>
      </c>
    </row>
    <row r="153" spans="1:9" s="16" customFormat="1" ht="20" customHeight="1" x14ac:dyDescent="0.2">
      <c r="A153" s="12"/>
      <c r="B153" s="50" t="s">
        <v>1422</v>
      </c>
      <c r="C153" s="50">
        <v>0</v>
      </c>
      <c r="D153" s="49" t="s">
        <v>433</v>
      </c>
      <c r="E153" s="49">
        <v>700</v>
      </c>
      <c r="F153" s="49"/>
      <c r="G153" s="12">
        <f>C153</f>
        <v>0</v>
      </c>
      <c r="H153" s="54">
        <f>G153</f>
        <v>0</v>
      </c>
      <c r="I153" s="49" t="s">
        <v>1288</v>
      </c>
    </row>
    <row r="154" spans="1:9" s="16" customFormat="1" ht="20" customHeight="1" x14ac:dyDescent="0.2">
      <c r="A154" s="12"/>
      <c r="B154" s="51" t="s">
        <v>1423</v>
      </c>
      <c r="C154" s="50">
        <v>0</v>
      </c>
      <c r="D154" s="51" t="s">
        <v>433</v>
      </c>
      <c r="E154" s="51">
        <v>30</v>
      </c>
      <c r="F154" s="52">
        <f>E154/1000</f>
        <v>0.03</v>
      </c>
      <c r="G154" s="53">
        <f>C154*F154</f>
        <v>0</v>
      </c>
      <c r="H154" s="51"/>
      <c r="I154" s="49" t="s">
        <v>1279</v>
      </c>
    </row>
    <row r="155" spans="1:9" s="16" customFormat="1" ht="20" customHeight="1" x14ac:dyDescent="0.2">
      <c r="A155" s="12"/>
      <c r="B155" s="50" t="s">
        <v>1424</v>
      </c>
      <c r="C155" s="50">
        <v>0</v>
      </c>
      <c r="D155" s="49" t="s">
        <v>433</v>
      </c>
      <c r="E155" s="49">
        <v>700</v>
      </c>
      <c r="F155" s="49"/>
      <c r="G155" s="12">
        <f>C155</f>
        <v>0</v>
      </c>
      <c r="H155" s="54">
        <f>G155+G156</f>
        <v>0</v>
      </c>
      <c r="I155" s="49" t="s">
        <v>1307</v>
      </c>
    </row>
    <row r="156" spans="1:9" s="16" customFormat="1" ht="20" customHeight="1" x14ac:dyDescent="0.2">
      <c r="A156" s="12"/>
      <c r="B156" s="51" t="s">
        <v>1425</v>
      </c>
      <c r="C156" s="50">
        <v>0</v>
      </c>
      <c r="D156" s="51" t="s">
        <v>433</v>
      </c>
      <c r="E156" s="51">
        <v>30</v>
      </c>
      <c r="F156" s="52">
        <f>E156/1000</f>
        <v>0.03</v>
      </c>
      <c r="G156" s="53">
        <f>C156*F156</f>
        <v>0</v>
      </c>
      <c r="H156" s="51"/>
      <c r="I156" s="49" t="s">
        <v>1307</v>
      </c>
    </row>
    <row r="157" spans="1:9" s="16" customFormat="1" ht="20" customHeight="1" x14ac:dyDescent="0.2">
      <c r="A157" s="12"/>
      <c r="B157" s="50" t="s">
        <v>1426</v>
      </c>
      <c r="C157" s="50">
        <v>0</v>
      </c>
      <c r="D157" s="49" t="s">
        <v>433</v>
      </c>
      <c r="E157" s="49">
        <v>700</v>
      </c>
      <c r="F157" s="49"/>
      <c r="G157" s="12">
        <f t="shared" ref="G157:G165" si="11">C157</f>
        <v>0</v>
      </c>
      <c r="H157" s="54">
        <f t="shared" ref="H157:H162" si="12">G157</f>
        <v>0</v>
      </c>
      <c r="I157" s="49" t="s">
        <v>1307</v>
      </c>
    </row>
    <row r="158" spans="1:9" s="16" customFormat="1" ht="20" customHeight="1" x14ac:dyDescent="0.2">
      <c r="A158" s="12"/>
      <c r="B158" s="50" t="s">
        <v>1427</v>
      </c>
      <c r="C158" s="50">
        <v>0</v>
      </c>
      <c r="D158" s="49" t="s">
        <v>433</v>
      </c>
      <c r="E158" s="49">
        <v>700</v>
      </c>
      <c r="F158" s="49"/>
      <c r="G158" s="12">
        <f t="shared" si="11"/>
        <v>0</v>
      </c>
      <c r="H158" s="54">
        <f t="shared" si="12"/>
        <v>0</v>
      </c>
      <c r="I158" s="49" t="s">
        <v>1307</v>
      </c>
    </row>
    <row r="159" spans="1:9" s="16" customFormat="1" ht="20" customHeight="1" x14ac:dyDescent="0.2">
      <c r="A159" s="12"/>
      <c r="B159" s="50" t="s">
        <v>1428</v>
      </c>
      <c r="C159" s="50">
        <v>0</v>
      </c>
      <c r="D159" s="49" t="s">
        <v>433</v>
      </c>
      <c r="E159" s="49">
        <v>700</v>
      </c>
      <c r="F159" s="49"/>
      <c r="G159" s="12">
        <f t="shared" si="11"/>
        <v>0</v>
      </c>
      <c r="H159" s="54">
        <f t="shared" si="12"/>
        <v>0</v>
      </c>
      <c r="I159" s="49" t="s">
        <v>1307</v>
      </c>
    </row>
    <row r="160" spans="1:9" s="16" customFormat="1" ht="20" customHeight="1" x14ac:dyDescent="0.2">
      <c r="A160" s="12"/>
      <c r="B160" s="50" t="s">
        <v>1429</v>
      </c>
      <c r="C160" s="50">
        <v>0</v>
      </c>
      <c r="D160" s="49" t="s">
        <v>433</v>
      </c>
      <c r="E160" s="49">
        <v>700</v>
      </c>
      <c r="F160" s="49"/>
      <c r="G160" s="12">
        <f t="shared" si="11"/>
        <v>0</v>
      </c>
      <c r="H160" s="54">
        <f t="shared" si="12"/>
        <v>0</v>
      </c>
      <c r="I160" s="49" t="s">
        <v>1307</v>
      </c>
    </row>
    <row r="161" spans="1:9" s="16" customFormat="1" ht="20" customHeight="1" x14ac:dyDescent="0.2">
      <c r="A161" s="12"/>
      <c r="B161" s="50" t="s">
        <v>1430</v>
      </c>
      <c r="C161" s="50">
        <v>0</v>
      </c>
      <c r="D161" s="49" t="s">
        <v>433</v>
      </c>
      <c r="E161" s="49">
        <v>700</v>
      </c>
      <c r="F161" s="49"/>
      <c r="G161" s="12">
        <f t="shared" si="11"/>
        <v>0</v>
      </c>
      <c r="H161" s="54">
        <f t="shared" si="12"/>
        <v>0</v>
      </c>
      <c r="I161" s="49" t="s">
        <v>1307</v>
      </c>
    </row>
    <row r="162" spans="1:9" s="16" customFormat="1" ht="20" customHeight="1" x14ac:dyDescent="0.2">
      <c r="A162" s="12"/>
      <c r="B162" s="50" t="s">
        <v>1431</v>
      </c>
      <c r="C162" s="50">
        <v>0</v>
      </c>
      <c r="D162" s="49" t="s">
        <v>433</v>
      </c>
      <c r="E162" s="49">
        <v>700</v>
      </c>
      <c r="F162" s="49"/>
      <c r="G162" s="12">
        <f t="shared" si="11"/>
        <v>0</v>
      </c>
      <c r="H162" s="54">
        <f t="shared" si="12"/>
        <v>0</v>
      </c>
      <c r="I162" s="49" t="s">
        <v>1307</v>
      </c>
    </row>
    <row r="163" spans="1:9" s="16" customFormat="1" ht="20" customHeight="1" x14ac:dyDescent="0.2">
      <c r="A163" s="12">
        <v>5</v>
      </c>
      <c r="B163" s="50" t="s">
        <v>1432</v>
      </c>
      <c r="C163" s="50">
        <v>22</v>
      </c>
      <c r="D163" s="49" t="s">
        <v>433</v>
      </c>
      <c r="E163" s="49">
        <v>1000</v>
      </c>
      <c r="F163" s="49"/>
      <c r="G163" s="12">
        <f t="shared" si="11"/>
        <v>22</v>
      </c>
      <c r="H163" s="54">
        <f>G163+G175</f>
        <v>22</v>
      </c>
      <c r="I163" s="49" t="s">
        <v>1285</v>
      </c>
    </row>
    <row r="164" spans="1:9" s="16" customFormat="1" ht="20" customHeight="1" x14ac:dyDescent="0.2">
      <c r="A164" s="12">
        <v>1</v>
      </c>
      <c r="B164" s="50" t="s">
        <v>1433</v>
      </c>
      <c r="C164" s="50">
        <v>13</v>
      </c>
      <c r="D164" s="49" t="s">
        <v>433</v>
      </c>
      <c r="E164" s="49">
        <v>700</v>
      </c>
      <c r="F164" s="49"/>
      <c r="G164" s="12">
        <f t="shared" si="11"/>
        <v>13</v>
      </c>
      <c r="H164" s="54">
        <f>G164</f>
        <v>13</v>
      </c>
      <c r="I164" s="49" t="s">
        <v>1285</v>
      </c>
    </row>
    <row r="165" spans="1:9" s="16" customFormat="1" ht="20" customHeight="1" x14ac:dyDescent="0.2">
      <c r="A165" s="12"/>
      <c r="B165" s="50" t="s">
        <v>1434</v>
      </c>
      <c r="C165" s="50">
        <v>1</v>
      </c>
      <c r="D165" s="49" t="s">
        <v>433</v>
      </c>
      <c r="E165" s="49">
        <v>700</v>
      </c>
      <c r="F165" s="49"/>
      <c r="G165" s="12">
        <f t="shared" si="11"/>
        <v>1</v>
      </c>
      <c r="H165" s="54">
        <f>G165+G166</f>
        <v>1</v>
      </c>
      <c r="I165" s="49" t="s">
        <v>1285</v>
      </c>
    </row>
    <row r="166" spans="1:9" s="16" customFormat="1" ht="20" customHeight="1" x14ac:dyDescent="0.2">
      <c r="A166" s="12"/>
      <c r="B166" s="51" t="s">
        <v>1435</v>
      </c>
      <c r="C166" s="50">
        <v>0</v>
      </c>
      <c r="D166" s="51" t="s">
        <v>433</v>
      </c>
      <c r="E166" s="51">
        <v>30</v>
      </c>
      <c r="F166" s="52">
        <f>E166/700</f>
        <v>4.2857142857142858E-2</v>
      </c>
      <c r="G166" s="53">
        <f>C166*F166</f>
        <v>0</v>
      </c>
      <c r="H166" s="51"/>
      <c r="I166" s="49" t="s">
        <v>1285</v>
      </c>
    </row>
    <row r="167" spans="1:9" s="16" customFormat="1" ht="20" customHeight="1" x14ac:dyDescent="0.2">
      <c r="A167" s="12"/>
      <c r="B167" s="50" t="s">
        <v>1436</v>
      </c>
      <c r="C167" s="50">
        <v>0</v>
      </c>
      <c r="D167" s="49" t="s">
        <v>433</v>
      </c>
      <c r="E167" s="49">
        <v>700</v>
      </c>
      <c r="F167" s="49"/>
      <c r="G167" s="12">
        <f>C167</f>
        <v>0</v>
      </c>
      <c r="H167" s="54">
        <f>G167+G168</f>
        <v>0</v>
      </c>
      <c r="I167" s="49" t="s">
        <v>1285</v>
      </c>
    </row>
    <row r="168" spans="1:9" s="16" customFormat="1" ht="20" customHeight="1" x14ac:dyDescent="0.2">
      <c r="A168" s="12"/>
      <c r="B168" s="51" t="s">
        <v>1437</v>
      </c>
      <c r="C168" s="50">
        <v>0</v>
      </c>
      <c r="D168" s="51" t="s">
        <v>433</v>
      </c>
      <c r="E168" s="51">
        <v>30</v>
      </c>
      <c r="F168" s="52">
        <f>E168/1000</f>
        <v>0.03</v>
      </c>
      <c r="G168" s="53">
        <f>C168*F168</f>
        <v>0</v>
      </c>
      <c r="H168" s="51"/>
      <c r="I168" s="49" t="s">
        <v>1285</v>
      </c>
    </row>
    <row r="169" spans="1:9" s="16" customFormat="1" ht="20" customHeight="1" x14ac:dyDescent="0.2">
      <c r="A169" s="12"/>
      <c r="B169" s="50" t="s">
        <v>1438</v>
      </c>
      <c r="C169" s="50">
        <v>0</v>
      </c>
      <c r="D169" s="49" t="s">
        <v>433</v>
      </c>
      <c r="E169" s="49">
        <v>700</v>
      </c>
      <c r="F169" s="49"/>
      <c r="G169" s="12">
        <f>C169</f>
        <v>0</v>
      </c>
      <c r="H169" s="54">
        <f>G169+G170</f>
        <v>0</v>
      </c>
      <c r="I169" s="49" t="s">
        <v>1285</v>
      </c>
    </row>
    <row r="170" spans="1:9" s="16" customFormat="1" ht="20" customHeight="1" x14ac:dyDescent="0.2">
      <c r="A170" s="12"/>
      <c r="B170" s="51" t="s">
        <v>1439</v>
      </c>
      <c r="C170" s="50">
        <v>0</v>
      </c>
      <c r="D170" s="51" t="s">
        <v>433</v>
      </c>
      <c r="E170" s="51">
        <v>30</v>
      </c>
      <c r="F170" s="52">
        <f>E170*0.001</f>
        <v>0.03</v>
      </c>
      <c r="G170" s="53">
        <f>C170*F170</f>
        <v>0</v>
      </c>
      <c r="H170" s="52"/>
      <c r="I170" s="49" t="s">
        <v>1285</v>
      </c>
    </row>
    <row r="171" spans="1:9" s="16" customFormat="1" ht="20" customHeight="1" x14ac:dyDescent="0.2">
      <c r="A171" s="12"/>
      <c r="B171" s="50" t="s">
        <v>1440</v>
      </c>
      <c r="C171" s="50">
        <v>0</v>
      </c>
      <c r="D171" s="49" t="s">
        <v>433</v>
      </c>
      <c r="E171" s="49">
        <v>700</v>
      </c>
      <c r="F171" s="49"/>
      <c r="G171" s="12">
        <f>C171</f>
        <v>0</v>
      </c>
      <c r="H171" s="54">
        <f>G171</f>
        <v>0</v>
      </c>
      <c r="I171" s="49" t="s">
        <v>1285</v>
      </c>
    </row>
    <row r="172" spans="1:9" s="16" customFormat="1" ht="20" customHeight="1" x14ac:dyDescent="0.2">
      <c r="A172" s="12"/>
      <c r="B172" s="50" t="s">
        <v>1441</v>
      </c>
      <c r="C172" s="50">
        <v>0</v>
      </c>
      <c r="D172" s="49" t="s">
        <v>433</v>
      </c>
      <c r="E172" s="49">
        <v>700</v>
      </c>
      <c r="F172" s="49"/>
      <c r="G172" s="12">
        <f>C172</f>
        <v>0</v>
      </c>
      <c r="H172" s="54">
        <f>G172+G173</f>
        <v>0</v>
      </c>
      <c r="I172" s="49" t="s">
        <v>1285</v>
      </c>
    </row>
    <row r="173" spans="1:9" s="16" customFormat="1" ht="20" customHeight="1" x14ac:dyDescent="0.2">
      <c r="A173" s="12"/>
      <c r="B173" s="51" t="s">
        <v>1442</v>
      </c>
      <c r="C173" s="50">
        <v>0</v>
      </c>
      <c r="D173" s="51" t="s">
        <v>433</v>
      </c>
      <c r="E173" s="51">
        <v>30</v>
      </c>
      <c r="F173" s="52">
        <f>E173/1000</f>
        <v>0.03</v>
      </c>
      <c r="G173" s="53">
        <f>C173*F173</f>
        <v>0</v>
      </c>
      <c r="H173" s="51"/>
      <c r="I173" s="49" t="s">
        <v>1285</v>
      </c>
    </row>
    <row r="174" spans="1:9" s="16" customFormat="1" ht="20" customHeight="1" x14ac:dyDescent="0.2">
      <c r="A174" s="12"/>
      <c r="B174" s="51" t="s">
        <v>1443</v>
      </c>
      <c r="C174" s="50">
        <v>67</v>
      </c>
      <c r="D174" s="51" t="s">
        <v>433</v>
      </c>
      <c r="E174" s="51">
        <v>30</v>
      </c>
      <c r="F174" s="52">
        <f>E174/1000</f>
        <v>0.03</v>
      </c>
      <c r="G174" s="53">
        <f>C174*F174</f>
        <v>2.0099999999999998</v>
      </c>
      <c r="H174" s="51"/>
      <c r="I174" s="49" t="s">
        <v>1285</v>
      </c>
    </row>
    <row r="175" spans="1:9" s="16" customFormat="1" ht="20" customHeight="1" x14ac:dyDescent="0.2">
      <c r="A175" s="12"/>
      <c r="B175" s="50" t="s">
        <v>1444</v>
      </c>
      <c r="C175" s="50">
        <v>0</v>
      </c>
      <c r="D175" s="49" t="s">
        <v>433</v>
      </c>
      <c r="E175" s="49">
        <v>700</v>
      </c>
      <c r="F175" s="49"/>
      <c r="G175" s="12">
        <f>C175</f>
        <v>0</v>
      </c>
      <c r="H175" s="54">
        <f>G175</f>
        <v>0</v>
      </c>
      <c r="I175" s="49" t="s">
        <v>1285</v>
      </c>
    </row>
    <row r="176" spans="1:9" s="16" customFormat="1" ht="20" customHeight="1" x14ac:dyDescent="0.2">
      <c r="A176" s="12"/>
      <c r="B176" s="51" t="s">
        <v>1445</v>
      </c>
      <c r="C176" s="50">
        <v>0</v>
      </c>
      <c r="D176" s="55" t="s">
        <v>433</v>
      </c>
      <c r="E176" s="55">
        <v>1000</v>
      </c>
      <c r="F176" s="55"/>
      <c r="G176" s="55"/>
      <c r="H176" s="55"/>
      <c r="I176" s="49" t="s">
        <v>1285</v>
      </c>
    </row>
    <row r="177" spans="1:9" s="16" customFormat="1" ht="20" customHeight="1" x14ac:dyDescent="0.2">
      <c r="A177" s="12"/>
      <c r="B177" s="50" t="s">
        <v>1445</v>
      </c>
      <c r="C177" s="50">
        <v>0</v>
      </c>
      <c r="D177" s="49" t="s">
        <v>433</v>
      </c>
      <c r="E177" s="49">
        <v>700</v>
      </c>
      <c r="F177" s="49"/>
      <c r="G177" s="12">
        <f>C177</f>
        <v>0</v>
      </c>
      <c r="H177" s="54">
        <f>G177+G179</f>
        <v>0.03</v>
      </c>
      <c r="I177" s="49" t="s">
        <v>1285</v>
      </c>
    </row>
    <row r="178" spans="1:9" s="16" customFormat="1" ht="20" customHeight="1" x14ac:dyDescent="0.2">
      <c r="A178" s="12"/>
      <c r="B178" s="50" t="s">
        <v>1446</v>
      </c>
      <c r="C178" s="50">
        <v>0</v>
      </c>
      <c r="D178" s="49" t="s">
        <v>433</v>
      </c>
      <c r="E178" s="49">
        <v>700</v>
      </c>
      <c r="F178" s="49"/>
      <c r="G178" s="12">
        <f>C178</f>
        <v>0</v>
      </c>
      <c r="H178" s="54">
        <f>G178+G180</f>
        <v>0</v>
      </c>
      <c r="I178" s="49" t="s">
        <v>1285</v>
      </c>
    </row>
    <row r="179" spans="1:9" s="16" customFormat="1" ht="20" customHeight="1" x14ac:dyDescent="0.2">
      <c r="A179" s="12"/>
      <c r="B179" s="51" t="s">
        <v>1447</v>
      </c>
      <c r="C179" s="50">
        <v>1</v>
      </c>
      <c r="D179" s="51" t="s">
        <v>433</v>
      </c>
      <c r="E179" s="51">
        <v>30</v>
      </c>
      <c r="F179" s="52">
        <f>E179/1000</f>
        <v>0.03</v>
      </c>
      <c r="G179" s="53">
        <f>C179*F179</f>
        <v>0.03</v>
      </c>
      <c r="H179" s="51"/>
      <c r="I179" s="49" t="s">
        <v>1285</v>
      </c>
    </row>
    <row r="180" spans="1:9" s="16" customFormat="1" ht="20" customHeight="1" x14ac:dyDescent="0.2">
      <c r="A180" s="12"/>
      <c r="B180" s="50" t="s">
        <v>1448</v>
      </c>
      <c r="C180" s="50">
        <v>0</v>
      </c>
      <c r="D180" s="49" t="s">
        <v>433</v>
      </c>
      <c r="E180" s="49">
        <v>700</v>
      </c>
      <c r="F180" s="49"/>
      <c r="G180" s="12">
        <f>C180</f>
        <v>0</v>
      </c>
      <c r="H180" s="54">
        <f>G180</f>
        <v>0</v>
      </c>
      <c r="I180" s="49" t="s">
        <v>1285</v>
      </c>
    </row>
    <row r="181" spans="1:9" s="16" customFormat="1" ht="20" customHeight="1" x14ac:dyDescent="0.2">
      <c r="A181" s="12"/>
      <c r="B181" s="50" t="s">
        <v>1449</v>
      </c>
      <c r="C181" s="50">
        <v>0</v>
      </c>
      <c r="D181" s="49" t="s">
        <v>433</v>
      </c>
      <c r="E181" s="49">
        <v>700</v>
      </c>
      <c r="F181" s="49"/>
      <c r="G181" s="12">
        <f>C181</f>
        <v>0</v>
      </c>
      <c r="H181" s="54">
        <f>G181</f>
        <v>0</v>
      </c>
      <c r="I181" s="49" t="s">
        <v>1285</v>
      </c>
    </row>
    <row r="182" spans="1:9" s="16" customFormat="1" ht="20" customHeight="1" x14ac:dyDescent="0.2">
      <c r="A182" s="12"/>
      <c r="B182" s="50" t="s">
        <v>1450</v>
      </c>
      <c r="C182" s="50">
        <v>2</v>
      </c>
      <c r="D182" s="49" t="s">
        <v>433</v>
      </c>
      <c r="E182" s="49">
        <v>700</v>
      </c>
      <c r="F182" s="49"/>
      <c r="G182" s="12">
        <f>C182</f>
        <v>2</v>
      </c>
      <c r="H182" s="54">
        <f>G182+G184</f>
        <v>2</v>
      </c>
      <c r="I182" s="49" t="s">
        <v>1285</v>
      </c>
    </row>
    <row r="183" spans="1:9" s="16" customFormat="1" ht="20" customHeight="1" x14ac:dyDescent="0.2">
      <c r="A183" s="12"/>
      <c r="B183" s="50" t="s">
        <v>1451</v>
      </c>
      <c r="C183" s="50">
        <v>2</v>
      </c>
      <c r="D183" s="49" t="s">
        <v>433</v>
      </c>
      <c r="E183" s="49">
        <v>700</v>
      </c>
      <c r="F183" s="49"/>
      <c r="G183" s="12">
        <f>C183</f>
        <v>2</v>
      </c>
      <c r="H183" s="54">
        <f>G183+G184</f>
        <v>2</v>
      </c>
      <c r="I183" s="49" t="s">
        <v>1285</v>
      </c>
    </row>
    <row r="184" spans="1:9" s="16" customFormat="1" ht="20" customHeight="1" x14ac:dyDescent="0.2">
      <c r="A184" s="12"/>
      <c r="B184" s="51" t="s">
        <v>1452</v>
      </c>
      <c r="C184" s="50">
        <v>0</v>
      </c>
      <c r="D184" s="51" t="s">
        <v>433</v>
      </c>
      <c r="E184" s="51">
        <v>30</v>
      </c>
      <c r="F184" s="52">
        <f>E184/1000</f>
        <v>0.03</v>
      </c>
      <c r="G184" s="53">
        <f>C184*F184</f>
        <v>0</v>
      </c>
      <c r="H184" s="51"/>
      <c r="I184" s="49" t="s">
        <v>1285</v>
      </c>
    </row>
    <row r="185" spans="1:9" s="16" customFormat="1" ht="20" customHeight="1" x14ac:dyDescent="0.2">
      <c r="A185" s="12"/>
      <c r="B185" s="50" t="s">
        <v>1453</v>
      </c>
      <c r="C185" s="50">
        <v>2</v>
      </c>
      <c r="D185" s="49" t="s">
        <v>433</v>
      </c>
      <c r="E185" s="49">
        <v>700</v>
      </c>
      <c r="F185" s="49"/>
      <c r="G185" s="12">
        <f>C185</f>
        <v>2</v>
      </c>
      <c r="H185" s="54">
        <f>G185+G186</f>
        <v>4.3142857142857149</v>
      </c>
      <c r="I185" s="49" t="s">
        <v>1279</v>
      </c>
    </row>
    <row r="186" spans="1:9" s="16" customFormat="1" ht="20" customHeight="1" x14ac:dyDescent="0.2">
      <c r="A186" s="12"/>
      <c r="B186" s="51" t="s">
        <v>1454</v>
      </c>
      <c r="C186" s="50">
        <v>54</v>
      </c>
      <c r="D186" s="51" t="s">
        <v>433</v>
      </c>
      <c r="E186" s="51">
        <v>30</v>
      </c>
      <c r="F186" s="52">
        <f>E186/700</f>
        <v>4.2857142857142858E-2</v>
      </c>
      <c r="G186" s="53">
        <f>C186*F186</f>
        <v>2.3142857142857145</v>
      </c>
      <c r="H186" s="51"/>
      <c r="I186" s="49" t="s">
        <v>1279</v>
      </c>
    </row>
    <row r="187" spans="1:9" s="16" customFormat="1" ht="20" customHeight="1" x14ac:dyDescent="0.2">
      <c r="A187" s="12"/>
      <c r="B187" s="50" t="s">
        <v>1455</v>
      </c>
      <c r="C187" s="50">
        <v>0</v>
      </c>
      <c r="D187" s="49" t="s">
        <v>433</v>
      </c>
      <c r="E187" s="49">
        <v>700</v>
      </c>
      <c r="F187" s="49"/>
      <c r="G187" s="12">
        <f>C187</f>
        <v>0</v>
      </c>
      <c r="H187" s="54">
        <f>G187</f>
        <v>0</v>
      </c>
      <c r="I187" s="49" t="s">
        <v>1285</v>
      </c>
    </row>
    <row r="188" spans="1:9" s="16" customFormat="1" ht="20" customHeight="1" x14ac:dyDescent="0.2">
      <c r="A188" s="12"/>
      <c r="B188" s="50" t="s">
        <v>1456</v>
      </c>
      <c r="C188" s="50">
        <v>0</v>
      </c>
      <c r="D188" s="49" t="s">
        <v>433</v>
      </c>
      <c r="E188" s="49">
        <v>700</v>
      </c>
      <c r="F188" s="49"/>
      <c r="G188" s="12">
        <f>C188</f>
        <v>0</v>
      </c>
      <c r="H188" s="54">
        <f>G188</f>
        <v>0</v>
      </c>
      <c r="I188" s="49" t="s">
        <v>1285</v>
      </c>
    </row>
    <row r="189" spans="1:9" s="16" customFormat="1" ht="20" customHeight="1" x14ac:dyDescent="0.2">
      <c r="A189" s="12"/>
      <c r="B189" s="50" t="s">
        <v>1457</v>
      </c>
      <c r="C189" s="50">
        <v>0</v>
      </c>
      <c r="D189" s="49" t="s">
        <v>433</v>
      </c>
      <c r="E189" s="49">
        <v>700</v>
      </c>
      <c r="F189" s="49"/>
      <c r="G189" s="12">
        <f>C189</f>
        <v>0</v>
      </c>
      <c r="H189" s="54">
        <f>G189</f>
        <v>0</v>
      </c>
      <c r="I189" s="49" t="s">
        <v>1285</v>
      </c>
    </row>
    <row r="190" spans="1:9" s="16" customFormat="1" ht="20" customHeight="1" x14ac:dyDescent="0.2">
      <c r="A190" s="12"/>
      <c r="B190" s="50" t="s">
        <v>1458</v>
      </c>
      <c r="C190" s="50">
        <v>6</v>
      </c>
      <c r="D190" s="49" t="s">
        <v>433</v>
      </c>
      <c r="E190" s="49">
        <v>1000</v>
      </c>
      <c r="F190" s="49"/>
      <c r="G190" s="12">
        <f>C190</f>
        <v>6</v>
      </c>
      <c r="H190" s="54">
        <f>G190</f>
        <v>6</v>
      </c>
      <c r="I190" s="49" t="s">
        <v>1285</v>
      </c>
    </row>
    <row r="191" spans="1:9" s="16" customFormat="1" ht="20" customHeight="1" x14ac:dyDescent="0.2">
      <c r="A191" s="12"/>
      <c r="B191" s="50" t="s">
        <v>1459</v>
      </c>
      <c r="C191" s="50">
        <v>0</v>
      </c>
      <c r="D191" s="49" t="s">
        <v>433</v>
      </c>
      <c r="E191" s="49">
        <v>700</v>
      </c>
      <c r="F191" s="49"/>
      <c r="G191" s="12">
        <f>C191</f>
        <v>0</v>
      </c>
      <c r="H191" s="54">
        <f>G191</f>
        <v>0</v>
      </c>
      <c r="I191" s="49" t="s">
        <v>1285</v>
      </c>
    </row>
    <row r="192" spans="1:9" s="16" customFormat="1" ht="20" customHeight="1" x14ac:dyDescent="0.2">
      <c r="A192" s="12"/>
      <c r="B192" s="51" t="s">
        <v>1460</v>
      </c>
      <c r="C192" s="50">
        <v>33</v>
      </c>
      <c r="D192" s="51" t="s">
        <v>433</v>
      </c>
      <c r="E192" s="51">
        <v>30</v>
      </c>
      <c r="F192" s="52">
        <f>E192/1000</f>
        <v>0.03</v>
      </c>
      <c r="G192" s="53">
        <f>C192*F192</f>
        <v>0.99</v>
      </c>
      <c r="H192" s="51"/>
      <c r="I192" s="49" t="s">
        <v>1285</v>
      </c>
    </row>
    <row r="193" spans="1:9" s="16" customFormat="1" ht="20" customHeight="1" x14ac:dyDescent="0.2">
      <c r="A193" s="12">
        <v>10</v>
      </c>
      <c r="B193" s="50" t="s">
        <v>1461</v>
      </c>
      <c r="C193" s="50">
        <v>30</v>
      </c>
      <c r="D193" s="49" t="s">
        <v>433</v>
      </c>
      <c r="E193" s="49">
        <v>1000</v>
      </c>
      <c r="F193" s="49"/>
      <c r="G193" s="12">
        <f>C193</f>
        <v>30</v>
      </c>
      <c r="H193" s="54">
        <f>G193+G198</f>
        <v>30.45</v>
      </c>
      <c r="I193" s="49" t="s">
        <v>1285</v>
      </c>
    </row>
    <row r="194" spans="1:9" s="16" customFormat="1" ht="20" customHeight="1" x14ac:dyDescent="0.2">
      <c r="A194" s="12">
        <v>3</v>
      </c>
      <c r="B194" s="50" t="s">
        <v>1462</v>
      </c>
      <c r="C194" s="50">
        <v>43</v>
      </c>
      <c r="D194" s="49" t="s">
        <v>433</v>
      </c>
      <c r="E194" s="49">
        <v>700</v>
      </c>
      <c r="F194" s="49"/>
      <c r="G194" s="12">
        <f>C194</f>
        <v>43</v>
      </c>
      <c r="H194" s="54">
        <f>G194</f>
        <v>43</v>
      </c>
      <c r="I194" s="49" t="s">
        <v>1285</v>
      </c>
    </row>
    <row r="195" spans="1:9" s="16" customFormat="1" ht="20" customHeight="1" x14ac:dyDescent="0.2">
      <c r="A195" s="12"/>
      <c r="B195" s="50" t="s">
        <v>1463</v>
      </c>
      <c r="C195" s="50">
        <v>0</v>
      </c>
      <c r="D195" s="49" t="s">
        <v>433</v>
      </c>
      <c r="E195" s="49">
        <v>700</v>
      </c>
      <c r="F195" s="49"/>
      <c r="G195" s="12">
        <f>C195</f>
        <v>0</v>
      </c>
      <c r="H195" s="54">
        <f>G195</f>
        <v>0</v>
      </c>
      <c r="I195" s="49" t="s">
        <v>1285</v>
      </c>
    </row>
    <row r="196" spans="1:9" s="16" customFormat="1" ht="20" customHeight="1" x14ac:dyDescent="0.2">
      <c r="A196" s="12"/>
      <c r="B196" s="50" t="s">
        <v>1464</v>
      </c>
      <c r="C196" s="50">
        <v>0</v>
      </c>
      <c r="D196" s="49" t="s">
        <v>433</v>
      </c>
      <c r="E196" s="49">
        <v>700</v>
      </c>
      <c r="F196" s="49"/>
      <c r="G196" s="12">
        <f>C196</f>
        <v>0</v>
      </c>
      <c r="H196" s="54">
        <f>G196+G197</f>
        <v>0</v>
      </c>
      <c r="I196" s="49" t="s">
        <v>1285</v>
      </c>
    </row>
    <row r="197" spans="1:9" s="16" customFormat="1" ht="20" customHeight="1" x14ac:dyDescent="0.2">
      <c r="A197" s="12"/>
      <c r="B197" s="51" t="s">
        <v>1465</v>
      </c>
      <c r="C197" s="50">
        <v>0</v>
      </c>
      <c r="D197" s="51" t="s">
        <v>433</v>
      </c>
      <c r="E197" s="51">
        <v>30</v>
      </c>
      <c r="F197" s="52">
        <f>E197/1000</f>
        <v>0.03</v>
      </c>
      <c r="G197" s="53">
        <f>C197*F197</f>
        <v>0</v>
      </c>
      <c r="H197" s="51"/>
      <c r="I197" s="49" t="s">
        <v>1285</v>
      </c>
    </row>
    <row r="198" spans="1:9" s="16" customFormat="1" ht="20" customHeight="1" x14ac:dyDescent="0.2">
      <c r="A198" s="12"/>
      <c r="B198" s="51" t="s">
        <v>1466</v>
      </c>
      <c r="C198" s="50">
        <v>15</v>
      </c>
      <c r="D198" s="51" t="s">
        <v>433</v>
      </c>
      <c r="E198" s="51">
        <v>30</v>
      </c>
      <c r="F198" s="52">
        <f>E198/1000</f>
        <v>0.03</v>
      </c>
      <c r="G198" s="53">
        <f>C198*F198</f>
        <v>0.44999999999999996</v>
      </c>
      <c r="H198" s="52"/>
      <c r="I198" s="49" t="s">
        <v>1285</v>
      </c>
    </row>
    <row r="199" spans="1:9" s="16" customFormat="1" ht="20" customHeight="1" x14ac:dyDescent="0.2">
      <c r="A199" s="12"/>
      <c r="B199" s="50" t="s">
        <v>1467</v>
      </c>
      <c r="C199" s="50">
        <v>0</v>
      </c>
      <c r="D199" s="49" t="s">
        <v>433</v>
      </c>
      <c r="E199" s="49">
        <v>700</v>
      </c>
      <c r="F199" s="49"/>
      <c r="G199" s="12">
        <f>C199</f>
        <v>0</v>
      </c>
      <c r="H199" s="54">
        <f>G199</f>
        <v>0</v>
      </c>
      <c r="I199" s="49" t="s">
        <v>1285</v>
      </c>
    </row>
    <row r="200" spans="1:9" s="16" customFormat="1" ht="20" customHeight="1" x14ac:dyDescent="0.2">
      <c r="A200" s="12">
        <v>1</v>
      </c>
      <c r="B200" s="50" t="s">
        <v>1468</v>
      </c>
      <c r="C200" s="50">
        <v>2</v>
      </c>
      <c r="D200" s="49" t="s">
        <v>433</v>
      </c>
      <c r="E200" s="49">
        <v>700</v>
      </c>
      <c r="F200" s="49"/>
      <c r="G200" s="12">
        <f>C200</f>
        <v>2</v>
      </c>
      <c r="H200" s="54">
        <f>G200+G201</f>
        <v>2.9857142857142858</v>
      </c>
      <c r="I200" s="49" t="s">
        <v>1267</v>
      </c>
    </row>
    <row r="201" spans="1:9" s="16" customFormat="1" ht="20" customHeight="1" x14ac:dyDescent="0.2">
      <c r="A201" s="12"/>
      <c r="B201" s="51" t="s">
        <v>1469</v>
      </c>
      <c r="C201" s="50">
        <v>23</v>
      </c>
      <c r="D201" s="51" t="s">
        <v>433</v>
      </c>
      <c r="E201" s="51">
        <v>30</v>
      </c>
      <c r="F201" s="52">
        <f>E201/700</f>
        <v>4.2857142857142858E-2</v>
      </c>
      <c r="G201" s="53">
        <f>C201*F201</f>
        <v>0.98571428571428577</v>
      </c>
      <c r="H201" s="51"/>
      <c r="I201" s="49" t="s">
        <v>1267</v>
      </c>
    </row>
    <row r="202" spans="1:9" s="16" customFormat="1" ht="20" customHeight="1" x14ac:dyDescent="0.2">
      <c r="A202" s="12"/>
      <c r="B202" s="50" t="s">
        <v>1470</v>
      </c>
      <c r="C202" s="50">
        <v>0</v>
      </c>
      <c r="D202" s="49" t="s">
        <v>433</v>
      </c>
      <c r="E202" s="49">
        <v>1000</v>
      </c>
      <c r="F202" s="49"/>
      <c r="G202" s="12">
        <f>C202</f>
        <v>0</v>
      </c>
      <c r="H202" s="54">
        <f>G202</f>
        <v>0</v>
      </c>
      <c r="I202" s="49" t="s">
        <v>1267</v>
      </c>
    </row>
    <row r="203" spans="1:9" s="16" customFormat="1" ht="20" customHeight="1" x14ac:dyDescent="0.2">
      <c r="A203" s="12">
        <v>1</v>
      </c>
      <c r="B203" s="50" t="s">
        <v>1471</v>
      </c>
      <c r="C203" s="50">
        <v>2</v>
      </c>
      <c r="D203" s="49" t="s">
        <v>433</v>
      </c>
      <c r="E203" s="49">
        <v>700</v>
      </c>
      <c r="F203" s="49"/>
      <c r="G203" s="12">
        <f>C203</f>
        <v>2</v>
      </c>
      <c r="H203" s="54">
        <f>G203+G204</f>
        <v>2.2571428571428571</v>
      </c>
      <c r="I203" s="49" t="s">
        <v>1267</v>
      </c>
    </row>
    <row r="204" spans="1:9" s="16" customFormat="1" ht="20" customHeight="1" x14ac:dyDescent="0.2">
      <c r="A204" s="12"/>
      <c r="B204" s="51" t="s">
        <v>1472</v>
      </c>
      <c r="C204" s="50">
        <v>6</v>
      </c>
      <c r="D204" s="51" t="s">
        <v>433</v>
      </c>
      <c r="E204" s="51">
        <v>30</v>
      </c>
      <c r="F204" s="52">
        <f>E204/700</f>
        <v>4.2857142857142858E-2</v>
      </c>
      <c r="G204" s="53">
        <f>C204*F204</f>
        <v>0.25714285714285712</v>
      </c>
      <c r="H204" s="51"/>
      <c r="I204" s="49" t="s">
        <v>1267</v>
      </c>
    </row>
    <row r="205" spans="1:9" s="16" customFormat="1" ht="20" customHeight="1" x14ac:dyDescent="0.2">
      <c r="A205" s="12"/>
      <c r="B205" s="50" t="s">
        <v>1473</v>
      </c>
      <c r="C205" s="50">
        <v>0</v>
      </c>
      <c r="D205" s="49" t="s">
        <v>433</v>
      </c>
      <c r="E205" s="49">
        <v>700</v>
      </c>
      <c r="F205" s="49"/>
      <c r="G205" s="12">
        <f>C205</f>
        <v>0</v>
      </c>
      <c r="H205" s="54">
        <f>G205</f>
        <v>0</v>
      </c>
      <c r="I205" s="49" t="s">
        <v>1279</v>
      </c>
    </row>
    <row r="206" spans="1:9" s="16" customFormat="1" ht="20" customHeight="1" x14ac:dyDescent="0.2">
      <c r="A206" s="12"/>
      <c r="B206" s="50" t="s">
        <v>1474</v>
      </c>
      <c r="C206" s="50">
        <v>0</v>
      </c>
      <c r="D206" s="49" t="s">
        <v>433</v>
      </c>
      <c r="E206" s="49">
        <v>700</v>
      </c>
      <c r="F206" s="49"/>
      <c r="G206" s="12">
        <f>C206</f>
        <v>0</v>
      </c>
      <c r="H206" s="54">
        <f>G206</f>
        <v>0</v>
      </c>
      <c r="I206" s="49" t="s">
        <v>1269</v>
      </c>
    </row>
    <row r="207" spans="1:9" s="16" customFormat="1" ht="20" customHeight="1" x14ac:dyDescent="0.2">
      <c r="A207" s="12"/>
      <c r="B207" s="50" t="s">
        <v>1475</v>
      </c>
      <c r="C207" s="50">
        <v>0</v>
      </c>
      <c r="D207" s="49" t="s">
        <v>433</v>
      </c>
      <c r="E207" s="49">
        <v>1000</v>
      </c>
      <c r="F207" s="49"/>
      <c r="G207" s="12">
        <f>C207</f>
        <v>0</v>
      </c>
      <c r="H207" s="54">
        <f>G207+G209</f>
        <v>2.04</v>
      </c>
      <c r="I207" s="49" t="s">
        <v>1288</v>
      </c>
    </row>
    <row r="208" spans="1:9" s="16" customFormat="1" ht="20" customHeight="1" x14ac:dyDescent="0.2">
      <c r="A208" s="12">
        <v>1</v>
      </c>
      <c r="B208" s="50" t="s">
        <v>1476</v>
      </c>
      <c r="C208" s="50">
        <v>1</v>
      </c>
      <c r="D208" s="49" t="s">
        <v>433</v>
      </c>
      <c r="E208" s="49">
        <v>700</v>
      </c>
      <c r="F208" s="49"/>
      <c r="G208" s="12">
        <f>C208</f>
        <v>1</v>
      </c>
      <c r="H208" s="54">
        <f>G208</f>
        <v>1</v>
      </c>
      <c r="I208" s="49" t="s">
        <v>1288</v>
      </c>
    </row>
    <row r="209" spans="1:9" s="16" customFormat="1" ht="20" customHeight="1" x14ac:dyDescent="0.2">
      <c r="A209" s="12"/>
      <c r="B209" s="51" t="s">
        <v>1477</v>
      </c>
      <c r="C209" s="50">
        <v>68</v>
      </c>
      <c r="D209" s="51" t="s">
        <v>433</v>
      </c>
      <c r="E209" s="51">
        <v>30</v>
      </c>
      <c r="F209" s="52">
        <f>E209*0.001</f>
        <v>0.03</v>
      </c>
      <c r="G209" s="53">
        <f>C209*F209</f>
        <v>2.04</v>
      </c>
      <c r="H209" s="51"/>
      <c r="I209" s="49" t="s">
        <v>1288</v>
      </c>
    </row>
    <row r="210" spans="1:9" s="16" customFormat="1" ht="20" customHeight="1" x14ac:dyDescent="0.2">
      <c r="A210" s="12"/>
      <c r="B210" s="50" t="s">
        <v>1478</v>
      </c>
      <c r="C210" s="50">
        <v>0</v>
      </c>
      <c r="D210" s="49" t="s">
        <v>433</v>
      </c>
      <c r="E210" s="49">
        <v>700</v>
      </c>
      <c r="F210" s="49"/>
      <c r="G210" s="12">
        <f t="shared" ref="G210:G215" si="13">C210</f>
        <v>0</v>
      </c>
      <c r="H210" s="54">
        <f>G210</f>
        <v>0</v>
      </c>
      <c r="I210" s="49" t="s">
        <v>1279</v>
      </c>
    </row>
    <row r="211" spans="1:9" s="16" customFormat="1" ht="20" customHeight="1" x14ac:dyDescent="0.2">
      <c r="A211" s="12"/>
      <c r="B211" s="50" t="s">
        <v>1479</v>
      </c>
      <c r="C211" s="50">
        <v>0</v>
      </c>
      <c r="D211" s="49" t="s">
        <v>433</v>
      </c>
      <c r="E211" s="49">
        <v>700</v>
      </c>
      <c r="F211" s="49"/>
      <c r="G211" s="12">
        <f t="shared" si="13"/>
        <v>0</v>
      </c>
      <c r="H211" s="54">
        <f>G211</f>
        <v>0</v>
      </c>
      <c r="I211" s="49" t="s">
        <v>1279</v>
      </c>
    </row>
    <row r="212" spans="1:9" s="16" customFormat="1" ht="20" customHeight="1" x14ac:dyDescent="0.2">
      <c r="A212" s="12"/>
      <c r="B212" s="50" t="s">
        <v>1480</v>
      </c>
      <c r="C212" s="50">
        <v>0</v>
      </c>
      <c r="D212" s="49" t="s">
        <v>433</v>
      </c>
      <c r="E212" s="49">
        <v>700</v>
      </c>
      <c r="F212" s="49"/>
      <c r="G212" s="12">
        <f t="shared" si="13"/>
        <v>0</v>
      </c>
      <c r="H212" s="54">
        <f>G212</f>
        <v>0</v>
      </c>
      <c r="I212" s="49" t="s">
        <v>1279</v>
      </c>
    </row>
    <row r="213" spans="1:9" s="16" customFormat="1" ht="20" customHeight="1" x14ac:dyDescent="0.2">
      <c r="A213" s="12"/>
      <c r="B213" s="50" t="s">
        <v>1481</v>
      </c>
      <c r="C213" s="50">
        <v>0</v>
      </c>
      <c r="D213" s="49" t="s">
        <v>433</v>
      </c>
      <c r="E213" s="49">
        <v>700</v>
      </c>
      <c r="F213" s="49"/>
      <c r="G213" s="12">
        <f t="shared" si="13"/>
        <v>0</v>
      </c>
      <c r="H213" s="54">
        <f>G213</f>
        <v>0</v>
      </c>
      <c r="I213" s="49" t="s">
        <v>1279</v>
      </c>
    </row>
    <row r="214" spans="1:9" s="16" customFormat="1" ht="20" customHeight="1" x14ac:dyDescent="0.2">
      <c r="A214" s="12"/>
      <c r="B214" s="50" t="s">
        <v>1482</v>
      </c>
      <c r="C214" s="50">
        <v>0</v>
      </c>
      <c r="D214" s="49" t="s">
        <v>433</v>
      </c>
      <c r="E214" s="49">
        <v>700</v>
      </c>
      <c r="F214" s="49"/>
      <c r="G214" s="12">
        <f t="shared" si="13"/>
        <v>0</v>
      </c>
      <c r="H214" s="54">
        <f>G214</f>
        <v>0</v>
      </c>
      <c r="I214" s="49" t="s">
        <v>1285</v>
      </c>
    </row>
    <row r="215" spans="1:9" s="16" customFormat="1" ht="20" customHeight="1" x14ac:dyDescent="0.2">
      <c r="A215" s="12">
        <v>1</v>
      </c>
      <c r="B215" s="50" t="s">
        <v>1483</v>
      </c>
      <c r="C215" s="50">
        <v>2</v>
      </c>
      <c r="D215" s="49" t="s">
        <v>433</v>
      </c>
      <c r="E215" s="49">
        <v>700</v>
      </c>
      <c r="F215" s="49"/>
      <c r="G215" s="12">
        <f t="shared" si="13"/>
        <v>2</v>
      </c>
      <c r="H215" s="54">
        <f>G215+G216</f>
        <v>2.1714285714285713</v>
      </c>
      <c r="I215" s="49" t="s">
        <v>1285</v>
      </c>
    </row>
    <row r="216" spans="1:9" s="16" customFormat="1" ht="20" customHeight="1" x14ac:dyDescent="0.2">
      <c r="A216" s="12"/>
      <c r="B216" s="51" t="s">
        <v>1484</v>
      </c>
      <c r="C216" s="50">
        <v>4</v>
      </c>
      <c r="D216" s="51" t="s">
        <v>433</v>
      </c>
      <c r="E216" s="51">
        <v>30</v>
      </c>
      <c r="F216" s="52">
        <f>E216/700</f>
        <v>4.2857142857142858E-2</v>
      </c>
      <c r="G216" s="53">
        <f>C216*F216</f>
        <v>0.17142857142857143</v>
      </c>
      <c r="H216" s="51"/>
      <c r="I216" s="49" t="s">
        <v>1285</v>
      </c>
    </row>
    <row r="217" spans="1:9" s="16" customFormat="1" ht="20" customHeight="1" x14ac:dyDescent="0.2">
      <c r="A217" s="49"/>
      <c r="B217" s="50" t="s">
        <v>1485</v>
      </c>
      <c r="C217" s="50">
        <v>1</v>
      </c>
      <c r="D217" s="49" t="s">
        <v>433</v>
      </c>
      <c r="E217" s="49">
        <v>700</v>
      </c>
      <c r="F217" s="49"/>
      <c r="G217" s="12">
        <f>C217</f>
        <v>1</v>
      </c>
      <c r="H217" s="54">
        <f>G217+G218</f>
        <v>1.1714285714285715</v>
      </c>
      <c r="I217" s="49" t="s">
        <v>1285</v>
      </c>
    </row>
    <row r="218" spans="1:9" s="16" customFormat="1" ht="20" customHeight="1" x14ac:dyDescent="0.2">
      <c r="A218" s="50"/>
      <c r="B218" s="51" t="s">
        <v>1486</v>
      </c>
      <c r="C218" s="50">
        <v>4</v>
      </c>
      <c r="D218" s="51" t="s">
        <v>433</v>
      </c>
      <c r="E218" s="51">
        <v>30</v>
      </c>
      <c r="F218" s="52">
        <f>E218/700</f>
        <v>4.2857142857142858E-2</v>
      </c>
      <c r="G218" s="53">
        <f>C218*F218</f>
        <v>0.17142857142857143</v>
      </c>
      <c r="H218" s="51"/>
      <c r="I218" s="49" t="s">
        <v>1285</v>
      </c>
    </row>
    <row r="219" spans="1:9" s="16" customFormat="1" ht="20" customHeight="1" x14ac:dyDescent="0.2">
      <c r="A219" s="49"/>
      <c r="B219" s="50" t="s">
        <v>1487</v>
      </c>
      <c r="C219" s="50">
        <v>0</v>
      </c>
      <c r="D219" s="49" t="s">
        <v>433</v>
      </c>
      <c r="E219" s="49">
        <v>700</v>
      </c>
      <c r="F219" s="49"/>
      <c r="G219" s="12">
        <f>C219</f>
        <v>0</v>
      </c>
      <c r="H219" s="54">
        <f>G219</f>
        <v>0</v>
      </c>
      <c r="I219" s="49" t="s">
        <v>1307</v>
      </c>
    </row>
    <row r="220" spans="1:9" s="16" customFormat="1" ht="20" customHeight="1" x14ac:dyDescent="0.2">
      <c r="A220" s="49"/>
      <c r="B220" s="50" t="s">
        <v>1488</v>
      </c>
      <c r="C220" s="50">
        <v>0</v>
      </c>
      <c r="D220" s="49" t="s">
        <v>433</v>
      </c>
      <c r="E220" s="49">
        <v>700</v>
      </c>
      <c r="F220" s="49"/>
      <c r="G220" s="12">
        <f>C220</f>
        <v>0</v>
      </c>
      <c r="H220" s="54">
        <f>G220</f>
        <v>0</v>
      </c>
      <c r="I220" s="49" t="s">
        <v>1307</v>
      </c>
    </row>
    <row r="221" spans="1:9" s="16" customFormat="1" ht="20" customHeight="1" x14ac:dyDescent="0.2">
      <c r="A221" s="49"/>
      <c r="B221" s="50" t="s">
        <v>1489</v>
      </c>
      <c r="C221" s="50">
        <v>1</v>
      </c>
      <c r="D221" s="49" t="s">
        <v>433</v>
      </c>
      <c r="E221" s="49">
        <v>1000</v>
      </c>
      <c r="F221" s="49"/>
      <c r="G221" s="12">
        <f>C221</f>
        <v>1</v>
      </c>
      <c r="H221" s="54">
        <f>G221+G223</f>
        <v>1.18</v>
      </c>
      <c r="I221" s="49" t="s">
        <v>1288</v>
      </c>
    </row>
    <row r="222" spans="1:9" s="16" customFormat="1" ht="20" customHeight="1" x14ac:dyDescent="0.2">
      <c r="A222" s="49"/>
      <c r="B222" s="50" t="s">
        <v>1490</v>
      </c>
      <c r="C222" s="50">
        <v>1</v>
      </c>
      <c r="D222" s="49" t="s">
        <v>433</v>
      </c>
      <c r="E222" s="49">
        <v>700</v>
      </c>
      <c r="F222" s="49"/>
      <c r="G222" s="12">
        <f>C222</f>
        <v>1</v>
      </c>
      <c r="H222" s="54">
        <f>G222</f>
        <v>1</v>
      </c>
      <c r="I222" s="49" t="s">
        <v>1288</v>
      </c>
    </row>
    <row r="223" spans="1:9" s="16" customFormat="1" ht="20" customHeight="1" x14ac:dyDescent="0.2">
      <c r="A223" s="50"/>
      <c r="B223" s="51" t="s">
        <v>1491</v>
      </c>
      <c r="C223" s="50">
        <v>6</v>
      </c>
      <c r="D223" s="51" t="s">
        <v>433</v>
      </c>
      <c r="E223" s="51">
        <v>30</v>
      </c>
      <c r="F223" s="52">
        <f>E223*0.001</f>
        <v>0.03</v>
      </c>
      <c r="G223" s="53">
        <f>C223*F223</f>
        <v>0.18</v>
      </c>
      <c r="H223" s="51"/>
      <c r="I223" s="49" t="s">
        <v>1288</v>
      </c>
    </row>
    <row r="224" spans="1:9" s="16" customFormat="1" ht="20" customHeight="1" x14ac:dyDescent="0.2">
      <c r="A224" s="49"/>
      <c r="B224" s="50" t="s">
        <v>1492</v>
      </c>
      <c r="C224" s="50">
        <v>0</v>
      </c>
      <c r="D224" s="49" t="s">
        <v>433</v>
      </c>
      <c r="E224" s="49">
        <v>700</v>
      </c>
      <c r="F224" s="49"/>
      <c r="G224" s="12">
        <f t="shared" ref="G224:G247" si="14">C224</f>
        <v>0</v>
      </c>
      <c r="H224" s="54">
        <f>G224</f>
        <v>0</v>
      </c>
      <c r="I224" s="49"/>
    </row>
    <row r="225" spans="1:9" s="16" customFormat="1" ht="20" customHeight="1" x14ac:dyDescent="0.2">
      <c r="A225" s="49"/>
      <c r="B225" s="50" t="s">
        <v>1493</v>
      </c>
      <c r="C225" s="50">
        <v>0</v>
      </c>
      <c r="D225" s="49" t="s">
        <v>433</v>
      </c>
      <c r="E225" s="49">
        <v>1000</v>
      </c>
      <c r="F225" s="49"/>
      <c r="G225" s="12">
        <f t="shared" si="14"/>
        <v>0</v>
      </c>
      <c r="H225" s="54">
        <f>G225</f>
        <v>0</v>
      </c>
      <c r="I225" s="49" t="s">
        <v>1279</v>
      </c>
    </row>
    <row r="226" spans="1:9" s="16" customFormat="1" ht="20" customHeight="1" x14ac:dyDescent="0.2">
      <c r="A226" s="49"/>
      <c r="B226" s="50" t="s">
        <v>1494</v>
      </c>
      <c r="C226" s="50">
        <v>0</v>
      </c>
      <c r="D226" s="49" t="s">
        <v>433</v>
      </c>
      <c r="E226" s="49">
        <v>500</v>
      </c>
      <c r="F226" s="49"/>
      <c r="G226" s="12">
        <f t="shared" si="14"/>
        <v>0</v>
      </c>
      <c r="H226" s="54">
        <f>G226+G227</f>
        <v>0</v>
      </c>
      <c r="I226" s="49" t="s">
        <v>1279</v>
      </c>
    </row>
    <row r="227" spans="1:9" s="16" customFormat="1" ht="20" customHeight="1" x14ac:dyDescent="0.2">
      <c r="A227" s="49"/>
      <c r="B227" s="50" t="s">
        <v>1495</v>
      </c>
      <c r="C227" s="50">
        <v>0</v>
      </c>
      <c r="D227" s="49" t="s">
        <v>433</v>
      </c>
      <c r="E227" s="49">
        <v>700</v>
      </c>
      <c r="F227" s="49"/>
      <c r="G227" s="12">
        <f t="shared" si="14"/>
        <v>0</v>
      </c>
      <c r="H227" s="54">
        <f t="shared" ref="H227:H233" si="15">G227</f>
        <v>0</v>
      </c>
      <c r="I227" s="49" t="s">
        <v>1279</v>
      </c>
    </row>
    <row r="228" spans="1:9" s="16" customFormat="1" ht="20" customHeight="1" x14ac:dyDescent="0.2">
      <c r="A228" s="49"/>
      <c r="B228" s="50" t="s">
        <v>1496</v>
      </c>
      <c r="C228" s="50">
        <v>1</v>
      </c>
      <c r="D228" s="49" t="s">
        <v>433</v>
      </c>
      <c r="E228" s="49">
        <v>700</v>
      </c>
      <c r="F228" s="49"/>
      <c r="G228" s="12">
        <f t="shared" si="14"/>
        <v>1</v>
      </c>
      <c r="H228" s="54">
        <f t="shared" si="15"/>
        <v>1</v>
      </c>
      <c r="I228" s="49" t="s">
        <v>1285</v>
      </c>
    </row>
    <row r="229" spans="1:9" s="16" customFormat="1" ht="20" customHeight="1" x14ac:dyDescent="0.2">
      <c r="A229" s="49"/>
      <c r="B229" s="50" t="s">
        <v>1497</v>
      </c>
      <c r="C229" s="50">
        <v>0</v>
      </c>
      <c r="D229" s="49" t="s">
        <v>433</v>
      </c>
      <c r="E229" s="49">
        <v>700</v>
      </c>
      <c r="F229" s="49"/>
      <c r="G229" s="12">
        <f t="shared" si="14"/>
        <v>0</v>
      </c>
      <c r="H229" s="54">
        <f t="shared" si="15"/>
        <v>0</v>
      </c>
      <c r="I229" s="49" t="s">
        <v>1288</v>
      </c>
    </row>
    <row r="230" spans="1:9" s="16" customFormat="1" ht="20" customHeight="1" x14ac:dyDescent="0.2">
      <c r="A230" s="49"/>
      <c r="B230" s="50" t="s">
        <v>1498</v>
      </c>
      <c r="C230" s="50">
        <v>0</v>
      </c>
      <c r="D230" s="49" t="s">
        <v>433</v>
      </c>
      <c r="E230" s="49">
        <v>700</v>
      </c>
      <c r="F230" s="49"/>
      <c r="G230" s="12">
        <f t="shared" si="14"/>
        <v>0</v>
      </c>
      <c r="H230" s="54">
        <f t="shared" si="15"/>
        <v>0</v>
      </c>
      <c r="I230" s="49" t="s">
        <v>1288</v>
      </c>
    </row>
    <row r="231" spans="1:9" s="16" customFormat="1" ht="20" customHeight="1" x14ac:dyDescent="0.2">
      <c r="A231" s="49"/>
      <c r="B231" s="50" t="s">
        <v>1499</v>
      </c>
      <c r="C231" s="50">
        <v>0</v>
      </c>
      <c r="D231" s="49" t="s">
        <v>433</v>
      </c>
      <c r="E231" s="49">
        <v>700</v>
      </c>
      <c r="F231" s="49"/>
      <c r="G231" s="12">
        <f t="shared" si="14"/>
        <v>0</v>
      </c>
      <c r="H231" s="54">
        <f t="shared" si="15"/>
        <v>0</v>
      </c>
      <c r="I231" s="49" t="s">
        <v>1288</v>
      </c>
    </row>
    <row r="232" spans="1:9" s="16" customFormat="1" ht="20" customHeight="1" x14ac:dyDescent="0.2">
      <c r="A232" s="49"/>
      <c r="B232" s="50" t="s">
        <v>1500</v>
      </c>
      <c r="C232" s="50">
        <v>0</v>
      </c>
      <c r="D232" s="49" t="s">
        <v>433</v>
      </c>
      <c r="E232" s="49">
        <v>700</v>
      </c>
      <c r="F232" s="49"/>
      <c r="G232" s="12">
        <f t="shared" si="14"/>
        <v>0</v>
      </c>
      <c r="H232" s="54">
        <f t="shared" si="15"/>
        <v>0</v>
      </c>
      <c r="I232" s="49" t="s">
        <v>1285</v>
      </c>
    </row>
    <row r="233" spans="1:9" s="16" customFormat="1" ht="20" customHeight="1" x14ac:dyDescent="0.2">
      <c r="A233" s="49"/>
      <c r="B233" s="50" t="s">
        <v>1501</v>
      </c>
      <c r="C233" s="50">
        <v>0</v>
      </c>
      <c r="D233" s="49" t="s">
        <v>433</v>
      </c>
      <c r="E233" s="49">
        <v>700</v>
      </c>
      <c r="F233" s="49"/>
      <c r="G233" s="12">
        <f t="shared" si="14"/>
        <v>0</v>
      </c>
      <c r="H233" s="54">
        <f t="shared" si="15"/>
        <v>0</v>
      </c>
      <c r="I233" s="49" t="s">
        <v>1267</v>
      </c>
    </row>
    <row r="234" spans="1:9" s="16" customFormat="1" ht="20" customHeight="1" x14ac:dyDescent="0.2">
      <c r="A234" s="49"/>
      <c r="B234" s="50" t="s">
        <v>1502</v>
      </c>
      <c r="C234" s="50">
        <v>0</v>
      </c>
      <c r="D234" s="49" t="s">
        <v>433</v>
      </c>
      <c r="E234" s="49">
        <v>700</v>
      </c>
      <c r="F234" s="49"/>
      <c r="G234" s="12">
        <f t="shared" si="14"/>
        <v>0</v>
      </c>
      <c r="H234" s="54">
        <f>G234+G235</f>
        <v>0</v>
      </c>
      <c r="I234" s="49" t="s">
        <v>1279</v>
      </c>
    </row>
    <row r="235" spans="1:9" s="16" customFormat="1" ht="20" customHeight="1" x14ac:dyDescent="0.2">
      <c r="A235" s="49"/>
      <c r="B235" s="50" t="s">
        <v>1503</v>
      </c>
      <c r="C235" s="50">
        <v>0</v>
      </c>
      <c r="D235" s="49" t="s">
        <v>433</v>
      </c>
      <c r="E235" s="49">
        <v>700</v>
      </c>
      <c r="F235" s="49"/>
      <c r="G235" s="12">
        <f t="shared" si="14"/>
        <v>0</v>
      </c>
      <c r="H235" s="54">
        <f t="shared" ref="H235:H246" si="16">G235</f>
        <v>0</v>
      </c>
      <c r="I235" s="49" t="s">
        <v>1267</v>
      </c>
    </row>
    <row r="236" spans="1:9" s="16" customFormat="1" ht="20" customHeight="1" x14ac:dyDescent="0.2">
      <c r="A236" s="49"/>
      <c r="B236" s="50" t="s">
        <v>1504</v>
      </c>
      <c r="C236" s="50">
        <v>0</v>
      </c>
      <c r="D236" s="49" t="s">
        <v>433</v>
      </c>
      <c r="E236" s="49">
        <v>700</v>
      </c>
      <c r="F236" s="49"/>
      <c r="G236" s="12">
        <f t="shared" si="14"/>
        <v>0</v>
      </c>
      <c r="H236" s="54">
        <f t="shared" si="16"/>
        <v>0</v>
      </c>
      <c r="I236" s="49" t="s">
        <v>1267</v>
      </c>
    </row>
    <row r="237" spans="1:9" s="16" customFormat="1" ht="20" customHeight="1" x14ac:dyDescent="0.2">
      <c r="A237" s="49"/>
      <c r="B237" s="50" t="s">
        <v>1505</v>
      </c>
      <c r="C237" s="50">
        <v>0</v>
      </c>
      <c r="D237" s="49" t="s">
        <v>433</v>
      </c>
      <c r="E237" s="49">
        <v>700</v>
      </c>
      <c r="F237" s="49"/>
      <c r="G237" s="12">
        <f t="shared" si="14"/>
        <v>0</v>
      </c>
      <c r="H237" s="54">
        <f t="shared" si="16"/>
        <v>0</v>
      </c>
      <c r="I237" s="49" t="s">
        <v>1279</v>
      </c>
    </row>
    <row r="238" spans="1:9" s="16" customFormat="1" ht="20" customHeight="1" x14ac:dyDescent="0.2">
      <c r="A238" s="49"/>
      <c r="B238" s="50" t="s">
        <v>1506</v>
      </c>
      <c r="C238" s="50">
        <v>0</v>
      </c>
      <c r="D238" s="49" t="s">
        <v>433</v>
      </c>
      <c r="E238" s="49">
        <v>700</v>
      </c>
      <c r="F238" s="49"/>
      <c r="G238" s="12">
        <f t="shared" si="14"/>
        <v>0</v>
      </c>
      <c r="H238" s="54">
        <f t="shared" si="16"/>
        <v>0</v>
      </c>
      <c r="I238" s="49" t="s">
        <v>1285</v>
      </c>
    </row>
    <row r="239" spans="1:9" s="16" customFormat="1" ht="20" customHeight="1" x14ac:dyDescent="0.2">
      <c r="A239" s="49"/>
      <c r="B239" s="50" t="s">
        <v>1507</v>
      </c>
      <c r="C239" s="50">
        <v>0</v>
      </c>
      <c r="D239" s="49" t="s">
        <v>433</v>
      </c>
      <c r="E239" s="49">
        <v>700</v>
      </c>
      <c r="F239" s="49"/>
      <c r="G239" s="12">
        <f t="shared" si="14"/>
        <v>0</v>
      </c>
      <c r="H239" s="54">
        <f t="shared" si="16"/>
        <v>0</v>
      </c>
      <c r="I239" s="49" t="s">
        <v>1288</v>
      </c>
    </row>
    <row r="240" spans="1:9" s="16" customFormat="1" ht="20" customHeight="1" x14ac:dyDescent="0.2">
      <c r="A240" s="49"/>
      <c r="B240" s="50" t="s">
        <v>1508</v>
      </c>
      <c r="C240" s="50">
        <v>0</v>
      </c>
      <c r="D240" s="49" t="s">
        <v>433</v>
      </c>
      <c r="E240" s="49">
        <v>700</v>
      </c>
      <c r="F240" s="49"/>
      <c r="G240" s="12">
        <f t="shared" si="14"/>
        <v>0</v>
      </c>
      <c r="H240" s="54">
        <f t="shared" si="16"/>
        <v>0</v>
      </c>
      <c r="I240" s="49" t="s">
        <v>1288</v>
      </c>
    </row>
    <row r="241" spans="1:9" s="16" customFormat="1" ht="20" customHeight="1" x14ac:dyDescent="0.2">
      <c r="A241" s="49"/>
      <c r="B241" s="50" t="s">
        <v>1509</v>
      </c>
      <c r="C241" s="50">
        <v>0</v>
      </c>
      <c r="D241" s="49" t="s">
        <v>433</v>
      </c>
      <c r="E241" s="49">
        <v>700</v>
      </c>
      <c r="F241" s="49"/>
      <c r="G241" s="12">
        <f t="shared" si="14"/>
        <v>0</v>
      </c>
      <c r="H241" s="54">
        <f t="shared" si="16"/>
        <v>0</v>
      </c>
      <c r="I241" s="49" t="s">
        <v>1288</v>
      </c>
    </row>
    <row r="242" spans="1:9" s="16" customFormat="1" ht="20" customHeight="1" x14ac:dyDescent="0.2">
      <c r="A242" s="49"/>
      <c r="B242" s="50" t="s">
        <v>1510</v>
      </c>
      <c r="C242" s="50">
        <v>0</v>
      </c>
      <c r="D242" s="49" t="s">
        <v>433</v>
      </c>
      <c r="E242" s="49">
        <v>700</v>
      </c>
      <c r="F242" s="49"/>
      <c r="G242" s="12">
        <f t="shared" si="14"/>
        <v>0</v>
      </c>
      <c r="H242" s="54">
        <f t="shared" si="16"/>
        <v>0</v>
      </c>
      <c r="I242" s="49" t="s">
        <v>1288</v>
      </c>
    </row>
    <row r="243" spans="1:9" s="16" customFormat="1" ht="20" customHeight="1" x14ac:dyDescent="0.2">
      <c r="A243" s="49"/>
      <c r="B243" s="50" t="s">
        <v>1511</v>
      </c>
      <c r="C243" s="50">
        <v>0</v>
      </c>
      <c r="D243" s="49" t="s">
        <v>433</v>
      </c>
      <c r="E243" s="49">
        <v>700</v>
      </c>
      <c r="F243" s="49"/>
      <c r="G243" s="12">
        <f t="shared" si="14"/>
        <v>0</v>
      </c>
      <c r="H243" s="54">
        <f t="shared" si="16"/>
        <v>0</v>
      </c>
      <c r="I243" s="49" t="s">
        <v>1307</v>
      </c>
    </row>
    <row r="244" spans="1:9" s="16" customFormat="1" ht="20" customHeight="1" x14ac:dyDescent="0.2">
      <c r="A244" s="49"/>
      <c r="B244" s="50" t="s">
        <v>1512</v>
      </c>
      <c r="C244" s="50">
        <v>0</v>
      </c>
      <c r="D244" s="49" t="s">
        <v>433</v>
      </c>
      <c r="E244" s="49">
        <v>700</v>
      </c>
      <c r="F244" s="49"/>
      <c r="G244" s="12">
        <f t="shared" si="14"/>
        <v>0</v>
      </c>
      <c r="H244" s="54">
        <f t="shared" si="16"/>
        <v>0</v>
      </c>
      <c r="I244" s="49" t="s">
        <v>1285</v>
      </c>
    </row>
    <row r="245" spans="1:9" s="16" customFormat="1" ht="20" customHeight="1" x14ac:dyDescent="0.2">
      <c r="A245" s="49"/>
      <c r="B245" s="50" t="s">
        <v>1513</v>
      </c>
      <c r="C245" s="50">
        <v>0</v>
      </c>
      <c r="D245" s="49" t="s">
        <v>433</v>
      </c>
      <c r="E245" s="49">
        <v>700</v>
      </c>
      <c r="F245" s="49"/>
      <c r="G245" s="12">
        <f t="shared" si="14"/>
        <v>0</v>
      </c>
      <c r="H245" s="54">
        <f t="shared" si="16"/>
        <v>0</v>
      </c>
      <c r="I245" s="49" t="s">
        <v>1269</v>
      </c>
    </row>
    <row r="246" spans="1:9" s="16" customFormat="1" ht="20" customHeight="1" x14ac:dyDescent="0.2">
      <c r="A246" s="49"/>
      <c r="B246" s="50" t="s">
        <v>1514</v>
      </c>
      <c r="C246" s="50">
        <v>0</v>
      </c>
      <c r="D246" s="49" t="s">
        <v>433</v>
      </c>
      <c r="E246" s="49">
        <v>700</v>
      </c>
      <c r="F246" s="49"/>
      <c r="G246" s="12">
        <f t="shared" si="14"/>
        <v>0</v>
      </c>
      <c r="H246" s="54">
        <f t="shared" si="16"/>
        <v>0</v>
      </c>
      <c r="I246" s="49" t="s">
        <v>1269</v>
      </c>
    </row>
    <row r="247" spans="1:9" s="16" customFormat="1" ht="20" customHeight="1" x14ac:dyDescent="0.2">
      <c r="A247" s="49"/>
      <c r="B247" s="50" t="s">
        <v>1515</v>
      </c>
      <c r="C247" s="50">
        <v>0</v>
      </c>
      <c r="D247" s="49" t="s">
        <v>433</v>
      </c>
      <c r="E247" s="49">
        <v>700</v>
      </c>
      <c r="F247" s="49"/>
      <c r="G247" s="12">
        <f t="shared" si="14"/>
        <v>0</v>
      </c>
      <c r="H247" s="54">
        <f>G247+G248</f>
        <v>0.51428571428571423</v>
      </c>
      <c r="I247" s="49" t="s">
        <v>1288</v>
      </c>
    </row>
    <row r="248" spans="1:9" s="16" customFormat="1" ht="20" customHeight="1" x14ac:dyDescent="0.2">
      <c r="A248" s="50"/>
      <c r="B248" s="51" t="s">
        <v>1516</v>
      </c>
      <c r="C248" s="50">
        <v>12</v>
      </c>
      <c r="D248" s="51" t="s">
        <v>433</v>
      </c>
      <c r="E248" s="51">
        <v>30</v>
      </c>
      <c r="F248" s="52">
        <f>E248/700</f>
        <v>4.2857142857142858E-2</v>
      </c>
      <c r="G248" s="53">
        <f>C248*F248</f>
        <v>0.51428571428571423</v>
      </c>
      <c r="H248" s="52"/>
      <c r="I248" s="49" t="s">
        <v>1288</v>
      </c>
    </row>
    <row r="249" spans="1:9" s="16" customFormat="1" ht="20" customHeight="1" x14ac:dyDescent="0.2">
      <c r="A249" s="49"/>
      <c r="B249" s="50" t="s">
        <v>1517</v>
      </c>
      <c r="C249" s="50">
        <v>0</v>
      </c>
      <c r="D249" s="49" t="s">
        <v>433</v>
      </c>
      <c r="E249" s="49">
        <v>700</v>
      </c>
      <c r="F249" s="49"/>
      <c r="G249" s="12">
        <f t="shared" ref="G249:G261" si="17">C249</f>
        <v>0</v>
      </c>
      <c r="H249" s="54">
        <f t="shared" ref="H249:H256" si="18">G249</f>
        <v>0</v>
      </c>
      <c r="I249" s="49" t="s">
        <v>1288</v>
      </c>
    </row>
    <row r="250" spans="1:9" s="16" customFormat="1" ht="20" customHeight="1" x14ac:dyDescent="0.2">
      <c r="A250" s="49"/>
      <c r="B250" s="50" t="s">
        <v>1518</v>
      </c>
      <c r="C250" s="50">
        <v>2</v>
      </c>
      <c r="D250" s="49" t="s">
        <v>433</v>
      </c>
      <c r="E250" s="49">
        <v>700</v>
      </c>
      <c r="F250" s="49"/>
      <c r="G250" s="12">
        <f t="shared" si="17"/>
        <v>2</v>
      </c>
      <c r="H250" s="54">
        <f t="shared" si="18"/>
        <v>2</v>
      </c>
      <c r="I250" s="49" t="s">
        <v>1285</v>
      </c>
    </row>
    <row r="251" spans="1:9" s="16" customFormat="1" ht="20" customHeight="1" x14ac:dyDescent="0.2">
      <c r="A251" s="49"/>
      <c r="B251" s="50" t="s">
        <v>1519</v>
      </c>
      <c r="C251" s="50">
        <v>0</v>
      </c>
      <c r="D251" s="49" t="s">
        <v>433</v>
      </c>
      <c r="E251" s="49">
        <v>1000</v>
      </c>
      <c r="F251" s="49"/>
      <c r="G251" s="12">
        <f t="shared" si="17"/>
        <v>0</v>
      </c>
      <c r="H251" s="54">
        <f t="shared" si="18"/>
        <v>0</v>
      </c>
      <c r="I251" s="49" t="s">
        <v>1267</v>
      </c>
    </row>
    <row r="252" spans="1:9" s="16" customFormat="1" ht="20" customHeight="1" x14ac:dyDescent="0.2">
      <c r="A252" s="49"/>
      <c r="B252" s="50" t="s">
        <v>1520</v>
      </c>
      <c r="C252" s="50">
        <v>0</v>
      </c>
      <c r="D252" s="49" t="s">
        <v>433</v>
      </c>
      <c r="E252" s="49">
        <v>700</v>
      </c>
      <c r="F252" s="49"/>
      <c r="G252" s="12">
        <f t="shared" si="17"/>
        <v>0</v>
      </c>
      <c r="H252" s="54">
        <f t="shared" si="18"/>
        <v>0</v>
      </c>
      <c r="I252" s="49" t="s">
        <v>1267</v>
      </c>
    </row>
    <row r="253" spans="1:9" s="16" customFormat="1" ht="20" customHeight="1" x14ac:dyDescent="0.2">
      <c r="A253" s="49"/>
      <c r="B253" s="50" t="s">
        <v>1521</v>
      </c>
      <c r="C253" s="50">
        <v>0</v>
      </c>
      <c r="D253" s="49" t="s">
        <v>433</v>
      </c>
      <c r="E253" s="49">
        <v>700</v>
      </c>
      <c r="F253" s="49"/>
      <c r="G253" s="12">
        <f t="shared" si="17"/>
        <v>0</v>
      </c>
      <c r="H253" s="54">
        <f t="shared" si="18"/>
        <v>0</v>
      </c>
      <c r="I253" s="49" t="s">
        <v>1267</v>
      </c>
    </row>
    <row r="254" spans="1:9" s="16" customFormat="1" ht="20" customHeight="1" x14ac:dyDescent="0.2">
      <c r="A254" s="49"/>
      <c r="B254" s="50" t="s">
        <v>1522</v>
      </c>
      <c r="C254" s="50">
        <v>0</v>
      </c>
      <c r="D254" s="49" t="s">
        <v>433</v>
      </c>
      <c r="E254" s="49">
        <v>1000</v>
      </c>
      <c r="F254" s="49"/>
      <c r="G254" s="12">
        <f t="shared" si="17"/>
        <v>0</v>
      </c>
      <c r="H254" s="54">
        <f t="shared" si="18"/>
        <v>0</v>
      </c>
      <c r="I254" s="49" t="s">
        <v>1267</v>
      </c>
    </row>
    <row r="255" spans="1:9" s="16" customFormat="1" ht="20" customHeight="1" x14ac:dyDescent="0.2">
      <c r="A255" s="49"/>
      <c r="B255" s="50" t="s">
        <v>1523</v>
      </c>
      <c r="C255" s="50">
        <v>0</v>
      </c>
      <c r="D255" s="49" t="s">
        <v>433</v>
      </c>
      <c r="E255" s="49">
        <v>700</v>
      </c>
      <c r="F255" s="49"/>
      <c r="G255" s="12">
        <f t="shared" si="17"/>
        <v>0</v>
      </c>
      <c r="H255" s="54">
        <f t="shared" si="18"/>
        <v>0</v>
      </c>
      <c r="I255" s="49" t="s">
        <v>1267</v>
      </c>
    </row>
    <row r="256" spans="1:9" s="16" customFormat="1" ht="20" customHeight="1" x14ac:dyDescent="0.2">
      <c r="A256" s="49"/>
      <c r="B256" s="50" t="s">
        <v>1524</v>
      </c>
      <c r="C256" s="50">
        <v>0</v>
      </c>
      <c r="D256" s="49" t="s">
        <v>433</v>
      </c>
      <c r="E256" s="49">
        <v>700</v>
      </c>
      <c r="F256" s="49"/>
      <c r="G256" s="12">
        <f t="shared" si="17"/>
        <v>0</v>
      </c>
      <c r="H256" s="54">
        <f t="shared" si="18"/>
        <v>0</v>
      </c>
      <c r="I256" s="49" t="s">
        <v>1285</v>
      </c>
    </row>
    <row r="257" spans="1:9" s="16" customFormat="1" ht="20" customHeight="1" x14ac:dyDescent="0.2">
      <c r="A257" s="49"/>
      <c r="B257" s="50" t="s">
        <v>1525</v>
      </c>
      <c r="C257" s="50">
        <v>2</v>
      </c>
      <c r="D257" s="49" t="s">
        <v>433</v>
      </c>
      <c r="E257" s="49">
        <v>1000</v>
      </c>
      <c r="F257" s="49"/>
      <c r="G257" s="12">
        <f t="shared" si="17"/>
        <v>2</v>
      </c>
      <c r="H257" s="54">
        <f>G257+G259</f>
        <v>2</v>
      </c>
      <c r="I257" s="49" t="s">
        <v>1269</v>
      </c>
    </row>
    <row r="258" spans="1:9" s="16" customFormat="1" ht="20" customHeight="1" x14ac:dyDescent="0.2">
      <c r="A258" s="49"/>
      <c r="B258" s="50" t="s">
        <v>1526</v>
      </c>
      <c r="C258" s="50">
        <v>3</v>
      </c>
      <c r="D258" s="49" t="s">
        <v>433</v>
      </c>
      <c r="E258" s="49">
        <v>700</v>
      </c>
      <c r="F258" s="49"/>
      <c r="G258" s="12">
        <f t="shared" si="17"/>
        <v>3</v>
      </c>
      <c r="H258" s="54">
        <f>G258</f>
        <v>3</v>
      </c>
      <c r="I258" s="49" t="s">
        <v>1269</v>
      </c>
    </row>
    <row r="259" spans="1:9" s="16" customFormat="1" ht="20" customHeight="1" x14ac:dyDescent="0.2">
      <c r="A259" s="49"/>
      <c r="B259" s="50" t="s">
        <v>1527</v>
      </c>
      <c r="C259" s="50">
        <v>0</v>
      </c>
      <c r="D259" s="49" t="s">
        <v>433</v>
      </c>
      <c r="E259" s="49">
        <v>700</v>
      </c>
      <c r="F259" s="49"/>
      <c r="G259" s="12">
        <f t="shared" si="17"/>
        <v>0</v>
      </c>
      <c r="H259" s="54">
        <f>G259</f>
        <v>0</v>
      </c>
      <c r="I259" s="49" t="s">
        <v>1285</v>
      </c>
    </row>
    <row r="260" spans="1:9" s="16" customFormat="1" ht="20" customHeight="1" x14ac:dyDescent="0.2">
      <c r="A260" s="49"/>
      <c r="B260" s="50" t="s">
        <v>1528</v>
      </c>
      <c r="C260" s="50">
        <v>0</v>
      </c>
      <c r="D260" s="49" t="s">
        <v>433</v>
      </c>
      <c r="E260" s="49">
        <v>700</v>
      </c>
      <c r="F260" s="49"/>
      <c r="G260" s="12">
        <f t="shared" si="17"/>
        <v>0</v>
      </c>
      <c r="H260" s="54">
        <f>G260</f>
        <v>0</v>
      </c>
      <c r="I260" s="49" t="s">
        <v>1269</v>
      </c>
    </row>
    <row r="261" spans="1:9" s="16" customFormat="1" ht="20" customHeight="1" x14ac:dyDescent="0.2">
      <c r="A261" s="49"/>
      <c r="B261" s="50" t="s">
        <v>1529</v>
      </c>
      <c r="C261" s="50">
        <v>1</v>
      </c>
      <c r="D261" s="49" t="s">
        <v>433</v>
      </c>
      <c r="E261" s="49">
        <v>700</v>
      </c>
      <c r="F261" s="49"/>
      <c r="G261" s="12">
        <f t="shared" si="17"/>
        <v>1</v>
      </c>
      <c r="H261" s="54">
        <f>G261</f>
        <v>1</v>
      </c>
      <c r="I261" s="49" t="s">
        <v>1269</v>
      </c>
    </row>
    <row r="262" spans="1:9" s="16" customFormat="1" ht="20" customHeight="1" x14ac:dyDescent="0.2">
      <c r="A262" s="50"/>
      <c r="B262" s="51" t="s">
        <v>1530</v>
      </c>
      <c r="C262" s="50">
        <v>304</v>
      </c>
      <c r="D262" s="51" t="s">
        <v>433</v>
      </c>
      <c r="E262" s="51">
        <v>30</v>
      </c>
      <c r="F262" s="52">
        <f>E262/1000</f>
        <v>0.03</v>
      </c>
      <c r="G262" s="53">
        <f>C262*F262</f>
        <v>9.1199999999999992</v>
      </c>
      <c r="H262" s="52"/>
      <c r="I262" s="49" t="s">
        <v>1269</v>
      </c>
    </row>
    <row r="263" spans="1:9" s="16" customFormat="1" ht="20" customHeight="1" x14ac:dyDescent="0.2">
      <c r="A263" s="49"/>
      <c r="B263" s="50" t="s">
        <v>1531</v>
      </c>
      <c r="C263" s="50">
        <v>1</v>
      </c>
      <c r="D263" s="49" t="s">
        <v>433</v>
      </c>
      <c r="E263" s="49">
        <v>700</v>
      </c>
      <c r="F263" s="49"/>
      <c r="G263" s="12">
        <f>C263</f>
        <v>1</v>
      </c>
      <c r="H263" s="54">
        <f>G263</f>
        <v>1</v>
      </c>
      <c r="I263" s="49" t="s">
        <v>1269</v>
      </c>
    </row>
    <row r="264" spans="1:9" s="16" customFormat="1" ht="20" customHeight="1" x14ac:dyDescent="0.2">
      <c r="A264" s="49">
        <v>5</v>
      </c>
      <c r="B264" s="50" t="s">
        <v>1532</v>
      </c>
      <c r="C264" s="50">
        <v>20</v>
      </c>
      <c r="D264" s="49" t="s">
        <v>433</v>
      </c>
      <c r="E264" s="49">
        <v>1000</v>
      </c>
      <c r="F264" s="49"/>
      <c r="G264" s="12">
        <f>C264</f>
        <v>20</v>
      </c>
      <c r="H264" s="54">
        <f>G264+G262</f>
        <v>29.119999999999997</v>
      </c>
      <c r="I264" s="49" t="s">
        <v>1269</v>
      </c>
    </row>
    <row r="265" spans="1:9" s="16" customFormat="1" ht="20" customHeight="1" x14ac:dyDescent="0.2">
      <c r="A265" s="49">
        <v>1</v>
      </c>
      <c r="B265" s="50" t="s">
        <v>1533</v>
      </c>
      <c r="C265" s="50">
        <v>5</v>
      </c>
      <c r="D265" s="49" t="s">
        <v>433</v>
      </c>
      <c r="E265" s="49">
        <v>700</v>
      </c>
      <c r="F265" s="49"/>
      <c r="G265" s="12">
        <f>C265</f>
        <v>5</v>
      </c>
      <c r="H265" s="54">
        <f>G265</f>
        <v>5</v>
      </c>
      <c r="I265" s="49" t="s">
        <v>1269</v>
      </c>
    </row>
    <row r="266" spans="1:9" s="16" customFormat="1" ht="20" customHeight="1" x14ac:dyDescent="0.2">
      <c r="A266" s="49"/>
      <c r="B266" s="50" t="s">
        <v>1534</v>
      </c>
      <c r="C266" s="50">
        <v>2</v>
      </c>
      <c r="D266" s="49" t="s">
        <v>433</v>
      </c>
      <c r="E266" s="49">
        <v>700</v>
      </c>
      <c r="F266" s="49"/>
      <c r="G266" s="12">
        <f>C266</f>
        <v>2</v>
      </c>
      <c r="H266" s="54">
        <f>G266+G267</f>
        <v>2.0428571428571427</v>
      </c>
      <c r="I266" s="49" t="s">
        <v>1285</v>
      </c>
    </row>
    <row r="267" spans="1:9" s="16" customFormat="1" ht="20" customHeight="1" x14ac:dyDescent="0.2">
      <c r="A267" s="50"/>
      <c r="B267" s="51" t="s">
        <v>1535</v>
      </c>
      <c r="C267" s="50">
        <v>1</v>
      </c>
      <c r="D267" s="51" t="s">
        <v>433</v>
      </c>
      <c r="E267" s="51">
        <v>30</v>
      </c>
      <c r="F267" s="52">
        <f>E267/700</f>
        <v>4.2857142857142858E-2</v>
      </c>
      <c r="G267" s="53">
        <f>C267*F267</f>
        <v>4.2857142857142858E-2</v>
      </c>
      <c r="H267" s="51"/>
      <c r="I267" s="49" t="s">
        <v>1285</v>
      </c>
    </row>
    <row r="268" spans="1:9" s="16" customFormat="1" ht="20" customHeight="1" x14ac:dyDescent="0.2">
      <c r="A268" s="49"/>
      <c r="B268" s="50" t="s">
        <v>1536</v>
      </c>
      <c r="C268" s="50">
        <v>0</v>
      </c>
      <c r="D268" s="49" t="s">
        <v>433</v>
      </c>
      <c r="E268" s="49">
        <v>700</v>
      </c>
      <c r="F268" s="49"/>
      <c r="G268" s="12">
        <f>C268</f>
        <v>0</v>
      </c>
      <c r="H268" s="54">
        <f>G268</f>
        <v>0</v>
      </c>
      <c r="I268" s="49" t="s">
        <v>1307</v>
      </c>
    </row>
    <row r="269" spans="1:9" s="16" customFormat="1" ht="20" customHeight="1" x14ac:dyDescent="0.2">
      <c r="A269" s="49"/>
      <c r="B269" s="50" t="s">
        <v>1537</v>
      </c>
      <c r="C269" s="50">
        <v>0</v>
      </c>
      <c r="D269" s="49" t="s">
        <v>433</v>
      </c>
      <c r="E269" s="49">
        <v>700</v>
      </c>
      <c r="F269" s="49"/>
      <c r="G269" s="12">
        <f>C269</f>
        <v>0</v>
      </c>
      <c r="H269" s="54">
        <f>G269</f>
        <v>0</v>
      </c>
      <c r="I269" s="49" t="s">
        <v>1288</v>
      </c>
    </row>
    <row r="270" spans="1:9" s="16" customFormat="1" ht="20" customHeight="1" x14ac:dyDescent="0.2">
      <c r="A270" s="49"/>
      <c r="B270" s="50" t="s">
        <v>1538</v>
      </c>
      <c r="C270" s="50">
        <v>0</v>
      </c>
      <c r="D270" s="49" t="s">
        <v>433</v>
      </c>
      <c r="E270" s="49">
        <v>1000</v>
      </c>
      <c r="F270" s="49"/>
      <c r="G270" s="12">
        <f>C270</f>
        <v>0</v>
      </c>
      <c r="H270" s="54">
        <f>G270+G272</f>
        <v>0</v>
      </c>
      <c r="I270" s="49" t="s">
        <v>1307</v>
      </c>
    </row>
    <row r="271" spans="1:9" s="16" customFormat="1" ht="20" customHeight="1" x14ac:dyDescent="0.2">
      <c r="A271" s="49"/>
      <c r="B271" s="50" t="s">
        <v>1539</v>
      </c>
      <c r="C271" s="50">
        <v>1</v>
      </c>
      <c r="D271" s="49" t="s">
        <v>433</v>
      </c>
      <c r="E271" s="49">
        <v>700</v>
      </c>
      <c r="F271" s="49"/>
      <c r="G271" s="12">
        <f>C271</f>
        <v>1</v>
      </c>
      <c r="H271" s="54">
        <f>G271+G272</f>
        <v>1</v>
      </c>
      <c r="I271" s="49" t="s">
        <v>1307</v>
      </c>
    </row>
    <row r="272" spans="1:9" s="16" customFormat="1" ht="20" customHeight="1" x14ac:dyDescent="0.2">
      <c r="A272" s="50"/>
      <c r="B272" s="51" t="s">
        <v>1540</v>
      </c>
      <c r="C272" s="50">
        <v>0</v>
      </c>
      <c r="D272" s="51" t="s">
        <v>433</v>
      </c>
      <c r="E272" s="51">
        <v>30</v>
      </c>
      <c r="F272" s="52">
        <f>E272/700</f>
        <v>4.2857142857142858E-2</v>
      </c>
      <c r="G272" s="53">
        <f>C272*F272</f>
        <v>0</v>
      </c>
      <c r="H272" s="51"/>
      <c r="I272" s="49" t="s">
        <v>1307</v>
      </c>
    </row>
    <row r="273" spans="1:9" s="16" customFormat="1" ht="20" customHeight="1" x14ac:dyDescent="0.2">
      <c r="A273" s="49"/>
      <c r="B273" s="50" t="s">
        <v>1541</v>
      </c>
      <c r="C273" s="50">
        <v>0</v>
      </c>
      <c r="D273" s="49" t="s">
        <v>433</v>
      </c>
      <c r="E273" s="49">
        <v>700</v>
      </c>
      <c r="F273" s="49"/>
      <c r="G273" s="12">
        <f>C273</f>
        <v>0</v>
      </c>
      <c r="H273" s="54">
        <f>G273</f>
        <v>0</v>
      </c>
      <c r="I273" s="49" t="s">
        <v>1307</v>
      </c>
    </row>
    <row r="274" spans="1:9" s="16" customFormat="1" ht="20" customHeight="1" x14ac:dyDescent="0.2">
      <c r="A274" s="49"/>
      <c r="B274" s="50" t="s">
        <v>1542</v>
      </c>
      <c r="C274" s="50">
        <v>0</v>
      </c>
      <c r="D274" s="49" t="s">
        <v>433</v>
      </c>
      <c r="E274" s="49">
        <v>700</v>
      </c>
      <c r="F274" s="49"/>
      <c r="G274" s="12">
        <f>C274</f>
        <v>0</v>
      </c>
      <c r="H274" s="54">
        <f>G274</f>
        <v>0</v>
      </c>
      <c r="I274" s="49" t="s">
        <v>1307</v>
      </c>
    </row>
    <row r="275" spans="1:9" s="16" customFormat="1" ht="20" customHeight="1" x14ac:dyDescent="0.2">
      <c r="A275" s="49"/>
      <c r="B275" s="50" t="s">
        <v>1543</v>
      </c>
      <c r="C275" s="50">
        <v>0</v>
      </c>
      <c r="D275" s="49" t="s">
        <v>433</v>
      </c>
      <c r="E275" s="49">
        <v>700</v>
      </c>
      <c r="F275" s="49"/>
      <c r="G275" s="12">
        <f>C275</f>
        <v>0</v>
      </c>
      <c r="H275" s="54">
        <f>G275</f>
        <v>0</v>
      </c>
      <c r="I275" s="49" t="s">
        <v>1285</v>
      </c>
    </row>
    <row r="276" spans="1:9" s="16" customFormat="1" ht="20" customHeight="1" x14ac:dyDescent="0.2">
      <c r="A276" s="49"/>
      <c r="B276" s="50" t="s">
        <v>1544</v>
      </c>
      <c r="C276" s="50">
        <v>0</v>
      </c>
      <c r="D276" s="49" t="s">
        <v>433</v>
      </c>
      <c r="E276" s="49">
        <v>700</v>
      </c>
      <c r="F276" s="49"/>
      <c r="G276" s="12">
        <f>C276</f>
        <v>0</v>
      </c>
      <c r="H276" s="54">
        <f>G276+G277</f>
        <v>0</v>
      </c>
      <c r="I276" s="49" t="s">
        <v>1279</v>
      </c>
    </row>
    <row r="277" spans="1:9" s="16" customFormat="1" ht="20" customHeight="1" x14ac:dyDescent="0.2">
      <c r="A277" s="49"/>
      <c r="B277" s="50" t="s">
        <v>1545</v>
      </c>
      <c r="C277" s="50">
        <v>0</v>
      </c>
      <c r="D277" s="49" t="s">
        <v>433</v>
      </c>
      <c r="E277" s="49">
        <v>700</v>
      </c>
      <c r="F277" s="49"/>
      <c r="G277" s="12">
        <f>C277</f>
        <v>0</v>
      </c>
      <c r="H277" s="54">
        <f>G277</f>
        <v>0</v>
      </c>
      <c r="I277" s="49" t="s">
        <v>1279</v>
      </c>
    </row>
    <row r="278" spans="1:9" s="16" customFormat="1" ht="20" customHeight="1" x14ac:dyDescent="0.2">
      <c r="A278" s="50"/>
      <c r="B278" s="51" t="s">
        <v>1546</v>
      </c>
      <c r="C278" s="50">
        <v>2</v>
      </c>
      <c r="D278" s="51" t="s">
        <v>433</v>
      </c>
      <c r="E278" s="51">
        <v>30</v>
      </c>
      <c r="F278" s="52">
        <f>E278/1000</f>
        <v>0.03</v>
      </c>
      <c r="G278" s="53">
        <f>C278*F278</f>
        <v>0.06</v>
      </c>
      <c r="H278" s="51"/>
      <c r="I278" s="49" t="s">
        <v>1279</v>
      </c>
    </row>
    <row r="279" spans="1:9" s="16" customFormat="1" ht="20" customHeight="1" x14ac:dyDescent="0.2">
      <c r="A279" s="49"/>
      <c r="B279" s="50" t="s">
        <v>1547</v>
      </c>
      <c r="C279" s="50">
        <v>0</v>
      </c>
      <c r="D279" s="49" t="s">
        <v>433</v>
      </c>
      <c r="E279" s="49">
        <v>700</v>
      </c>
      <c r="F279" s="49"/>
      <c r="G279" s="12">
        <f t="shared" ref="G279:G305" si="19">C279</f>
        <v>0</v>
      </c>
      <c r="H279" s="54">
        <f t="shared" ref="H279:H302" si="20">G279</f>
        <v>0</v>
      </c>
      <c r="I279" s="49" t="s">
        <v>1269</v>
      </c>
    </row>
    <row r="280" spans="1:9" s="16" customFormat="1" ht="20" customHeight="1" x14ac:dyDescent="0.2">
      <c r="A280" s="49"/>
      <c r="B280" s="50" t="s">
        <v>1548</v>
      </c>
      <c r="C280" s="50">
        <v>0</v>
      </c>
      <c r="D280" s="49" t="s">
        <v>433</v>
      </c>
      <c r="E280" s="49">
        <v>700</v>
      </c>
      <c r="F280" s="49"/>
      <c r="G280" s="12">
        <f t="shared" si="19"/>
        <v>0</v>
      </c>
      <c r="H280" s="54">
        <f t="shared" si="20"/>
        <v>0</v>
      </c>
      <c r="I280" s="49" t="s">
        <v>1269</v>
      </c>
    </row>
    <row r="281" spans="1:9" s="16" customFormat="1" ht="20" customHeight="1" x14ac:dyDescent="0.2">
      <c r="A281" s="49"/>
      <c r="B281" s="50" t="s">
        <v>1549</v>
      </c>
      <c r="C281" s="50">
        <v>0</v>
      </c>
      <c r="D281" s="49" t="s">
        <v>433</v>
      </c>
      <c r="E281" s="49">
        <v>700</v>
      </c>
      <c r="F281" s="49"/>
      <c r="G281" s="12">
        <f t="shared" si="19"/>
        <v>0</v>
      </c>
      <c r="H281" s="54">
        <f t="shared" si="20"/>
        <v>0</v>
      </c>
      <c r="I281" s="49" t="s">
        <v>1269</v>
      </c>
    </row>
    <row r="282" spans="1:9" s="16" customFormat="1" ht="20" customHeight="1" x14ac:dyDescent="0.2">
      <c r="A282" s="49"/>
      <c r="B282" s="50" t="s">
        <v>1550</v>
      </c>
      <c r="C282" s="50">
        <v>0</v>
      </c>
      <c r="D282" s="49" t="s">
        <v>433</v>
      </c>
      <c r="E282" s="49">
        <v>700</v>
      </c>
      <c r="F282" s="49"/>
      <c r="G282" s="12">
        <f t="shared" si="19"/>
        <v>0</v>
      </c>
      <c r="H282" s="54">
        <f t="shared" si="20"/>
        <v>0</v>
      </c>
      <c r="I282" s="49" t="s">
        <v>1269</v>
      </c>
    </row>
    <row r="283" spans="1:9" s="16" customFormat="1" ht="20" customHeight="1" x14ac:dyDescent="0.2">
      <c r="A283" s="49"/>
      <c r="B283" s="50" t="s">
        <v>1551</v>
      </c>
      <c r="C283" s="50">
        <v>0</v>
      </c>
      <c r="D283" s="49" t="s">
        <v>433</v>
      </c>
      <c r="E283" s="49">
        <v>500</v>
      </c>
      <c r="F283" s="49"/>
      <c r="G283" s="12">
        <f t="shared" si="19"/>
        <v>0</v>
      </c>
      <c r="H283" s="54">
        <f t="shared" si="20"/>
        <v>0</v>
      </c>
      <c r="I283" s="49" t="s">
        <v>1279</v>
      </c>
    </row>
    <row r="284" spans="1:9" s="16" customFormat="1" ht="20" customHeight="1" x14ac:dyDescent="0.2">
      <c r="A284" s="49"/>
      <c r="B284" s="50" t="s">
        <v>1552</v>
      </c>
      <c r="C284" s="50">
        <v>0</v>
      </c>
      <c r="D284" s="49" t="s">
        <v>433</v>
      </c>
      <c r="E284" s="49">
        <v>500</v>
      </c>
      <c r="F284" s="49"/>
      <c r="G284" s="12">
        <f t="shared" si="19"/>
        <v>0</v>
      </c>
      <c r="H284" s="54">
        <f t="shared" si="20"/>
        <v>0</v>
      </c>
      <c r="I284" s="49" t="s">
        <v>1279</v>
      </c>
    </row>
    <row r="285" spans="1:9" s="16" customFormat="1" ht="20" customHeight="1" x14ac:dyDescent="0.2">
      <c r="A285" s="49"/>
      <c r="B285" s="50" t="s">
        <v>1553</v>
      </c>
      <c r="C285" s="50">
        <v>0</v>
      </c>
      <c r="D285" s="49" t="s">
        <v>433</v>
      </c>
      <c r="E285" s="49">
        <v>500</v>
      </c>
      <c r="F285" s="49"/>
      <c r="G285" s="12">
        <f t="shared" si="19"/>
        <v>0</v>
      </c>
      <c r="H285" s="54">
        <f t="shared" si="20"/>
        <v>0</v>
      </c>
      <c r="I285" s="49" t="s">
        <v>1279</v>
      </c>
    </row>
    <row r="286" spans="1:9" s="16" customFormat="1" ht="20" customHeight="1" x14ac:dyDescent="0.2">
      <c r="A286" s="49"/>
      <c r="B286" s="50" t="s">
        <v>1554</v>
      </c>
      <c r="C286" s="50">
        <v>0</v>
      </c>
      <c r="D286" s="49" t="s">
        <v>433</v>
      </c>
      <c r="E286" s="49">
        <v>500</v>
      </c>
      <c r="F286" s="49"/>
      <c r="G286" s="12">
        <f t="shared" si="19"/>
        <v>0</v>
      </c>
      <c r="H286" s="54">
        <f t="shared" si="20"/>
        <v>0</v>
      </c>
      <c r="I286" s="49" t="s">
        <v>1279</v>
      </c>
    </row>
    <row r="287" spans="1:9" s="16" customFormat="1" ht="20" customHeight="1" x14ac:dyDescent="0.2">
      <c r="A287" s="49"/>
      <c r="B287" s="50" t="s">
        <v>1555</v>
      </c>
      <c r="C287" s="50">
        <v>0</v>
      </c>
      <c r="D287" s="49" t="s">
        <v>433</v>
      </c>
      <c r="E287" s="49">
        <v>500</v>
      </c>
      <c r="F287" s="49"/>
      <c r="G287" s="12">
        <f t="shared" si="19"/>
        <v>0</v>
      </c>
      <c r="H287" s="54">
        <f t="shared" si="20"/>
        <v>0</v>
      </c>
      <c r="I287" s="49" t="s">
        <v>1279</v>
      </c>
    </row>
    <row r="288" spans="1:9" s="16" customFormat="1" ht="20" customHeight="1" x14ac:dyDescent="0.2">
      <c r="A288" s="49"/>
      <c r="B288" s="50" t="s">
        <v>1556</v>
      </c>
      <c r="C288" s="50">
        <v>0</v>
      </c>
      <c r="D288" s="49" t="s">
        <v>433</v>
      </c>
      <c r="E288" s="49">
        <v>500</v>
      </c>
      <c r="F288" s="49"/>
      <c r="G288" s="12">
        <f t="shared" si="19"/>
        <v>0</v>
      </c>
      <c r="H288" s="54">
        <f t="shared" si="20"/>
        <v>0</v>
      </c>
      <c r="I288" s="49" t="s">
        <v>1279</v>
      </c>
    </row>
    <row r="289" spans="1:9" s="16" customFormat="1" ht="20" customHeight="1" x14ac:dyDescent="0.2">
      <c r="A289" s="49"/>
      <c r="B289" s="50" t="s">
        <v>1557</v>
      </c>
      <c r="C289" s="50">
        <v>0</v>
      </c>
      <c r="D289" s="49" t="s">
        <v>433</v>
      </c>
      <c r="E289" s="49">
        <v>500</v>
      </c>
      <c r="F289" s="49"/>
      <c r="G289" s="12">
        <f t="shared" si="19"/>
        <v>0</v>
      </c>
      <c r="H289" s="54">
        <f t="shared" si="20"/>
        <v>0</v>
      </c>
      <c r="I289" s="49" t="s">
        <v>1279</v>
      </c>
    </row>
    <row r="290" spans="1:9" s="16" customFormat="1" ht="20" customHeight="1" x14ac:dyDescent="0.2">
      <c r="A290" s="49"/>
      <c r="B290" s="50" t="s">
        <v>1558</v>
      </c>
      <c r="C290" s="50">
        <v>0</v>
      </c>
      <c r="D290" s="49" t="s">
        <v>433</v>
      </c>
      <c r="E290" s="49">
        <v>500</v>
      </c>
      <c r="F290" s="49"/>
      <c r="G290" s="12">
        <f t="shared" si="19"/>
        <v>0</v>
      </c>
      <c r="H290" s="54">
        <f t="shared" si="20"/>
        <v>0</v>
      </c>
      <c r="I290" s="49" t="s">
        <v>1279</v>
      </c>
    </row>
    <row r="291" spans="1:9" s="16" customFormat="1" ht="20" customHeight="1" x14ac:dyDescent="0.2">
      <c r="A291" s="49"/>
      <c r="B291" s="50" t="s">
        <v>1559</v>
      </c>
      <c r="C291" s="50">
        <v>2</v>
      </c>
      <c r="D291" s="49" t="s">
        <v>433</v>
      </c>
      <c r="E291" s="49">
        <v>500</v>
      </c>
      <c r="F291" s="49"/>
      <c r="G291" s="12">
        <f t="shared" si="19"/>
        <v>2</v>
      </c>
      <c r="H291" s="54">
        <f t="shared" si="20"/>
        <v>2</v>
      </c>
      <c r="I291" s="49" t="s">
        <v>1279</v>
      </c>
    </row>
    <row r="292" spans="1:9" s="16" customFormat="1" ht="20" customHeight="1" x14ac:dyDescent="0.2">
      <c r="A292" s="49"/>
      <c r="B292" s="50" t="s">
        <v>1560</v>
      </c>
      <c r="C292" s="50">
        <v>0</v>
      </c>
      <c r="D292" s="49" t="s">
        <v>433</v>
      </c>
      <c r="E292" s="49">
        <v>500</v>
      </c>
      <c r="F292" s="49"/>
      <c r="G292" s="12">
        <f t="shared" si="19"/>
        <v>0</v>
      </c>
      <c r="H292" s="54">
        <f t="shared" si="20"/>
        <v>0</v>
      </c>
      <c r="I292" s="49" t="s">
        <v>1279</v>
      </c>
    </row>
    <row r="293" spans="1:9" s="16" customFormat="1" ht="20" customHeight="1" x14ac:dyDescent="0.2">
      <c r="A293" s="49"/>
      <c r="B293" s="50" t="s">
        <v>1561</v>
      </c>
      <c r="C293" s="50">
        <v>0</v>
      </c>
      <c r="D293" s="49" t="s">
        <v>433</v>
      </c>
      <c r="E293" s="49">
        <v>500</v>
      </c>
      <c r="F293" s="49"/>
      <c r="G293" s="12">
        <f t="shared" si="19"/>
        <v>0</v>
      </c>
      <c r="H293" s="54">
        <f t="shared" si="20"/>
        <v>0</v>
      </c>
      <c r="I293" s="49" t="s">
        <v>1279</v>
      </c>
    </row>
    <row r="294" spans="1:9" s="16" customFormat="1" ht="20" customHeight="1" x14ac:dyDescent="0.2">
      <c r="A294" s="49"/>
      <c r="B294" s="50" t="s">
        <v>1562</v>
      </c>
      <c r="C294" s="50">
        <v>0</v>
      </c>
      <c r="D294" s="49" t="s">
        <v>433</v>
      </c>
      <c r="E294" s="49">
        <v>500</v>
      </c>
      <c r="F294" s="49"/>
      <c r="G294" s="12">
        <f t="shared" si="19"/>
        <v>0</v>
      </c>
      <c r="H294" s="54">
        <f t="shared" si="20"/>
        <v>0</v>
      </c>
      <c r="I294" s="49" t="s">
        <v>1279</v>
      </c>
    </row>
    <row r="295" spans="1:9" s="16" customFormat="1" ht="20" customHeight="1" x14ac:dyDescent="0.2">
      <c r="A295" s="49"/>
      <c r="B295" s="50" t="s">
        <v>1563</v>
      </c>
      <c r="C295" s="50">
        <v>0</v>
      </c>
      <c r="D295" s="49" t="s">
        <v>433</v>
      </c>
      <c r="E295" s="49">
        <v>500</v>
      </c>
      <c r="F295" s="49"/>
      <c r="G295" s="12">
        <f t="shared" si="19"/>
        <v>0</v>
      </c>
      <c r="H295" s="54">
        <f t="shared" si="20"/>
        <v>0</v>
      </c>
      <c r="I295" s="49" t="s">
        <v>1279</v>
      </c>
    </row>
    <row r="296" spans="1:9" s="16" customFormat="1" ht="20" customHeight="1" x14ac:dyDescent="0.2">
      <c r="A296" s="49"/>
      <c r="B296" s="50" t="s">
        <v>1564</v>
      </c>
      <c r="C296" s="50">
        <v>0</v>
      </c>
      <c r="D296" s="49" t="s">
        <v>433</v>
      </c>
      <c r="E296" s="49">
        <v>700</v>
      </c>
      <c r="F296" s="49"/>
      <c r="G296" s="12">
        <f t="shared" si="19"/>
        <v>0</v>
      </c>
      <c r="H296" s="54">
        <f t="shared" si="20"/>
        <v>0</v>
      </c>
      <c r="I296" s="49" t="s">
        <v>1279</v>
      </c>
    </row>
    <row r="297" spans="1:9" s="16" customFormat="1" ht="20" customHeight="1" x14ac:dyDescent="0.2">
      <c r="A297" s="49"/>
      <c r="B297" s="50" t="s">
        <v>1565</v>
      </c>
      <c r="C297" s="50">
        <v>0</v>
      </c>
      <c r="D297" s="49" t="s">
        <v>433</v>
      </c>
      <c r="E297" s="49">
        <v>700</v>
      </c>
      <c r="F297" s="49"/>
      <c r="G297" s="12">
        <f t="shared" si="19"/>
        <v>0</v>
      </c>
      <c r="H297" s="54">
        <f t="shared" si="20"/>
        <v>0</v>
      </c>
      <c r="I297" s="49" t="s">
        <v>1307</v>
      </c>
    </row>
    <row r="298" spans="1:9" s="16" customFormat="1" ht="20" customHeight="1" x14ac:dyDescent="0.2">
      <c r="A298" s="49"/>
      <c r="B298" s="50" t="s">
        <v>1566</v>
      </c>
      <c r="C298" s="50">
        <v>0</v>
      </c>
      <c r="D298" s="49" t="s">
        <v>433</v>
      </c>
      <c r="E298" s="49">
        <v>700</v>
      </c>
      <c r="F298" s="49"/>
      <c r="G298" s="12">
        <f t="shared" si="19"/>
        <v>0</v>
      </c>
      <c r="H298" s="54">
        <f t="shared" si="20"/>
        <v>0</v>
      </c>
      <c r="I298" s="49" t="s">
        <v>1307</v>
      </c>
    </row>
    <row r="299" spans="1:9" s="16" customFormat="1" ht="20" customHeight="1" x14ac:dyDescent="0.2">
      <c r="A299" s="49">
        <v>1</v>
      </c>
      <c r="B299" s="50" t="s">
        <v>1567</v>
      </c>
      <c r="C299" s="50">
        <v>0</v>
      </c>
      <c r="D299" s="49" t="s">
        <v>433</v>
      </c>
      <c r="E299" s="49">
        <v>700</v>
      </c>
      <c r="F299" s="49"/>
      <c r="G299" s="12">
        <f t="shared" si="19"/>
        <v>0</v>
      </c>
      <c r="H299" s="54">
        <f t="shared" si="20"/>
        <v>0</v>
      </c>
      <c r="I299" s="49" t="s">
        <v>1307</v>
      </c>
    </row>
    <row r="300" spans="1:9" s="16" customFormat="1" ht="20" customHeight="1" x14ac:dyDescent="0.2">
      <c r="A300" s="49"/>
      <c r="B300" s="50" t="s">
        <v>1568</v>
      </c>
      <c r="C300" s="50">
        <v>0</v>
      </c>
      <c r="D300" s="49" t="s">
        <v>433</v>
      </c>
      <c r="E300" s="49">
        <v>700</v>
      </c>
      <c r="F300" s="49"/>
      <c r="G300" s="12">
        <f t="shared" si="19"/>
        <v>0</v>
      </c>
      <c r="H300" s="54">
        <f t="shared" si="20"/>
        <v>0</v>
      </c>
      <c r="I300" s="49" t="s">
        <v>1285</v>
      </c>
    </row>
    <row r="301" spans="1:9" s="16" customFormat="1" ht="20" customHeight="1" x14ac:dyDescent="0.2">
      <c r="A301" s="49"/>
      <c r="B301" s="50" t="s">
        <v>1569</v>
      </c>
      <c r="C301" s="50">
        <v>1</v>
      </c>
      <c r="D301" s="49" t="s">
        <v>433</v>
      </c>
      <c r="E301" s="49">
        <v>1000</v>
      </c>
      <c r="F301" s="49"/>
      <c r="G301" s="12">
        <f t="shared" si="19"/>
        <v>1</v>
      </c>
      <c r="H301" s="54">
        <f t="shared" si="20"/>
        <v>1</v>
      </c>
      <c r="I301" s="49" t="s">
        <v>1285</v>
      </c>
    </row>
    <row r="302" spans="1:9" s="16" customFormat="1" ht="20" customHeight="1" x14ac:dyDescent="0.2">
      <c r="A302" s="49"/>
      <c r="B302" s="50" t="s">
        <v>1570</v>
      </c>
      <c r="C302" s="50">
        <v>1</v>
      </c>
      <c r="D302" s="49" t="s">
        <v>433</v>
      </c>
      <c r="E302" s="49">
        <v>700</v>
      </c>
      <c r="F302" s="49"/>
      <c r="G302" s="12">
        <f t="shared" si="19"/>
        <v>1</v>
      </c>
      <c r="H302" s="54">
        <f t="shared" si="20"/>
        <v>1</v>
      </c>
      <c r="I302" s="49" t="s">
        <v>1285</v>
      </c>
    </row>
    <row r="303" spans="1:9" s="16" customFormat="1" ht="20" customHeight="1" x14ac:dyDescent="0.2">
      <c r="A303" s="49"/>
      <c r="B303" s="50" t="s">
        <v>1571</v>
      </c>
      <c r="C303" s="50">
        <v>0</v>
      </c>
      <c r="D303" s="49" t="s">
        <v>433</v>
      </c>
      <c r="E303" s="49">
        <v>700</v>
      </c>
      <c r="F303" s="49"/>
      <c r="G303" s="12">
        <f t="shared" si="19"/>
        <v>0</v>
      </c>
      <c r="H303" s="54">
        <f>G303+G300</f>
        <v>0</v>
      </c>
      <c r="I303" s="49" t="s">
        <v>1285</v>
      </c>
    </row>
    <row r="304" spans="1:9" s="16" customFormat="1" ht="20" customHeight="1" x14ac:dyDescent="0.2">
      <c r="A304" s="49"/>
      <c r="B304" s="50" t="s">
        <v>1572</v>
      </c>
      <c r="C304" s="50">
        <v>0</v>
      </c>
      <c r="D304" s="49" t="s">
        <v>433</v>
      </c>
      <c r="E304" s="49">
        <v>700</v>
      </c>
      <c r="F304" s="49"/>
      <c r="G304" s="12">
        <f t="shared" si="19"/>
        <v>0</v>
      </c>
      <c r="H304" s="54">
        <f>G304</f>
        <v>0</v>
      </c>
      <c r="I304" s="49" t="s">
        <v>1285</v>
      </c>
    </row>
    <row r="305" spans="1:9" s="16" customFormat="1" ht="20" customHeight="1" x14ac:dyDescent="0.2">
      <c r="A305" s="49"/>
      <c r="B305" s="50" t="s">
        <v>1573</v>
      </c>
      <c r="C305" s="50">
        <v>0</v>
      </c>
      <c r="D305" s="49" t="s">
        <v>433</v>
      </c>
      <c r="E305" s="49">
        <v>700</v>
      </c>
      <c r="F305" s="49"/>
      <c r="G305" s="12">
        <f t="shared" si="19"/>
        <v>0</v>
      </c>
      <c r="H305" s="54">
        <f>G305</f>
        <v>0</v>
      </c>
      <c r="I305" s="49" t="s">
        <v>1285</v>
      </c>
    </row>
    <row r="306" spans="1:9" s="16" customFormat="1" ht="20" customHeight="1" x14ac:dyDescent="0.2">
      <c r="A306" s="50"/>
      <c r="B306" s="51" t="s">
        <v>1574</v>
      </c>
      <c r="C306" s="50">
        <v>8</v>
      </c>
      <c r="D306" s="51" t="s">
        <v>433</v>
      </c>
      <c r="E306" s="51">
        <v>30</v>
      </c>
      <c r="F306" s="52">
        <f>E306/1000</f>
        <v>0.03</v>
      </c>
      <c r="G306" s="53">
        <f>C306*F306</f>
        <v>0.24</v>
      </c>
      <c r="H306" s="51"/>
      <c r="I306" s="49" t="s">
        <v>1285</v>
      </c>
    </row>
    <row r="307" spans="1:9" s="16" customFormat="1" ht="20" customHeight="1" x14ac:dyDescent="0.2">
      <c r="A307" s="49"/>
      <c r="B307" s="50" t="s">
        <v>1575</v>
      </c>
      <c r="C307" s="50">
        <v>0</v>
      </c>
      <c r="D307" s="49" t="s">
        <v>433</v>
      </c>
      <c r="E307" s="49">
        <v>700</v>
      </c>
      <c r="F307" s="49"/>
      <c r="G307" s="12">
        <f>C307</f>
        <v>0</v>
      </c>
      <c r="H307" s="54">
        <f>G307</f>
        <v>0</v>
      </c>
      <c r="I307" s="49" t="s">
        <v>1285</v>
      </c>
    </row>
    <row r="308" spans="1:9" s="16" customFormat="1" ht="20" customHeight="1" x14ac:dyDescent="0.2">
      <c r="A308" s="49"/>
      <c r="B308" s="50" t="s">
        <v>1576</v>
      </c>
      <c r="C308" s="50">
        <v>0</v>
      </c>
      <c r="D308" s="49" t="s">
        <v>433</v>
      </c>
      <c r="E308" s="49">
        <v>700</v>
      </c>
      <c r="F308" s="49"/>
      <c r="G308" s="12">
        <f>C308</f>
        <v>0</v>
      </c>
      <c r="H308" s="54">
        <f>G308</f>
        <v>0</v>
      </c>
      <c r="I308" s="49" t="s">
        <v>1285</v>
      </c>
    </row>
    <row r="309" spans="1:9" s="16" customFormat="1" ht="20" customHeight="1" x14ac:dyDescent="0.2">
      <c r="A309" s="49"/>
      <c r="B309" t="s">
        <v>1577</v>
      </c>
      <c r="C309" s="50">
        <v>0</v>
      </c>
      <c r="D309" s="49" t="s">
        <v>433</v>
      </c>
      <c r="E309" s="49">
        <v>700</v>
      </c>
      <c r="F309" s="49"/>
      <c r="G309" s="12">
        <f>C309</f>
        <v>0</v>
      </c>
      <c r="H309" s="54">
        <f>G309</f>
        <v>0</v>
      </c>
      <c r="I309" s="49" t="s">
        <v>1285</v>
      </c>
    </row>
  </sheetData>
  <autoFilter ref="A2:I309" xr:uid="{00000000-0009-0000-0000-000007000000}">
    <sortState xmlns:xlrd2="http://schemas.microsoft.com/office/spreadsheetml/2017/richdata2" ref="A3:I309">
      <sortCondition ref="B2:B309"/>
    </sortState>
  </autoFilter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3"/>
  <sheetViews>
    <sheetView tabSelected="1" topLeftCell="A42" workbookViewId="0">
      <selection activeCell="N55" sqref="N55"/>
    </sheetView>
  </sheetViews>
  <sheetFormatPr baseColWidth="10" defaultColWidth="10.83203125" defaultRowHeight="16" x14ac:dyDescent="0.2"/>
  <cols>
    <col min="1" max="1" width="4.33203125" bestFit="1" customWidth="1"/>
    <col min="2" max="2" width="45" bestFit="1" customWidth="1"/>
    <col min="3" max="3" width="7.5" hidden="1" customWidth="1"/>
    <col min="4" max="4" width="4.6640625" hidden="1" customWidth="1"/>
    <col min="5" max="5" width="4.1640625" hidden="1" customWidth="1"/>
    <col min="6" max="6" width="13" hidden="1" customWidth="1"/>
    <col min="7" max="7" width="6.5" bestFit="1" customWidth="1"/>
    <col min="8" max="8" width="3.1640625" bestFit="1" customWidth="1"/>
    <col min="9" max="9" width="17.6640625" bestFit="1" customWidth="1"/>
  </cols>
  <sheetData>
    <row r="1" spans="1:10" ht="25" customHeight="1" x14ac:dyDescent="0.2">
      <c r="A1" s="48"/>
      <c r="B1" s="61" t="s">
        <v>1578</v>
      </c>
      <c r="C1" s="62"/>
      <c r="D1" s="62"/>
      <c r="E1" s="62"/>
      <c r="F1" s="62"/>
      <c r="G1" s="62"/>
      <c r="H1" s="62"/>
      <c r="I1" s="56"/>
    </row>
    <row r="2" spans="1:10" ht="20" customHeight="1" x14ac:dyDescent="0.2">
      <c r="A2" s="12" t="s">
        <v>1</v>
      </c>
      <c r="B2" s="15" t="s">
        <v>2</v>
      </c>
      <c r="C2" s="15" t="s">
        <v>3</v>
      </c>
      <c r="D2" s="15"/>
      <c r="E2" s="15"/>
      <c r="F2" s="15"/>
      <c r="G2" s="57"/>
      <c r="H2" s="15"/>
      <c r="I2" s="15" t="s">
        <v>1265</v>
      </c>
      <c r="J2" s="33"/>
    </row>
    <row r="3" spans="1:10" ht="20" customHeight="1" x14ac:dyDescent="0.2">
      <c r="A3" s="49"/>
      <c r="B3" s="50" t="s">
        <v>1579</v>
      </c>
      <c r="C3" s="50">
        <v>2</v>
      </c>
      <c r="D3" s="49" t="s">
        <v>433</v>
      </c>
      <c r="E3" s="49">
        <v>750</v>
      </c>
      <c r="F3" s="49"/>
      <c r="G3" s="54">
        <f t="shared" ref="G3:G28" si="0">C3</f>
        <v>2</v>
      </c>
      <c r="H3" s="49"/>
      <c r="I3" s="49" t="s">
        <v>1580</v>
      </c>
      <c r="J3" s="19"/>
    </row>
    <row r="4" spans="1:10" ht="20" customHeight="1" x14ac:dyDescent="0.2">
      <c r="A4" s="49"/>
      <c r="B4" s="50" t="s">
        <v>1581</v>
      </c>
      <c r="C4" s="50">
        <v>0</v>
      </c>
      <c r="D4" s="49" t="s">
        <v>433</v>
      </c>
      <c r="E4" s="49">
        <v>750</v>
      </c>
      <c r="F4" s="49"/>
      <c r="G4" s="54">
        <f t="shared" si="0"/>
        <v>0</v>
      </c>
      <c r="H4" s="49"/>
      <c r="I4" s="49" t="s">
        <v>1582</v>
      </c>
      <c r="J4" s="19"/>
    </row>
    <row r="5" spans="1:10" ht="20" customHeight="1" x14ac:dyDescent="0.2">
      <c r="A5" s="49"/>
      <c r="B5" s="50" t="s">
        <v>1583</v>
      </c>
      <c r="C5" s="50">
        <v>0</v>
      </c>
      <c r="D5" s="49" t="s">
        <v>433</v>
      </c>
      <c r="E5" s="49">
        <v>750</v>
      </c>
      <c r="F5" s="49"/>
      <c r="G5" s="54">
        <f t="shared" si="0"/>
        <v>0</v>
      </c>
      <c r="H5" s="49"/>
      <c r="I5" s="49" t="s">
        <v>1584</v>
      </c>
      <c r="J5" s="19"/>
    </row>
    <row r="6" spans="1:10" ht="20" customHeight="1" x14ac:dyDescent="0.2">
      <c r="A6" s="49"/>
      <c r="B6" s="50" t="s">
        <v>1585</v>
      </c>
      <c r="C6" s="50">
        <v>0</v>
      </c>
      <c r="D6" s="49" t="s">
        <v>433</v>
      </c>
      <c r="E6" s="49">
        <v>750</v>
      </c>
      <c r="F6" s="49"/>
      <c r="G6" s="54">
        <f t="shared" si="0"/>
        <v>0</v>
      </c>
      <c r="H6" s="49"/>
      <c r="I6" s="49" t="s">
        <v>1586</v>
      </c>
      <c r="J6" s="19"/>
    </row>
    <row r="7" spans="1:10" ht="20" customHeight="1" x14ac:dyDescent="0.2">
      <c r="A7" s="49"/>
      <c r="B7" s="50" t="s">
        <v>1587</v>
      </c>
      <c r="C7" s="50">
        <v>0</v>
      </c>
      <c r="D7" s="49" t="s">
        <v>433</v>
      </c>
      <c r="E7" s="49">
        <v>750</v>
      </c>
      <c r="F7" s="49"/>
      <c r="G7" s="54">
        <f t="shared" si="0"/>
        <v>0</v>
      </c>
      <c r="H7" s="49"/>
      <c r="I7" s="49" t="s">
        <v>1588</v>
      </c>
      <c r="J7" s="19"/>
    </row>
    <row r="8" spans="1:10" ht="20" customHeight="1" x14ac:dyDescent="0.2">
      <c r="A8" s="49">
        <v>1</v>
      </c>
      <c r="B8" s="50" t="s">
        <v>1589</v>
      </c>
      <c r="C8" s="50">
        <v>2</v>
      </c>
      <c r="D8" s="49" t="s">
        <v>433</v>
      </c>
      <c r="E8" s="49">
        <v>750</v>
      </c>
      <c r="F8" s="49"/>
      <c r="G8" s="54">
        <f t="shared" si="0"/>
        <v>2</v>
      </c>
      <c r="H8" s="49"/>
      <c r="I8" s="49" t="s">
        <v>1590</v>
      </c>
      <c r="J8" s="19"/>
    </row>
    <row r="9" spans="1:10" ht="20" customHeight="1" x14ac:dyDescent="0.2">
      <c r="A9" s="49"/>
      <c r="B9" s="50" t="s">
        <v>1591</v>
      </c>
      <c r="C9" s="50">
        <v>0</v>
      </c>
      <c r="D9" s="49" t="s">
        <v>433</v>
      </c>
      <c r="E9" s="49">
        <v>750</v>
      </c>
      <c r="F9" s="49"/>
      <c r="G9" s="54">
        <f t="shared" si="0"/>
        <v>0</v>
      </c>
      <c r="H9" s="49"/>
      <c r="I9" s="49" t="s">
        <v>1592</v>
      </c>
      <c r="J9" s="19"/>
    </row>
    <row r="10" spans="1:10" ht="20" customHeight="1" x14ac:dyDescent="0.2">
      <c r="A10" s="49">
        <v>1</v>
      </c>
      <c r="B10" s="50" t="s">
        <v>1593</v>
      </c>
      <c r="C10" s="50">
        <v>1</v>
      </c>
      <c r="D10" s="49" t="s">
        <v>433</v>
      </c>
      <c r="E10" s="49">
        <v>750</v>
      </c>
      <c r="F10" s="49"/>
      <c r="G10" s="54">
        <f t="shared" si="0"/>
        <v>1</v>
      </c>
      <c r="H10" s="49"/>
      <c r="I10" s="49" t="s">
        <v>1588</v>
      </c>
      <c r="J10" s="19"/>
    </row>
    <row r="11" spans="1:10" ht="20" customHeight="1" x14ac:dyDescent="0.2">
      <c r="A11" s="49">
        <v>1</v>
      </c>
      <c r="B11" s="50" t="s">
        <v>1594</v>
      </c>
      <c r="C11" s="50">
        <v>3</v>
      </c>
      <c r="D11" s="49" t="s">
        <v>433</v>
      </c>
      <c r="E11" s="49">
        <v>750</v>
      </c>
      <c r="F11" s="49"/>
      <c r="G11" s="54">
        <f t="shared" si="0"/>
        <v>3</v>
      </c>
      <c r="H11" s="49"/>
      <c r="I11" s="49"/>
      <c r="J11" s="19"/>
    </row>
    <row r="12" spans="1:10" ht="20" customHeight="1" x14ac:dyDescent="0.2">
      <c r="A12" s="49">
        <v>1</v>
      </c>
      <c r="B12" s="50" t="s">
        <v>1595</v>
      </c>
      <c r="C12" s="50">
        <v>0</v>
      </c>
      <c r="D12" s="49" t="s">
        <v>433</v>
      </c>
      <c r="E12" s="49">
        <v>750</v>
      </c>
      <c r="F12" s="49"/>
      <c r="G12" s="54">
        <f t="shared" si="0"/>
        <v>0</v>
      </c>
      <c r="H12" s="49"/>
      <c r="I12" s="49" t="s">
        <v>1596</v>
      </c>
      <c r="J12" s="19"/>
    </row>
    <row r="13" spans="1:10" ht="20" customHeight="1" x14ac:dyDescent="0.2">
      <c r="A13" s="49"/>
      <c r="B13" s="50" t="s">
        <v>1597</v>
      </c>
      <c r="C13" s="50">
        <v>0</v>
      </c>
      <c r="D13" s="49" t="s">
        <v>433</v>
      </c>
      <c r="E13" s="49">
        <v>750</v>
      </c>
      <c r="F13" s="49"/>
      <c r="G13" s="54">
        <f t="shared" si="0"/>
        <v>0</v>
      </c>
      <c r="H13" s="49"/>
      <c r="I13" s="49" t="s">
        <v>1588</v>
      </c>
      <c r="J13" s="19"/>
    </row>
    <row r="14" spans="1:10" ht="20" customHeight="1" x14ac:dyDescent="0.2">
      <c r="A14" s="49"/>
      <c r="B14" s="50" t="s">
        <v>1598</v>
      </c>
      <c r="C14" s="50">
        <v>0</v>
      </c>
      <c r="D14" s="49" t="s">
        <v>433</v>
      </c>
      <c r="E14" s="49">
        <v>750</v>
      </c>
      <c r="F14" s="49"/>
      <c r="G14" s="54">
        <f t="shared" si="0"/>
        <v>0</v>
      </c>
      <c r="H14" s="49"/>
      <c r="I14" s="49" t="s">
        <v>1599</v>
      </c>
      <c r="J14" s="19"/>
    </row>
    <row r="15" spans="1:10" ht="20" customHeight="1" x14ac:dyDescent="0.2">
      <c r="A15" s="49"/>
      <c r="B15" s="50" t="s">
        <v>1600</v>
      </c>
      <c r="C15" s="50">
        <v>0</v>
      </c>
      <c r="D15" s="49" t="s">
        <v>433</v>
      </c>
      <c r="E15" s="49">
        <v>750</v>
      </c>
      <c r="F15" s="49"/>
      <c r="G15" s="54">
        <f t="shared" si="0"/>
        <v>0</v>
      </c>
      <c r="H15" s="49"/>
      <c r="I15" s="49" t="s">
        <v>1601</v>
      </c>
      <c r="J15" s="19"/>
    </row>
    <row r="16" spans="1:10" ht="20" customHeight="1" x14ac:dyDescent="0.2">
      <c r="A16" s="49"/>
      <c r="B16" s="50" t="s">
        <v>1602</v>
      </c>
      <c r="C16" s="50">
        <v>0</v>
      </c>
      <c r="D16" s="49" t="s">
        <v>433</v>
      </c>
      <c r="E16" s="49">
        <v>750</v>
      </c>
      <c r="F16" s="49"/>
      <c r="G16" s="54">
        <f t="shared" si="0"/>
        <v>0</v>
      </c>
      <c r="H16" s="49"/>
      <c r="I16" s="49"/>
      <c r="J16" s="19"/>
    </row>
    <row r="17" spans="1:10" ht="20" customHeight="1" x14ac:dyDescent="0.2">
      <c r="A17" s="49"/>
      <c r="B17" s="50" t="s">
        <v>1603</v>
      </c>
      <c r="C17" s="50">
        <v>1</v>
      </c>
      <c r="D17" s="49" t="s">
        <v>433</v>
      </c>
      <c r="E17" s="49">
        <v>750</v>
      </c>
      <c r="F17" s="49"/>
      <c r="G17" s="54">
        <f t="shared" si="0"/>
        <v>1</v>
      </c>
      <c r="H17" s="49"/>
      <c r="I17" s="49" t="s">
        <v>1604</v>
      </c>
      <c r="J17" s="19"/>
    </row>
    <row r="18" spans="1:10" ht="20" customHeight="1" x14ac:dyDescent="0.2">
      <c r="A18" s="49">
        <v>1</v>
      </c>
      <c r="B18" s="50" t="s">
        <v>1605</v>
      </c>
      <c r="C18" s="50">
        <v>1</v>
      </c>
      <c r="D18" s="49" t="s">
        <v>433</v>
      </c>
      <c r="E18" s="49">
        <v>750</v>
      </c>
      <c r="F18" s="49"/>
      <c r="G18" s="54">
        <f t="shared" si="0"/>
        <v>1</v>
      </c>
      <c r="H18" s="49"/>
      <c r="I18" s="49" t="s">
        <v>1590</v>
      </c>
      <c r="J18" s="19"/>
    </row>
    <row r="19" spans="1:10" ht="20" customHeight="1" x14ac:dyDescent="0.2">
      <c r="A19" s="49"/>
      <c r="B19" s="50" t="s">
        <v>1606</v>
      </c>
      <c r="C19" s="50">
        <v>0</v>
      </c>
      <c r="D19" s="49" t="s">
        <v>433</v>
      </c>
      <c r="E19" s="49">
        <v>750</v>
      </c>
      <c r="F19" s="49"/>
      <c r="G19" s="54">
        <f t="shared" si="0"/>
        <v>0</v>
      </c>
      <c r="H19" s="49"/>
      <c r="I19" s="49"/>
      <c r="J19" s="19"/>
    </row>
    <row r="20" spans="1:10" ht="20" customHeight="1" x14ac:dyDescent="0.2">
      <c r="A20" s="49"/>
      <c r="B20" s="50" t="s">
        <v>1607</v>
      </c>
      <c r="C20" s="50">
        <v>0</v>
      </c>
      <c r="D20" s="49" t="s">
        <v>433</v>
      </c>
      <c r="E20" s="49">
        <v>750</v>
      </c>
      <c r="F20" s="49"/>
      <c r="G20" s="54">
        <f t="shared" si="0"/>
        <v>0</v>
      </c>
      <c r="H20" s="49"/>
      <c r="I20" s="49" t="s">
        <v>1590</v>
      </c>
      <c r="J20" s="19"/>
    </row>
    <row r="21" spans="1:10" ht="20" customHeight="1" x14ac:dyDescent="0.2">
      <c r="A21" s="49"/>
      <c r="B21" s="50" t="s">
        <v>1608</v>
      </c>
      <c r="C21" s="50">
        <v>2</v>
      </c>
      <c r="D21" s="49" t="s">
        <v>433</v>
      </c>
      <c r="E21" s="49">
        <v>750</v>
      </c>
      <c r="F21" s="49"/>
      <c r="G21" s="54">
        <f t="shared" si="0"/>
        <v>2</v>
      </c>
      <c r="H21" s="49"/>
      <c r="I21" s="49" t="s">
        <v>1599</v>
      </c>
      <c r="J21" s="19"/>
    </row>
    <row r="22" spans="1:10" ht="20" customHeight="1" x14ac:dyDescent="0.2">
      <c r="A22" s="49">
        <v>1</v>
      </c>
      <c r="B22" s="50" t="s">
        <v>1609</v>
      </c>
      <c r="C22" s="50">
        <v>8</v>
      </c>
      <c r="D22" s="49" t="s">
        <v>433</v>
      </c>
      <c r="E22" s="49">
        <v>750</v>
      </c>
      <c r="F22" s="49"/>
      <c r="G22" s="54">
        <f t="shared" si="0"/>
        <v>8</v>
      </c>
      <c r="H22" s="49"/>
      <c r="I22" s="49" t="s">
        <v>1610</v>
      </c>
      <c r="J22" s="19"/>
    </row>
    <row r="23" spans="1:10" ht="20" customHeight="1" x14ac:dyDescent="0.2">
      <c r="A23" s="49"/>
      <c r="B23" s="50" t="s">
        <v>1611</v>
      </c>
      <c r="C23" s="50">
        <v>0</v>
      </c>
      <c r="D23" s="49" t="s">
        <v>433</v>
      </c>
      <c r="E23" s="49">
        <v>750</v>
      </c>
      <c r="F23" s="49"/>
      <c r="G23" s="54">
        <f t="shared" si="0"/>
        <v>0</v>
      </c>
      <c r="H23" s="49"/>
      <c r="I23" s="49" t="s">
        <v>1612</v>
      </c>
      <c r="J23" s="19"/>
    </row>
    <row r="24" spans="1:10" ht="20" customHeight="1" x14ac:dyDescent="0.2">
      <c r="A24" s="49">
        <v>2</v>
      </c>
      <c r="B24" s="50" t="s">
        <v>1613</v>
      </c>
      <c r="C24" s="50">
        <v>4</v>
      </c>
      <c r="D24" s="49" t="s">
        <v>433</v>
      </c>
      <c r="E24" s="49">
        <v>750</v>
      </c>
      <c r="F24" s="49"/>
      <c r="G24" s="54">
        <f t="shared" si="0"/>
        <v>4</v>
      </c>
      <c r="H24" s="49"/>
      <c r="I24" s="49" t="s">
        <v>1610</v>
      </c>
      <c r="J24" s="19"/>
    </row>
    <row r="25" spans="1:10" ht="20" customHeight="1" x14ac:dyDescent="0.2">
      <c r="A25" s="49"/>
      <c r="B25" s="50" t="s">
        <v>1614</v>
      </c>
      <c r="C25" s="50">
        <v>4</v>
      </c>
      <c r="D25" s="49" t="s">
        <v>433</v>
      </c>
      <c r="E25" s="49">
        <v>750</v>
      </c>
      <c r="F25" s="49"/>
      <c r="G25" s="54">
        <f t="shared" si="0"/>
        <v>4</v>
      </c>
      <c r="H25" s="49"/>
      <c r="I25" s="49" t="s">
        <v>1615</v>
      </c>
      <c r="J25" s="19"/>
    </row>
    <row r="26" spans="1:10" ht="20" customHeight="1" x14ac:dyDescent="0.2">
      <c r="A26" s="49"/>
      <c r="B26" s="50" t="s">
        <v>1616</v>
      </c>
      <c r="C26" s="50">
        <v>2</v>
      </c>
      <c r="D26" s="49" t="s">
        <v>433</v>
      </c>
      <c r="E26" s="49">
        <v>750</v>
      </c>
      <c r="F26" s="49"/>
      <c r="G26" s="54">
        <f t="shared" si="0"/>
        <v>2</v>
      </c>
      <c r="H26" s="49"/>
      <c r="I26" s="49" t="s">
        <v>1615</v>
      </c>
      <c r="J26" s="19"/>
    </row>
    <row r="27" spans="1:10" ht="20" customHeight="1" x14ac:dyDescent="0.2">
      <c r="A27" s="49">
        <v>1</v>
      </c>
      <c r="B27" s="50" t="s">
        <v>1617</v>
      </c>
      <c r="C27" s="50">
        <v>1</v>
      </c>
      <c r="D27" s="49" t="s">
        <v>433</v>
      </c>
      <c r="E27" s="49">
        <v>750</v>
      </c>
      <c r="F27" s="49"/>
      <c r="G27" s="54">
        <f t="shared" si="0"/>
        <v>1</v>
      </c>
      <c r="H27" s="49"/>
      <c r="I27" s="49" t="s">
        <v>1592</v>
      </c>
      <c r="J27" s="19"/>
    </row>
    <row r="28" spans="1:10" ht="20" customHeight="1" x14ac:dyDescent="0.2">
      <c r="A28" s="49"/>
      <c r="B28" s="50" t="s">
        <v>1618</v>
      </c>
      <c r="C28" s="50">
        <v>2</v>
      </c>
      <c r="D28" s="49" t="s">
        <v>433</v>
      </c>
      <c r="E28" s="49">
        <v>750</v>
      </c>
      <c r="F28" s="49"/>
      <c r="G28" s="54">
        <f t="shared" si="0"/>
        <v>2</v>
      </c>
      <c r="H28" s="49"/>
      <c r="I28" s="49" t="s">
        <v>1619</v>
      </c>
      <c r="J28" s="19"/>
    </row>
    <row r="29" spans="1:10" ht="20" customHeight="1" x14ac:dyDescent="0.2">
      <c r="A29" s="49"/>
      <c r="B29" s="40" t="s">
        <v>1620</v>
      </c>
      <c r="C29" s="50">
        <v>0</v>
      </c>
      <c r="D29" s="49" t="s">
        <v>5</v>
      </c>
      <c r="E29" s="49">
        <v>1</v>
      </c>
      <c r="F29" s="49"/>
      <c r="G29" s="54">
        <f>(C29/H29)</f>
        <v>0</v>
      </c>
      <c r="H29" s="49">
        <v>24</v>
      </c>
      <c r="I29" s="49" t="s">
        <v>1592</v>
      </c>
      <c r="J29" s="19"/>
    </row>
    <row r="30" spans="1:10" ht="20" customHeight="1" x14ac:dyDescent="0.2">
      <c r="A30" s="49"/>
      <c r="B30" s="50" t="s">
        <v>1621</v>
      </c>
      <c r="C30" s="50">
        <v>0</v>
      </c>
      <c r="D30" s="49" t="s">
        <v>433</v>
      </c>
      <c r="E30" s="49">
        <v>750</v>
      </c>
      <c r="F30" s="49"/>
      <c r="G30" s="54">
        <f>C30</f>
        <v>0</v>
      </c>
      <c r="H30" s="49"/>
      <c r="I30" s="49"/>
      <c r="J30" s="19"/>
    </row>
    <row r="31" spans="1:10" ht="20" customHeight="1" x14ac:dyDescent="0.2">
      <c r="A31" s="49"/>
      <c r="B31" s="50" t="s">
        <v>1622</v>
      </c>
      <c r="C31" s="50">
        <v>0</v>
      </c>
      <c r="D31" s="49" t="s">
        <v>5</v>
      </c>
      <c r="E31" s="49">
        <v>1</v>
      </c>
      <c r="F31" s="49"/>
      <c r="G31" s="54">
        <f>(C31/H31)</f>
        <v>0</v>
      </c>
      <c r="H31" s="49">
        <v>24</v>
      </c>
      <c r="I31" s="49"/>
      <c r="J31" s="19"/>
    </row>
    <row r="32" spans="1:10" ht="20" customHeight="1" x14ac:dyDescent="0.2">
      <c r="A32" s="49"/>
      <c r="B32" s="50" t="s">
        <v>1623</v>
      </c>
      <c r="C32" s="50">
        <v>0</v>
      </c>
      <c r="D32" s="49" t="s">
        <v>433</v>
      </c>
      <c r="E32" s="49">
        <v>750</v>
      </c>
      <c r="F32" s="49"/>
      <c r="G32" s="54">
        <f t="shared" ref="G32:G63" si="1">C32</f>
        <v>0</v>
      </c>
      <c r="H32" s="49"/>
      <c r="I32" s="49"/>
      <c r="J32" s="19"/>
    </row>
    <row r="33" spans="1:10" ht="20" customHeight="1" x14ac:dyDescent="0.2">
      <c r="A33" s="49"/>
      <c r="B33" s="50" t="s">
        <v>1624</v>
      </c>
      <c r="C33" s="50">
        <v>0</v>
      </c>
      <c r="D33" s="49" t="s">
        <v>433</v>
      </c>
      <c r="E33" s="49">
        <v>750</v>
      </c>
      <c r="F33" s="49"/>
      <c r="G33" s="54">
        <f t="shared" si="1"/>
        <v>0</v>
      </c>
      <c r="H33" s="49"/>
      <c r="I33" s="49"/>
      <c r="J33" s="19"/>
    </row>
    <row r="34" spans="1:10" ht="20" customHeight="1" x14ac:dyDescent="0.2">
      <c r="A34" s="49">
        <v>1</v>
      </c>
      <c r="B34" s="50" t="s">
        <v>1625</v>
      </c>
      <c r="C34" s="50">
        <v>0</v>
      </c>
      <c r="D34" s="49" t="s">
        <v>433</v>
      </c>
      <c r="E34" s="49">
        <v>750</v>
      </c>
      <c r="F34" s="49"/>
      <c r="G34" s="54">
        <f t="shared" si="1"/>
        <v>0</v>
      </c>
      <c r="H34" s="49"/>
      <c r="I34" s="49"/>
      <c r="J34" s="19"/>
    </row>
    <row r="35" spans="1:10" ht="20" customHeight="1" x14ac:dyDescent="0.2">
      <c r="A35" s="49">
        <v>1</v>
      </c>
      <c r="B35" s="50" t="s">
        <v>1626</v>
      </c>
      <c r="C35" s="50">
        <v>5</v>
      </c>
      <c r="D35" s="49" t="s">
        <v>433</v>
      </c>
      <c r="E35" s="49">
        <v>750</v>
      </c>
      <c r="F35" s="49"/>
      <c r="G35" s="54">
        <f t="shared" si="1"/>
        <v>5</v>
      </c>
      <c r="H35" s="49"/>
      <c r="I35" s="49" t="s">
        <v>1582</v>
      </c>
      <c r="J35" s="19"/>
    </row>
    <row r="36" spans="1:10" ht="20" customHeight="1" x14ac:dyDescent="0.2">
      <c r="A36" s="49"/>
      <c r="B36" s="50" t="s">
        <v>1627</v>
      </c>
      <c r="C36" s="50">
        <v>3</v>
      </c>
      <c r="D36" s="49" t="s">
        <v>433</v>
      </c>
      <c r="E36" s="49">
        <v>750</v>
      </c>
      <c r="F36" s="49"/>
      <c r="G36" s="54">
        <f t="shared" si="1"/>
        <v>3</v>
      </c>
      <c r="H36" s="49"/>
      <c r="I36" s="49" t="s">
        <v>1615</v>
      </c>
      <c r="J36" s="19"/>
    </row>
    <row r="37" spans="1:10" ht="20" customHeight="1" x14ac:dyDescent="0.2">
      <c r="A37" s="49">
        <v>1</v>
      </c>
      <c r="B37" s="50" t="s">
        <v>1628</v>
      </c>
      <c r="C37" s="50">
        <v>1</v>
      </c>
      <c r="D37" s="49" t="s">
        <v>433</v>
      </c>
      <c r="E37" s="49">
        <v>750</v>
      </c>
      <c r="F37" s="49"/>
      <c r="G37" s="54">
        <f t="shared" si="1"/>
        <v>1</v>
      </c>
      <c r="H37" s="49"/>
      <c r="I37" s="49" t="s">
        <v>1615</v>
      </c>
      <c r="J37" s="19"/>
    </row>
    <row r="38" spans="1:10" ht="20" customHeight="1" x14ac:dyDescent="0.2">
      <c r="A38" s="49">
        <v>2</v>
      </c>
      <c r="B38" s="50" t="s">
        <v>1629</v>
      </c>
      <c r="C38" s="50">
        <v>7</v>
      </c>
      <c r="D38" s="49" t="s">
        <v>433</v>
      </c>
      <c r="E38" s="49">
        <v>750</v>
      </c>
      <c r="F38" s="49"/>
      <c r="G38" s="54">
        <f t="shared" si="1"/>
        <v>7</v>
      </c>
      <c r="H38" s="49"/>
      <c r="I38" s="49" t="s">
        <v>1590</v>
      </c>
      <c r="J38" s="19"/>
    </row>
    <row r="39" spans="1:10" ht="20" customHeight="1" x14ac:dyDescent="0.2">
      <c r="A39" s="49">
        <v>6</v>
      </c>
      <c r="B39" s="50" t="s">
        <v>1630</v>
      </c>
      <c r="C39" s="50">
        <v>46</v>
      </c>
      <c r="D39" s="49" t="s">
        <v>433</v>
      </c>
      <c r="E39" s="49">
        <v>750</v>
      </c>
      <c r="F39" s="49"/>
      <c r="G39" s="54">
        <f t="shared" si="1"/>
        <v>46</v>
      </c>
      <c r="H39" s="49"/>
      <c r="I39" s="49" t="s">
        <v>1604</v>
      </c>
      <c r="J39" s="19"/>
    </row>
    <row r="40" spans="1:10" ht="20" customHeight="1" x14ac:dyDescent="0.2">
      <c r="A40" s="49"/>
      <c r="B40" s="50" t="s">
        <v>1631</v>
      </c>
      <c r="C40" s="50">
        <v>0</v>
      </c>
      <c r="D40" s="49" t="s">
        <v>433</v>
      </c>
      <c r="E40" s="49">
        <v>750</v>
      </c>
      <c r="F40" s="49"/>
      <c r="G40" s="54">
        <f t="shared" si="1"/>
        <v>0</v>
      </c>
      <c r="H40" s="49"/>
      <c r="I40" s="49" t="s">
        <v>1601</v>
      </c>
      <c r="J40" s="19"/>
    </row>
    <row r="41" spans="1:10" ht="20" customHeight="1" x14ac:dyDescent="0.2">
      <c r="A41" s="49"/>
      <c r="B41" s="50" t="s">
        <v>1632</v>
      </c>
      <c r="C41" s="50">
        <v>0</v>
      </c>
      <c r="D41" s="49" t="s">
        <v>433</v>
      </c>
      <c r="E41" s="49">
        <v>750</v>
      </c>
      <c r="F41" s="49"/>
      <c r="G41" s="54">
        <f t="shared" si="1"/>
        <v>0</v>
      </c>
      <c r="H41" s="49"/>
      <c r="I41" s="49"/>
      <c r="J41" s="19"/>
    </row>
    <row r="42" spans="1:10" ht="20" customHeight="1" x14ac:dyDescent="0.2">
      <c r="A42" s="49"/>
      <c r="B42" s="50" t="s">
        <v>1633</v>
      </c>
      <c r="C42" s="50">
        <v>0</v>
      </c>
      <c r="D42" s="49" t="s">
        <v>433</v>
      </c>
      <c r="E42" s="49">
        <v>750</v>
      </c>
      <c r="F42" s="49"/>
      <c r="G42" s="54">
        <f t="shared" si="1"/>
        <v>0</v>
      </c>
      <c r="H42" s="49"/>
      <c r="I42" s="49" t="s">
        <v>1604</v>
      </c>
      <c r="J42" s="19"/>
    </row>
    <row r="43" spans="1:10" ht="20" customHeight="1" x14ac:dyDescent="0.2">
      <c r="A43" s="49"/>
      <c r="B43" s="50" t="s">
        <v>1634</v>
      </c>
      <c r="C43" s="50">
        <v>0</v>
      </c>
      <c r="D43" s="49" t="s">
        <v>433</v>
      </c>
      <c r="E43" s="49">
        <v>750</v>
      </c>
      <c r="F43" s="49"/>
      <c r="G43" s="54">
        <f t="shared" si="1"/>
        <v>0</v>
      </c>
      <c r="H43" s="49"/>
      <c r="I43" s="49"/>
      <c r="J43" s="19"/>
    </row>
    <row r="44" spans="1:10" ht="20" customHeight="1" x14ac:dyDescent="0.2">
      <c r="A44" s="49"/>
      <c r="B44" s="50" t="s">
        <v>1635</v>
      </c>
      <c r="C44" s="50">
        <v>0</v>
      </c>
      <c r="D44" s="49" t="s">
        <v>433</v>
      </c>
      <c r="E44" s="49">
        <v>750</v>
      </c>
      <c r="F44" s="49"/>
      <c r="G44" s="54">
        <f t="shared" si="1"/>
        <v>0</v>
      </c>
      <c r="H44" s="49"/>
      <c r="I44" s="49" t="s">
        <v>1604</v>
      </c>
      <c r="J44" s="19"/>
    </row>
    <row r="45" spans="1:10" ht="20" customHeight="1" x14ac:dyDescent="0.2">
      <c r="A45" s="49">
        <v>1</v>
      </c>
      <c r="B45" s="50" t="s">
        <v>1636</v>
      </c>
      <c r="C45" s="50">
        <v>0</v>
      </c>
      <c r="D45" s="49" t="s">
        <v>433</v>
      </c>
      <c r="E45" s="49">
        <v>750</v>
      </c>
      <c r="F45" s="49"/>
      <c r="G45" s="54">
        <f t="shared" si="1"/>
        <v>0</v>
      </c>
      <c r="H45" s="49"/>
      <c r="I45" s="49" t="s">
        <v>1592</v>
      </c>
      <c r="J45" s="19"/>
    </row>
    <row r="46" spans="1:10" ht="20" customHeight="1" x14ac:dyDescent="0.2">
      <c r="A46" s="49"/>
      <c r="B46" s="50" t="s">
        <v>1637</v>
      </c>
      <c r="C46" s="50">
        <v>0</v>
      </c>
      <c r="D46" s="49" t="s">
        <v>433</v>
      </c>
      <c r="E46" s="49">
        <v>750</v>
      </c>
      <c r="F46" s="49"/>
      <c r="G46" s="54">
        <f t="shared" si="1"/>
        <v>0</v>
      </c>
      <c r="H46" s="49"/>
      <c r="I46" s="49" t="s">
        <v>1592</v>
      </c>
      <c r="J46" s="19"/>
    </row>
    <row r="47" spans="1:10" ht="20" customHeight="1" x14ac:dyDescent="0.2">
      <c r="A47" s="49"/>
      <c r="B47" s="50" t="s">
        <v>1638</v>
      </c>
      <c r="C47" s="50">
        <v>1</v>
      </c>
      <c r="D47" s="49" t="s">
        <v>433</v>
      </c>
      <c r="E47" s="49">
        <v>750</v>
      </c>
      <c r="F47" s="49"/>
      <c r="G47" s="54">
        <f t="shared" si="1"/>
        <v>1</v>
      </c>
      <c r="H47" s="49"/>
      <c r="I47" s="49" t="s">
        <v>1639</v>
      </c>
      <c r="J47" s="19"/>
    </row>
    <row r="48" spans="1:10" ht="20" customHeight="1" x14ac:dyDescent="0.2">
      <c r="A48" s="49">
        <v>2</v>
      </c>
      <c r="B48" s="50" t="s">
        <v>1640</v>
      </c>
      <c r="C48" s="50">
        <v>7</v>
      </c>
      <c r="D48" s="49" t="s">
        <v>433</v>
      </c>
      <c r="E48" s="49">
        <v>750</v>
      </c>
      <c r="F48" s="49"/>
      <c r="G48" s="54">
        <f t="shared" si="1"/>
        <v>7</v>
      </c>
      <c r="H48" s="49"/>
      <c r="I48" s="49" t="s">
        <v>1592</v>
      </c>
      <c r="J48" s="19"/>
    </row>
    <row r="49" spans="1:10" ht="20" customHeight="1" x14ac:dyDescent="0.2">
      <c r="A49" s="49"/>
      <c r="B49" s="50" t="s">
        <v>1641</v>
      </c>
      <c r="C49" s="50">
        <v>0</v>
      </c>
      <c r="D49" s="49" t="s">
        <v>433</v>
      </c>
      <c r="E49" s="49">
        <v>750</v>
      </c>
      <c r="F49" s="49"/>
      <c r="G49" s="54">
        <f t="shared" si="1"/>
        <v>0</v>
      </c>
      <c r="H49" s="49"/>
      <c r="I49" s="49"/>
      <c r="J49" s="19"/>
    </row>
    <row r="50" spans="1:10" ht="20" customHeight="1" x14ac:dyDescent="0.2">
      <c r="A50" s="49"/>
      <c r="B50" s="50" t="s">
        <v>1642</v>
      </c>
      <c r="C50" s="50">
        <v>0</v>
      </c>
      <c r="D50" s="49" t="s">
        <v>433</v>
      </c>
      <c r="E50" s="49">
        <v>750</v>
      </c>
      <c r="F50" s="49"/>
      <c r="G50" s="54">
        <f t="shared" si="1"/>
        <v>0</v>
      </c>
      <c r="H50" s="49"/>
      <c r="I50" s="49"/>
      <c r="J50" s="19"/>
    </row>
    <row r="51" spans="1:10" ht="20" customHeight="1" x14ac:dyDescent="0.2">
      <c r="A51" s="49"/>
      <c r="B51" s="50" t="s">
        <v>1643</v>
      </c>
      <c r="C51" s="50">
        <v>0</v>
      </c>
      <c r="D51" s="49" t="s">
        <v>433</v>
      </c>
      <c r="E51" s="49">
        <v>750</v>
      </c>
      <c r="F51" s="49"/>
      <c r="G51" s="54">
        <f t="shared" si="1"/>
        <v>0</v>
      </c>
      <c r="H51" s="49"/>
      <c r="I51" s="49"/>
      <c r="J51" s="19"/>
    </row>
    <row r="52" spans="1:10" ht="20" customHeight="1" x14ac:dyDescent="0.2">
      <c r="A52" s="49"/>
      <c r="B52" s="50" t="s">
        <v>1644</v>
      </c>
      <c r="C52" s="50">
        <v>0</v>
      </c>
      <c r="D52" s="49" t="s">
        <v>433</v>
      </c>
      <c r="E52" s="49">
        <v>750</v>
      </c>
      <c r="F52" s="49"/>
      <c r="G52" s="54">
        <f t="shared" si="1"/>
        <v>0</v>
      </c>
      <c r="H52" s="49"/>
      <c r="I52" s="49"/>
      <c r="J52" s="19"/>
    </row>
    <row r="53" spans="1:10" ht="20" customHeight="1" x14ac:dyDescent="0.2">
      <c r="A53" s="49"/>
      <c r="B53" s="50" t="s">
        <v>1645</v>
      </c>
      <c r="C53" s="50">
        <v>0</v>
      </c>
      <c r="D53" s="49" t="s">
        <v>433</v>
      </c>
      <c r="E53" s="49">
        <v>750</v>
      </c>
      <c r="F53" s="49"/>
      <c r="G53" s="54">
        <f t="shared" si="1"/>
        <v>0</v>
      </c>
      <c r="H53" s="49"/>
      <c r="I53" s="49"/>
      <c r="J53" s="19"/>
    </row>
    <row r="54" spans="1:10" ht="20" customHeight="1" x14ac:dyDescent="0.2">
      <c r="A54" s="49"/>
      <c r="B54" s="50" t="s">
        <v>1646</v>
      </c>
      <c r="C54" s="50">
        <v>0</v>
      </c>
      <c r="D54" s="49" t="s">
        <v>433</v>
      </c>
      <c r="E54" s="49">
        <v>750</v>
      </c>
      <c r="F54" s="49"/>
      <c r="G54" s="54">
        <f t="shared" si="1"/>
        <v>0</v>
      </c>
      <c r="H54" s="49"/>
      <c r="I54" s="49"/>
      <c r="J54" s="19"/>
    </row>
    <row r="55" spans="1:10" ht="20" customHeight="1" x14ac:dyDescent="0.2">
      <c r="A55" s="49"/>
      <c r="B55" s="50" t="s">
        <v>1647</v>
      </c>
      <c r="C55" s="50">
        <v>0</v>
      </c>
      <c r="D55" s="49" t="s">
        <v>433</v>
      </c>
      <c r="E55" s="49">
        <v>750</v>
      </c>
      <c r="F55" s="49"/>
      <c r="G55" s="54">
        <f t="shared" si="1"/>
        <v>0</v>
      </c>
      <c r="H55" s="49"/>
      <c r="I55" s="49" t="s">
        <v>1604</v>
      </c>
      <c r="J55" s="19"/>
    </row>
    <row r="56" spans="1:10" ht="20" customHeight="1" x14ac:dyDescent="0.2">
      <c r="A56" s="49"/>
      <c r="B56" s="50" t="s">
        <v>1648</v>
      </c>
      <c r="C56" s="50">
        <v>0</v>
      </c>
      <c r="D56" s="49" t="s">
        <v>433</v>
      </c>
      <c r="E56" s="49">
        <v>750</v>
      </c>
      <c r="F56" s="49"/>
      <c r="G56" s="54">
        <f t="shared" si="1"/>
        <v>0</v>
      </c>
      <c r="H56" s="49"/>
      <c r="I56" s="49"/>
      <c r="J56" s="19"/>
    </row>
    <row r="57" spans="1:10" ht="20" customHeight="1" x14ac:dyDescent="0.2">
      <c r="A57" s="49"/>
      <c r="B57" s="50" t="s">
        <v>1649</v>
      </c>
      <c r="C57" s="50">
        <v>0</v>
      </c>
      <c r="D57" s="49" t="s">
        <v>433</v>
      </c>
      <c r="E57" s="49">
        <v>750</v>
      </c>
      <c r="F57" s="49"/>
      <c r="G57" s="54">
        <f t="shared" si="1"/>
        <v>0</v>
      </c>
      <c r="H57" s="49"/>
      <c r="I57" s="49"/>
      <c r="J57" s="19"/>
    </row>
    <row r="58" spans="1:10" ht="20" customHeight="1" x14ac:dyDescent="0.2">
      <c r="A58" s="49"/>
      <c r="B58" s="50" t="s">
        <v>1650</v>
      </c>
      <c r="C58" s="50">
        <v>0</v>
      </c>
      <c r="D58" s="49" t="s">
        <v>433</v>
      </c>
      <c r="E58" s="49">
        <v>750</v>
      </c>
      <c r="F58" s="49"/>
      <c r="G58" s="54">
        <f t="shared" si="1"/>
        <v>0</v>
      </c>
      <c r="H58" s="49"/>
      <c r="I58" s="49" t="s">
        <v>1580</v>
      </c>
      <c r="J58" s="19"/>
    </row>
    <row r="59" spans="1:10" ht="20" customHeight="1" x14ac:dyDescent="0.2">
      <c r="A59" s="49"/>
      <c r="B59" s="50" t="s">
        <v>1651</v>
      </c>
      <c r="C59" s="50">
        <v>0</v>
      </c>
      <c r="D59" s="49" t="s">
        <v>433</v>
      </c>
      <c r="E59" s="49">
        <v>750</v>
      </c>
      <c r="F59" s="49"/>
      <c r="G59" s="54">
        <f t="shared" si="1"/>
        <v>0</v>
      </c>
      <c r="H59" s="49"/>
      <c r="I59" s="49"/>
      <c r="J59" s="19"/>
    </row>
    <row r="60" spans="1:10" ht="20" customHeight="1" x14ac:dyDescent="0.2">
      <c r="A60" s="49"/>
      <c r="B60" s="50" t="s">
        <v>1652</v>
      </c>
      <c r="C60" s="50">
        <v>1</v>
      </c>
      <c r="D60" s="49" t="s">
        <v>433</v>
      </c>
      <c r="E60" s="49">
        <v>750</v>
      </c>
      <c r="F60" s="49"/>
      <c r="G60" s="54">
        <f t="shared" si="1"/>
        <v>1</v>
      </c>
      <c r="H60" s="49"/>
      <c r="I60" s="49" t="s">
        <v>1580</v>
      </c>
      <c r="J60" s="19"/>
    </row>
    <row r="61" spans="1:10" ht="20" customHeight="1" x14ac:dyDescent="0.2">
      <c r="A61" s="49"/>
      <c r="B61" s="50" t="s">
        <v>1653</v>
      </c>
      <c r="C61" s="50">
        <v>0</v>
      </c>
      <c r="D61" s="49" t="s">
        <v>433</v>
      </c>
      <c r="E61" s="49">
        <v>750</v>
      </c>
      <c r="F61" s="49"/>
      <c r="G61" s="54">
        <f t="shared" si="1"/>
        <v>0</v>
      </c>
      <c r="H61" s="49"/>
      <c r="I61" s="49"/>
      <c r="J61" s="19"/>
    </row>
    <row r="62" spans="1:10" ht="20" customHeight="1" x14ac:dyDescent="0.2">
      <c r="A62" s="49"/>
      <c r="B62" s="50" t="s">
        <v>1654</v>
      </c>
      <c r="C62" s="50">
        <v>0</v>
      </c>
      <c r="D62" s="49" t="s">
        <v>433</v>
      </c>
      <c r="E62" s="49">
        <v>750</v>
      </c>
      <c r="F62" s="49"/>
      <c r="G62" s="54">
        <f t="shared" si="1"/>
        <v>0</v>
      </c>
      <c r="H62" s="49"/>
      <c r="I62" s="49" t="s">
        <v>1604</v>
      </c>
      <c r="J62" s="19"/>
    </row>
    <row r="63" spans="1:10" ht="20" customHeight="1" x14ac:dyDescent="0.2">
      <c r="A63" s="49"/>
      <c r="B63" s="50" t="s">
        <v>1655</v>
      </c>
      <c r="C63" s="50">
        <v>0</v>
      </c>
      <c r="D63" s="49" t="s">
        <v>433</v>
      </c>
      <c r="E63" s="49">
        <v>750</v>
      </c>
      <c r="F63" s="49"/>
      <c r="G63" s="54">
        <f t="shared" si="1"/>
        <v>0</v>
      </c>
      <c r="H63" s="49"/>
      <c r="I63" s="49" t="s">
        <v>1590</v>
      </c>
      <c r="J63" s="19"/>
    </row>
    <row r="64" spans="1:10" ht="20" customHeight="1" x14ac:dyDescent="0.2">
      <c r="A64" s="49">
        <v>2</v>
      </c>
      <c r="B64" s="50" t="s">
        <v>1656</v>
      </c>
      <c r="C64" s="50">
        <v>1</v>
      </c>
      <c r="D64" s="49" t="s">
        <v>433</v>
      </c>
      <c r="E64" s="49">
        <v>750</v>
      </c>
      <c r="F64" s="49"/>
      <c r="G64" s="54">
        <f t="shared" ref="G64:G95" si="2">C64</f>
        <v>1</v>
      </c>
      <c r="H64" s="49"/>
      <c r="I64" s="49" t="s">
        <v>1599</v>
      </c>
      <c r="J64" s="19"/>
    </row>
    <row r="65" spans="1:10" ht="20" customHeight="1" x14ac:dyDescent="0.2">
      <c r="A65" s="49">
        <v>2</v>
      </c>
      <c r="B65" s="50" t="s">
        <v>1657</v>
      </c>
      <c r="C65" s="50">
        <v>0</v>
      </c>
      <c r="D65" s="49" t="s">
        <v>433</v>
      </c>
      <c r="E65" s="49">
        <v>750</v>
      </c>
      <c r="F65" s="49"/>
      <c r="G65" s="54">
        <f t="shared" si="2"/>
        <v>0</v>
      </c>
      <c r="H65" s="49"/>
      <c r="I65" s="49" t="s">
        <v>1604</v>
      </c>
      <c r="J65" s="19"/>
    </row>
    <row r="66" spans="1:10" ht="20" customHeight="1" x14ac:dyDescent="0.2">
      <c r="A66" s="49"/>
      <c r="B66" s="50" t="s">
        <v>1658</v>
      </c>
      <c r="C66" s="50">
        <v>0</v>
      </c>
      <c r="D66" s="49" t="s">
        <v>433</v>
      </c>
      <c r="E66" s="49">
        <v>750</v>
      </c>
      <c r="F66" s="49"/>
      <c r="G66" s="54">
        <f t="shared" si="2"/>
        <v>0</v>
      </c>
      <c r="H66" s="49"/>
      <c r="I66" s="49" t="s">
        <v>1582</v>
      </c>
      <c r="J66" s="19"/>
    </row>
    <row r="67" spans="1:10" ht="20" customHeight="1" x14ac:dyDescent="0.2">
      <c r="A67" s="49">
        <v>1</v>
      </c>
      <c r="B67" s="50" t="s">
        <v>1659</v>
      </c>
      <c r="C67" s="50">
        <v>3</v>
      </c>
      <c r="D67" s="49" t="s">
        <v>433</v>
      </c>
      <c r="E67" s="49">
        <v>750</v>
      </c>
      <c r="F67" s="49"/>
      <c r="G67" s="54">
        <f t="shared" si="2"/>
        <v>3</v>
      </c>
      <c r="H67" s="49"/>
      <c r="I67" s="49" t="s">
        <v>1588</v>
      </c>
      <c r="J67" s="19"/>
    </row>
    <row r="68" spans="1:10" ht="20" customHeight="1" x14ac:dyDescent="0.2">
      <c r="A68" s="49"/>
      <c r="B68" s="50" t="s">
        <v>1660</v>
      </c>
      <c r="C68" s="50">
        <v>0</v>
      </c>
      <c r="D68" s="49" t="s">
        <v>433</v>
      </c>
      <c r="E68" s="49">
        <v>750</v>
      </c>
      <c r="F68" s="49"/>
      <c r="G68" s="54">
        <f t="shared" si="2"/>
        <v>0</v>
      </c>
      <c r="H68" s="49"/>
      <c r="I68" s="49" t="s">
        <v>1639</v>
      </c>
      <c r="J68" s="19"/>
    </row>
    <row r="69" spans="1:10" ht="20" customHeight="1" x14ac:dyDescent="0.2">
      <c r="A69" s="49"/>
      <c r="B69" s="50" t="s">
        <v>1661</v>
      </c>
      <c r="C69" s="50">
        <v>3</v>
      </c>
      <c r="D69" s="49" t="s">
        <v>433</v>
      </c>
      <c r="E69" s="49">
        <v>750</v>
      </c>
      <c r="F69" s="49"/>
      <c r="G69" s="54">
        <f t="shared" si="2"/>
        <v>3</v>
      </c>
      <c r="H69" s="49"/>
      <c r="I69" s="49" t="s">
        <v>1588</v>
      </c>
      <c r="J69" s="19"/>
    </row>
    <row r="70" spans="1:10" ht="20" customHeight="1" x14ac:dyDescent="0.2">
      <c r="A70" s="49"/>
      <c r="B70" s="50" t="s">
        <v>1662</v>
      </c>
      <c r="C70" s="50">
        <v>0</v>
      </c>
      <c r="D70" s="49" t="s">
        <v>433</v>
      </c>
      <c r="E70" s="49">
        <v>750</v>
      </c>
      <c r="F70" s="49"/>
      <c r="G70" s="54">
        <f t="shared" si="2"/>
        <v>0</v>
      </c>
      <c r="H70" s="49"/>
      <c r="I70" s="49" t="s">
        <v>1604</v>
      </c>
      <c r="J70" s="19"/>
    </row>
    <row r="71" spans="1:10" ht="20" customHeight="1" x14ac:dyDescent="0.2">
      <c r="A71" s="49"/>
      <c r="B71" s="50" t="s">
        <v>1663</v>
      </c>
      <c r="C71" s="50">
        <v>0</v>
      </c>
      <c r="D71" s="49" t="s">
        <v>433</v>
      </c>
      <c r="E71" s="49">
        <v>750</v>
      </c>
      <c r="F71" s="49"/>
      <c r="G71" s="54">
        <f t="shared" si="2"/>
        <v>0</v>
      </c>
      <c r="H71" s="49"/>
      <c r="I71" s="49" t="s">
        <v>1580</v>
      </c>
      <c r="J71" s="19"/>
    </row>
    <row r="72" spans="1:10" ht="20" customHeight="1" x14ac:dyDescent="0.2">
      <c r="A72" s="49"/>
      <c r="B72" s="50" t="s">
        <v>1664</v>
      </c>
      <c r="C72" s="50">
        <v>0</v>
      </c>
      <c r="D72" s="49" t="s">
        <v>433</v>
      </c>
      <c r="E72" s="49">
        <v>375</v>
      </c>
      <c r="F72" s="49"/>
      <c r="G72" s="54">
        <f t="shared" si="2"/>
        <v>0</v>
      </c>
      <c r="H72" s="49"/>
      <c r="I72" s="49"/>
      <c r="J72" s="19"/>
    </row>
    <row r="73" spans="1:10" ht="20" customHeight="1" x14ac:dyDescent="0.2">
      <c r="A73" s="49"/>
      <c r="B73" s="50" t="s">
        <v>1665</v>
      </c>
      <c r="C73" s="50">
        <v>0</v>
      </c>
      <c r="D73" s="49" t="s">
        <v>433</v>
      </c>
      <c r="E73" s="49">
        <v>750</v>
      </c>
      <c r="F73" s="49"/>
      <c r="G73" s="54">
        <f t="shared" si="2"/>
        <v>0</v>
      </c>
      <c r="H73" s="49"/>
      <c r="I73" s="49" t="s">
        <v>1599</v>
      </c>
      <c r="J73" s="19"/>
    </row>
    <row r="74" spans="1:10" ht="20" customHeight="1" x14ac:dyDescent="0.2">
      <c r="A74" s="49"/>
      <c r="B74" s="50" t="s">
        <v>1666</v>
      </c>
      <c r="C74" s="50">
        <v>0</v>
      </c>
      <c r="D74" s="49" t="s">
        <v>433</v>
      </c>
      <c r="E74" s="49">
        <v>750</v>
      </c>
      <c r="F74" s="49"/>
      <c r="G74" s="54">
        <f t="shared" si="2"/>
        <v>0</v>
      </c>
      <c r="H74" s="49"/>
      <c r="I74" s="49" t="s">
        <v>1582</v>
      </c>
      <c r="J74" s="19"/>
    </row>
    <row r="75" spans="1:10" ht="20" customHeight="1" x14ac:dyDescent="0.2">
      <c r="A75" s="49"/>
      <c r="B75" s="50" t="s">
        <v>1667</v>
      </c>
      <c r="C75" s="50">
        <v>0</v>
      </c>
      <c r="D75" s="49" t="s">
        <v>433</v>
      </c>
      <c r="E75" s="49">
        <v>750</v>
      </c>
      <c r="F75" s="49"/>
      <c r="G75" s="54">
        <f t="shared" si="2"/>
        <v>0</v>
      </c>
      <c r="H75" s="49"/>
      <c r="I75" s="49" t="s">
        <v>1599</v>
      </c>
      <c r="J75" s="19"/>
    </row>
    <row r="76" spans="1:10" ht="20" customHeight="1" x14ac:dyDescent="0.2">
      <c r="A76" s="49"/>
      <c r="B76" s="50" t="s">
        <v>1668</v>
      </c>
      <c r="C76" s="50">
        <v>0</v>
      </c>
      <c r="D76" s="49" t="s">
        <v>433</v>
      </c>
      <c r="E76" s="49">
        <v>750</v>
      </c>
      <c r="F76" s="49"/>
      <c r="G76" s="54">
        <f t="shared" si="2"/>
        <v>0</v>
      </c>
      <c r="H76" s="49"/>
      <c r="I76" s="49" t="s">
        <v>1590</v>
      </c>
      <c r="J76" s="19"/>
    </row>
    <row r="77" spans="1:10" ht="20" customHeight="1" x14ac:dyDescent="0.2">
      <c r="A77" s="49"/>
      <c r="B77" s="50" t="s">
        <v>1669</v>
      </c>
      <c r="C77" s="50">
        <v>0</v>
      </c>
      <c r="D77" s="49" t="s">
        <v>433</v>
      </c>
      <c r="E77" s="49">
        <v>750</v>
      </c>
      <c r="F77" s="49"/>
      <c r="G77" s="54">
        <f t="shared" si="2"/>
        <v>0</v>
      </c>
      <c r="H77" s="49"/>
      <c r="I77" s="49" t="s">
        <v>1670</v>
      </c>
      <c r="J77" s="19"/>
    </row>
    <row r="78" spans="1:10" ht="20" customHeight="1" x14ac:dyDescent="0.2">
      <c r="A78" s="49"/>
      <c r="B78" s="50" t="s">
        <v>1671</v>
      </c>
      <c r="C78" s="50">
        <v>2</v>
      </c>
      <c r="D78" s="49" t="s">
        <v>433</v>
      </c>
      <c r="E78" s="49">
        <v>750</v>
      </c>
      <c r="F78" s="49"/>
      <c r="G78" s="54">
        <f t="shared" si="2"/>
        <v>2</v>
      </c>
      <c r="H78" s="49"/>
      <c r="I78" s="49" t="s">
        <v>1590</v>
      </c>
      <c r="J78" s="19"/>
    </row>
    <row r="79" spans="1:10" ht="20" customHeight="1" x14ac:dyDescent="0.2">
      <c r="A79" s="49"/>
      <c r="B79" s="50" t="s">
        <v>1672</v>
      </c>
      <c r="C79" s="50">
        <v>0</v>
      </c>
      <c r="D79" s="49" t="s">
        <v>433</v>
      </c>
      <c r="E79" s="49">
        <v>750</v>
      </c>
      <c r="F79" s="49"/>
      <c r="G79" s="54">
        <f t="shared" si="2"/>
        <v>0</v>
      </c>
      <c r="H79" s="49"/>
      <c r="I79" s="49" t="s">
        <v>1592</v>
      </c>
      <c r="J79" s="19"/>
    </row>
    <row r="80" spans="1:10" ht="20" customHeight="1" x14ac:dyDescent="0.2">
      <c r="A80" s="49"/>
      <c r="B80" s="50" t="s">
        <v>1673</v>
      </c>
      <c r="C80" s="50">
        <v>0</v>
      </c>
      <c r="D80" s="49" t="s">
        <v>433</v>
      </c>
      <c r="E80" s="49">
        <v>750</v>
      </c>
      <c r="F80" s="49"/>
      <c r="G80" s="54">
        <f t="shared" si="2"/>
        <v>0</v>
      </c>
      <c r="H80" s="49"/>
      <c r="I80" s="49"/>
      <c r="J80" s="19"/>
    </row>
    <row r="81" spans="1:10" ht="20" customHeight="1" x14ac:dyDescent="0.2">
      <c r="A81" s="49"/>
      <c r="B81" s="50" t="s">
        <v>1674</v>
      </c>
      <c r="C81" s="50">
        <v>0</v>
      </c>
      <c r="D81" s="49" t="s">
        <v>433</v>
      </c>
      <c r="E81" s="49">
        <v>750</v>
      </c>
      <c r="F81" s="49"/>
      <c r="G81" s="54">
        <f t="shared" si="2"/>
        <v>0</v>
      </c>
      <c r="H81" s="49"/>
      <c r="I81" s="49"/>
      <c r="J81" s="19"/>
    </row>
    <row r="82" spans="1:10" ht="20" customHeight="1" x14ac:dyDescent="0.2">
      <c r="A82" s="49"/>
      <c r="B82" s="50" t="s">
        <v>1675</v>
      </c>
      <c r="C82" s="50">
        <v>0</v>
      </c>
      <c r="D82" s="49" t="s">
        <v>433</v>
      </c>
      <c r="E82" s="49">
        <v>750</v>
      </c>
      <c r="F82" s="49"/>
      <c r="G82" s="54">
        <f t="shared" si="2"/>
        <v>0</v>
      </c>
      <c r="H82" s="49"/>
      <c r="I82" s="49" t="s">
        <v>1592</v>
      </c>
      <c r="J82" s="19"/>
    </row>
    <row r="83" spans="1:10" ht="20" customHeight="1" x14ac:dyDescent="0.2">
      <c r="A83" s="49"/>
      <c r="B83" s="50" t="s">
        <v>1676</v>
      </c>
      <c r="C83" s="50">
        <v>0</v>
      </c>
      <c r="D83" s="49" t="s">
        <v>433</v>
      </c>
      <c r="E83" s="49">
        <v>750</v>
      </c>
      <c r="F83" s="49"/>
      <c r="G83" s="54">
        <f t="shared" si="2"/>
        <v>0</v>
      </c>
      <c r="H83" s="49"/>
      <c r="I83" s="49" t="s">
        <v>1599</v>
      </c>
      <c r="J83" s="19"/>
    </row>
    <row r="84" spans="1:10" ht="20" customHeight="1" x14ac:dyDescent="0.2">
      <c r="A84" s="49">
        <v>1</v>
      </c>
      <c r="B84" s="50" t="s">
        <v>1677</v>
      </c>
      <c r="C84" s="50">
        <v>1</v>
      </c>
      <c r="D84" s="49" t="s">
        <v>433</v>
      </c>
      <c r="E84" s="49">
        <v>750</v>
      </c>
      <c r="F84" s="49"/>
      <c r="G84" s="54">
        <f t="shared" si="2"/>
        <v>1</v>
      </c>
      <c r="H84" s="49"/>
      <c r="I84" s="49" t="s">
        <v>1580</v>
      </c>
      <c r="J84" s="19"/>
    </row>
    <row r="85" spans="1:10" ht="20" customHeight="1" x14ac:dyDescent="0.2">
      <c r="A85" s="49"/>
      <c r="B85" s="50" t="s">
        <v>1678</v>
      </c>
      <c r="C85" s="50">
        <v>1</v>
      </c>
      <c r="D85" s="49" t="s">
        <v>433</v>
      </c>
      <c r="E85" s="49">
        <v>750</v>
      </c>
      <c r="F85" s="49"/>
      <c r="G85" s="54">
        <f t="shared" si="2"/>
        <v>1</v>
      </c>
      <c r="H85" s="49"/>
      <c r="I85" s="49" t="s">
        <v>1601</v>
      </c>
      <c r="J85" s="19"/>
    </row>
    <row r="86" spans="1:10" ht="20" customHeight="1" x14ac:dyDescent="0.2">
      <c r="A86" s="49"/>
      <c r="B86" s="50" t="s">
        <v>1679</v>
      </c>
      <c r="C86" s="50">
        <v>0</v>
      </c>
      <c r="D86" s="49" t="s">
        <v>433</v>
      </c>
      <c r="E86" s="49">
        <v>750</v>
      </c>
      <c r="F86" s="49"/>
      <c r="G86" s="54">
        <f t="shared" si="2"/>
        <v>0</v>
      </c>
      <c r="H86" s="49"/>
      <c r="I86" s="49" t="s">
        <v>1582</v>
      </c>
      <c r="J86" s="19"/>
    </row>
    <row r="87" spans="1:10" ht="20" customHeight="1" x14ac:dyDescent="0.2">
      <c r="A87" s="49"/>
      <c r="B87" s="50" t="s">
        <v>1680</v>
      </c>
      <c r="C87" s="50">
        <v>1</v>
      </c>
      <c r="D87" s="49" t="s">
        <v>433</v>
      </c>
      <c r="E87" s="49">
        <v>750</v>
      </c>
      <c r="F87" s="49"/>
      <c r="G87" s="54">
        <f t="shared" si="2"/>
        <v>1</v>
      </c>
      <c r="H87" s="49"/>
      <c r="I87" s="49"/>
      <c r="J87" s="19"/>
    </row>
    <row r="88" spans="1:10" ht="20" customHeight="1" x14ac:dyDescent="0.2">
      <c r="A88" s="49"/>
      <c r="B88" s="50" t="s">
        <v>1681</v>
      </c>
      <c r="C88" s="50">
        <v>0</v>
      </c>
      <c r="D88" s="49" t="s">
        <v>433</v>
      </c>
      <c r="E88" s="49">
        <v>750</v>
      </c>
      <c r="F88" s="49"/>
      <c r="G88" s="54">
        <f t="shared" si="2"/>
        <v>0</v>
      </c>
      <c r="H88" s="49"/>
      <c r="I88" s="49"/>
      <c r="J88" s="19"/>
    </row>
    <row r="89" spans="1:10" ht="20" customHeight="1" x14ac:dyDescent="0.2">
      <c r="A89" s="49"/>
      <c r="B89" s="50" t="s">
        <v>1682</v>
      </c>
      <c r="C89" s="50">
        <v>0</v>
      </c>
      <c r="D89" s="49" t="s">
        <v>433</v>
      </c>
      <c r="E89" s="49">
        <v>750</v>
      </c>
      <c r="F89" s="49"/>
      <c r="G89" s="54">
        <f t="shared" si="2"/>
        <v>0</v>
      </c>
      <c r="H89" s="49"/>
      <c r="I89" s="49" t="s">
        <v>1590</v>
      </c>
      <c r="J89" s="19"/>
    </row>
    <row r="90" spans="1:10" ht="20" customHeight="1" x14ac:dyDescent="0.2">
      <c r="A90" s="49">
        <v>1</v>
      </c>
      <c r="B90" s="50" t="s">
        <v>1683</v>
      </c>
      <c r="C90" s="50">
        <v>0</v>
      </c>
      <c r="D90" s="49" t="s">
        <v>433</v>
      </c>
      <c r="E90" s="49">
        <v>750</v>
      </c>
      <c r="F90" s="49"/>
      <c r="G90" s="54">
        <f t="shared" si="2"/>
        <v>0</v>
      </c>
      <c r="H90" s="49"/>
      <c r="I90" s="49" t="s">
        <v>1604</v>
      </c>
      <c r="J90" s="19"/>
    </row>
    <row r="91" spans="1:10" ht="20" customHeight="1" x14ac:dyDescent="0.2">
      <c r="A91" s="49"/>
      <c r="B91" s="50" t="s">
        <v>1684</v>
      </c>
      <c r="C91" s="50">
        <v>1</v>
      </c>
      <c r="D91" s="49" t="s">
        <v>433</v>
      </c>
      <c r="E91" s="49">
        <v>750</v>
      </c>
      <c r="F91" s="49"/>
      <c r="G91" s="54">
        <f t="shared" si="2"/>
        <v>1</v>
      </c>
      <c r="H91" s="49"/>
      <c r="I91" s="49" t="s">
        <v>1610</v>
      </c>
      <c r="J91" s="19"/>
    </row>
    <row r="92" spans="1:10" ht="20" customHeight="1" x14ac:dyDescent="0.2">
      <c r="A92" s="49">
        <v>1</v>
      </c>
      <c r="B92" s="50" t="s">
        <v>1685</v>
      </c>
      <c r="C92" s="50">
        <v>0</v>
      </c>
      <c r="D92" s="49" t="s">
        <v>433</v>
      </c>
      <c r="E92" s="49">
        <v>750</v>
      </c>
      <c r="F92" s="49"/>
      <c r="G92" s="54">
        <f t="shared" si="2"/>
        <v>0</v>
      </c>
      <c r="H92" s="49"/>
      <c r="I92" s="49" t="s">
        <v>1610</v>
      </c>
      <c r="J92" s="19"/>
    </row>
    <row r="93" spans="1:10" ht="20" customHeight="1" x14ac:dyDescent="0.2">
      <c r="A93" s="49"/>
      <c r="B93" s="50" t="s">
        <v>1686</v>
      </c>
      <c r="C93" s="50">
        <v>0</v>
      </c>
      <c r="D93" s="49" t="s">
        <v>433</v>
      </c>
      <c r="E93" s="49">
        <v>750</v>
      </c>
      <c r="F93" s="49"/>
      <c r="G93" s="54">
        <f t="shared" si="2"/>
        <v>0</v>
      </c>
      <c r="H93" s="49"/>
      <c r="I93" s="49" t="s">
        <v>1580</v>
      </c>
      <c r="J93" s="19"/>
    </row>
    <row r="94" spans="1:10" ht="20" customHeight="1" x14ac:dyDescent="0.2">
      <c r="A94" s="49"/>
      <c r="B94" s="50" t="s">
        <v>1687</v>
      </c>
      <c r="C94" s="50">
        <v>0</v>
      </c>
      <c r="D94" s="49" t="s">
        <v>433</v>
      </c>
      <c r="E94" s="49">
        <v>750</v>
      </c>
      <c r="F94" s="49"/>
      <c r="G94" s="54">
        <f t="shared" si="2"/>
        <v>0</v>
      </c>
      <c r="H94" s="49"/>
      <c r="I94" s="49" t="s">
        <v>1582</v>
      </c>
      <c r="J94" s="19"/>
    </row>
    <row r="95" spans="1:10" ht="20" customHeight="1" x14ac:dyDescent="0.2">
      <c r="A95" s="49"/>
      <c r="B95" s="50" t="s">
        <v>1688</v>
      </c>
      <c r="C95" s="50">
        <v>0</v>
      </c>
      <c r="D95" s="49" t="s">
        <v>433</v>
      </c>
      <c r="E95" s="49">
        <v>750</v>
      </c>
      <c r="F95" s="49"/>
      <c r="G95" s="54">
        <f t="shared" si="2"/>
        <v>0</v>
      </c>
      <c r="H95" s="49"/>
      <c r="I95" s="49" t="s">
        <v>1580</v>
      </c>
      <c r="J95" s="19"/>
    </row>
    <row r="96" spans="1:10" ht="20" customHeight="1" x14ac:dyDescent="0.2">
      <c r="A96" s="49">
        <v>2</v>
      </c>
      <c r="B96" s="50" t="s">
        <v>1689</v>
      </c>
      <c r="C96" s="50">
        <v>3</v>
      </c>
      <c r="D96" s="49" t="s">
        <v>433</v>
      </c>
      <c r="E96" s="49">
        <v>750</v>
      </c>
      <c r="F96" s="49"/>
      <c r="G96" s="54">
        <f t="shared" ref="G96:G127" si="3">C96</f>
        <v>3</v>
      </c>
      <c r="H96" s="49"/>
      <c r="I96" s="49" t="s">
        <v>1582</v>
      </c>
      <c r="J96" s="19"/>
    </row>
    <row r="97" spans="1:10" ht="20" customHeight="1" x14ac:dyDescent="0.2">
      <c r="A97" s="49"/>
      <c r="B97" s="50" t="s">
        <v>1690</v>
      </c>
      <c r="C97" s="50">
        <v>0</v>
      </c>
      <c r="D97" s="49" t="s">
        <v>433</v>
      </c>
      <c r="E97" s="49">
        <v>750</v>
      </c>
      <c r="F97" s="49"/>
      <c r="G97" s="54">
        <f t="shared" si="3"/>
        <v>0</v>
      </c>
      <c r="H97" s="49"/>
      <c r="I97" s="49"/>
      <c r="J97" s="19"/>
    </row>
    <row r="98" spans="1:10" ht="20" customHeight="1" x14ac:dyDescent="0.2">
      <c r="A98" s="49"/>
      <c r="B98" s="50" t="s">
        <v>1691</v>
      </c>
      <c r="C98" s="50">
        <v>0</v>
      </c>
      <c r="D98" s="49" t="s">
        <v>433</v>
      </c>
      <c r="E98" s="49">
        <v>750</v>
      </c>
      <c r="F98" s="49"/>
      <c r="G98" s="54">
        <f t="shared" si="3"/>
        <v>0</v>
      </c>
      <c r="H98" s="49"/>
      <c r="I98" s="49"/>
      <c r="J98" s="19"/>
    </row>
    <row r="99" spans="1:10" ht="20" customHeight="1" x14ac:dyDescent="0.2">
      <c r="A99" s="49"/>
      <c r="B99" s="50" t="s">
        <v>1692</v>
      </c>
      <c r="C99" s="50">
        <v>0</v>
      </c>
      <c r="D99" s="49" t="s">
        <v>433</v>
      </c>
      <c r="E99" s="49">
        <v>750</v>
      </c>
      <c r="F99" s="49"/>
      <c r="G99" s="54">
        <f t="shared" si="3"/>
        <v>0</v>
      </c>
      <c r="H99" s="49"/>
      <c r="I99" s="49"/>
      <c r="J99" s="19"/>
    </row>
    <row r="100" spans="1:10" ht="20" customHeight="1" x14ac:dyDescent="0.2">
      <c r="A100" s="49"/>
      <c r="B100" s="50" t="s">
        <v>1693</v>
      </c>
      <c r="C100" s="50">
        <v>0</v>
      </c>
      <c r="D100" s="49" t="s">
        <v>433</v>
      </c>
      <c r="E100" s="49">
        <v>750</v>
      </c>
      <c r="F100" s="49"/>
      <c r="G100" s="54">
        <f t="shared" si="3"/>
        <v>0</v>
      </c>
      <c r="H100" s="49"/>
      <c r="I100" s="49"/>
      <c r="J100" s="19"/>
    </row>
    <row r="101" spans="1:10" ht="20" customHeight="1" x14ac:dyDescent="0.2">
      <c r="A101" s="49"/>
      <c r="B101" s="50" t="s">
        <v>1694</v>
      </c>
      <c r="C101" s="50">
        <v>0</v>
      </c>
      <c r="D101" s="49" t="s">
        <v>433</v>
      </c>
      <c r="E101" s="49">
        <v>750</v>
      </c>
      <c r="F101" s="49"/>
      <c r="G101" s="54">
        <f t="shared" si="3"/>
        <v>0</v>
      </c>
      <c r="H101" s="49"/>
      <c r="I101" s="49"/>
      <c r="J101" s="19"/>
    </row>
    <row r="102" spans="1:10" ht="20" customHeight="1" x14ac:dyDescent="0.2">
      <c r="A102" s="49"/>
      <c r="B102" s="50" t="s">
        <v>1695</v>
      </c>
      <c r="C102" s="50">
        <v>0</v>
      </c>
      <c r="D102" s="49" t="s">
        <v>433</v>
      </c>
      <c r="E102" s="49">
        <v>750</v>
      </c>
      <c r="F102" s="49"/>
      <c r="G102" s="54">
        <f t="shared" si="3"/>
        <v>0</v>
      </c>
      <c r="H102" s="49"/>
      <c r="I102" s="49" t="s">
        <v>1592</v>
      </c>
      <c r="J102" s="19"/>
    </row>
    <row r="103" spans="1:10" ht="20" customHeight="1" x14ac:dyDescent="0.2">
      <c r="A103" s="49"/>
      <c r="B103" s="50" t="s">
        <v>1696</v>
      </c>
      <c r="C103" s="50">
        <v>0</v>
      </c>
      <c r="D103" s="49" t="s">
        <v>433</v>
      </c>
      <c r="E103" s="49">
        <v>750</v>
      </c>
      <c r="F103" s="49"/>
      <c r="G103" s="54">
        <f t="shared" si="3"/>
        <v>0</v>
      </c>
      <c r="H103" s="49"/>
      <c r="I103" s="49"/>
      <c r="J103" s="19"/>
    </row>
    <row r="104" spans="1:10" ht="20" customHeight="1" x14ac:dyDescent="0.2">
      <c r="A104" s="49"/>
      <c r="B104" s="50" t="s">
        <v>1697</v>
      </c>
      <c r="C104" s="50">
        <v>0</v>
      </c>
      <c r="D104" s="49" t="s">
        <v>433</v>
      </c>
      <c r="E104" s="49">
        <v>750</v>
      </c>
      <c r="F104" s="49"/>
      <c r="G104" s="54">
        <f t="shared" si="3"/>
        <v>0</v>
      </c>
      <c r="H104" s="49"/>
      <c r="I104" s="49"/>
      <c r="J104" s="19"/>
    </row>
    <row r="105" spans="1:10" ht="20" customHeight="1" x14ac:dyDescent="0.2">
      <c r="A105" s="49">
        <v>2</v>
      </c>
      <c r="B105" s="50" t="s">
        <v>1698</v>
      </c>
      <c r="C105" s="50">
        <v>2</v>
      </c>
      <c r="D105" s="49" t="s">
        <v>433</v>
      </c>
      <c r="E105" s="49">
        <v>750</v>
      </c>
      <c r="F105" s="49"/>
      <c r="G105" s="54">
        <f t="shared" si="3"/>
        <v>2</v>
      </c>
      <c r="H105" s="49"/>
      <c r="I105" s="49"/>
      <c r="J105" s="19"/>
    </row>
    <row r="106" spans="1:10" ht="20" customHeight="1" x14ac:dyDescent="0.2">
      <c r="A106" s="49">
        <v>1</v>
      </c>
      <c r="B106" s="50" t="s">
        <v>1699</v>
      </c>
      <c r="C106" s="50">
        <v>6</v>
      </c>
      <c r="D106" s="49" t="s">
        <v>433</v>
      </c>
      <c r="E106" s="49">
        <v>187</v>
      </c>
      <c r="F106" s="49"/>
      <c r="G106" s="54">
        <f t="shared" si="3"/>
        <v>6</v>
      </c>
      <c r="H106" s="49"/>
      <c r="I106" s="49" t="s">
        <v>1700</v>
      </c>
      <c r="J106" s="19"/>
    </row>
    <row r="107" spans="1:10" ht="20" customHeight="1" x14ac:dyDescent="0.2">
      <c r="A107" s="49"/>
      <c r="B107" s="50" t="s">
        <v>1701</v>
      </c>
      <c r="C107" s="50">
        <v>1</v>
      </c>
      <c r="D107" s="49" t="s">
        <v>433</v>
      </c>
      <c r="E107" s="49">
        <v>750</v>
      </c>
      <c r="F107" s="49"/>
      <c r="G107" s="54">
        <f t="shared" si="3"/>
        <v>1</v>
      </c>
      <c r="H107" s="49"/>
      <c r="I107" s="49" t="s">
        <v>1615</v>
      </c>
      <c r="J107" s="19"/>
    </row>
    <row r="108" spans="1:10" ht="20" customHeight="1" x14ac:dyDescent="0.2">
      <c r="A108" s="49">
        <v>1</v>
      </c>
      <c r="B108" s="50" t="s">
        <v>1702</v>
      </c>
      <c r="C108" s="50">
        <v>0</v>
      </c>
      <c r="D108" s="49" t="s">
        <v>433</v>
      </c>
      <c r="E108" s="49">
        <v>750</v>
      </c>
      <c r="F108" s="49"/>
      <c r="G108" s="54">
        <f t="shared" si="3"/>
        <v>0</v>
      </c>
      <c r="H108" s="49"/>
      <c r="I108" s="49"/>
      <c r="J108" s="19"/>
    </row>
    <row r="109" spans="1:10" ht="20" customHeight="1" x14ac:dyDescent="0.2">
      <c r="A109" s="49"/>
      <c r="B109" s="50" t="s">
        <v>1703</v>
      </c>
      <c r="C109" s="50">
        <v>0</v>
      </c>
      <c r="D109" s="49" t="s">
        <v>433</v>
      </c>
      <c r="E109" s="49">
        <v>750</v>
      </c>
      <c r="F109" s="49"/>
      <c r="G109" s="54">
        <f t="shared" si="3"/>
        <v>0</v>
      </c>
      <c r="H109" s="49"/>
      <c r="I109" s="49"/>
      <c r="J109" s="19"/>
    </row>
    <row r="110" spans="1:10" ht="20" customHeight="1" x14ac:dyDescent="0.2">
      <c r="A110" s="49"/>
      <c r="B110" s="50" t="s">
        <v>1704</v>
      </c>
      <c r="C110" s="50">
        <v>0</v>
      </c>
      <c r="D110" s="49" t="s">
        <v>433</v>
      </c>
      <c r="E110" s="49">
        <v>750</v>
      </c>
      <c r="F110" s="49"/>
      <c r="G110" s="54">
        <f t="shared" si="3"/>
        <v>0</v>
      </c>
      <c r="H110" s="49"/>
      <c r="I110" s="49"/>
      <c r="J110" s="19"/>
    </row>
    <row r="111" spans="1:10" ht="20" customHeight="1" x14ac:dyDescent="0.2">
      <c r="A111" s="49"/>
      <c r="B111" s="50" t="s">
        <v>1705</v>
      </c>
      <c r="C111" s="50">
        <v>0</v>
      </c>
      <c r="D111" s="49" t="s">
        <v>433</v>
      </c>
      <c r="E111" s="49">
        <v>750</v>
      </c>
      <c r="F111" s="49"/>
      <c r="G111" s="54">
        <f t="shared" si="3"/>
        <v>0</v>
      </c>
      <c r="H111" s="49"/>
      <c r="I111" s="49"/>
      <c r="J111" s="19"/>
    </row>
    <row r="112" spans="1:10" ht="20" customHeight="1" x14ac:dyDescent="0.2">
      <c r="A112" s="49"/>
      <c r="B112" s="50" t="s">
        <v>1706</v>
      </c>
      <c r="C112" s="50">
        <v>0</v>
      </c>
      <c r="D112" s="49" t="s">
        <v>433</v>
      </c>
      <c r="E112" s="49">
        <v>750</v>
      </c>
      <c r="F112" s="49"/>
      <c r="G112" s="54">
        <f t="shared" si="3"/>
        <v>0</v>
      </c>
      <c r="H112" s="49"/>
      <c r="I112" s="49"/>
      <c r="J112" s="19"/>
    </row>
    <row r="113" spans="1:10" ht="20" customHeight="1" x14ac:dyDescent="0.2">
      <c r="A113" s="49">
        <v>1</v>
      </c>
      <c r="B113" s="50" t="s">
        <v>1707</v>
      </c>
      <c r="C113" s="50">
        <v>3</v>
      </c>
      <c r="D113" s="49" t="s">
        <v>433</v>
      </c>
      <c r="E113" s="49">
        <v>750</v>
      </c>
      <c r="F113" s="49"/>
      <c r="G113" s="54">
        <f t="shared" si="3"/>
        <v>3</v>
      </c>
      <c r="H113" s="49"/>
      <c r="I113" s="49"/>
      <c r="J113" s="19"/>
    </row>
    <row r="114" spans="1:10" ht="20" customHeight="1" x14ac:dyDescent="0.2">
      <c r="A114" s="49"/>
      <c r="B114" s="50" t="s">
        <v>1708</v>
      </c>
      <c r="C114" s="50">
        <v>0</v>
      </c>
      <c r="D114" s="49" t="s">
        <v>433</v>
      </c>
      <c r="E114" s="49">
        <v>750</v>
      </c>
      <c r="F114" s="49"/>
      <c r="G114" s="54">
        <f t="shared" si="3"/>
        <v>0</v>
      </c>
      <c r="H114" s="49"/>
      <c r="I114" s="49"/>
      <c r="J114" s="19"/>
    </row>
    <row r="115" spans="1:10" ht="20" customHeight="1" x14ac:dyDescent="0.2">
      <c r="A115" s="49">
        <v>1</v>
      </c>
      <c r="B115" s="50" t="s">
        <v>1709</v>
      </c>
      <c r="C115" s="50">
        <v>0</v>
      </c>
      <c r="D115" s="49" t="s">
        <v>433</v>
      </c>
      <c r="E115" s="49">
        <v>750</v>
      </c>
      <c r="F115" s="49"/>
      <c r="G115" s="54">
        <f t="shared" si="3"/>
        <v>0</v>
      </c>
      <c r="H115" s="49"/>
      <c r="I115" s="49" t="s">
        <v>1590</v>
      </c>
      <c r="J115" s="19"/>
    </row>
    <row r="116" spans="1:10" ht="20" customHeight="1" x14ac:dyDescent="0.2">
      <c r="A116" s="49"/>
      <c r="B116" s="50" t="s">
        <v>1710</v>
      </c>
      <c r="C116" s="50">
        <v>1</v>
      </c>
      <c r="D116" s="49" t="s">
        <v>433</v>
      </c>
      <c r="E116" s="49">
        <v>750</v>
      </c>
      <c r="F116" s="49"/>
      <c r="G116" s="54">
        <f t="shared" si="3"/>
        <v>1</v>
      </c>
      <c r="H116" s="49"/>
      <c r="I116" s="49" t="s">
        <v>1612</v>
      </c>
      <c r="J116" s="19"/>
    </row>
    <row r="117" spans="1:10" ht="20" customHeight="1" x14ac:dyDescent="0.2">
      <c r="A117" s="49">
        <v>1</v>
      </c>
      <c r="B117" s="50" t="s">
        <v>1711</v>
      </c>
      <c r="C117" s="50">
        <v>6</v>
      </c>
      <c r="D117" s="49" t="s">
        <v>433</v>
      </c>
      <c r="E117" s="49">
        <v>750</v>
      </c>
      <c r="F117" s="49"/>
      <c r="G117" s="54">
        <f t="shared" si="3"/>
        <v>6</v>
      </c>
      <c r="H117" s="49"/>
      <c r="I117" s="49" t="s">
        <v>1599</v>
      </c>
      <c r="J117" s="19"/>
    </row>
    <row r="118" spans="1:10" ht="20" customHeight="1" x14ac:dyDescent="0.2">
      <c r="A118" s="49"/>
      <c r="B118" s="50" t="s">
        <v>1712</v>
      </c>
      <c r="C118" s="50">
        <v>0</v>
      </c>
      <c r="D118" s="49" t="s">
        <v>433</v>
      </c>
      <c r="E118" s="49">
        <v>750</v>
      </c>
      <c r="F118" s="49"/>
      <c r="G118" s="54">
        <f t="shared" si="3"/>
        <v>0</v>
      </c>
      <c r="H118" s="49"/>
      <c r="I118" s="49" t="s">
        <v>1670</v>
      </c>
      <c r="J118" s="19"/>
    </row>
    <row r="119" spans="1:10" ht="20" customHeight="1" x14ac:dyDescent="0.2">
      <c r="A119" s="49">
        <v>1</v>
      </c>
      <c r="B119" s="50" t="s">
        <v>1713</v>
      </c>
      <c r="C119" s="50">
        <v>1</v>
      </c>
      <c r="D119" s="49" t="s">
        <v>433</v>
      </c>
      <c r="E119" s="49">
        <v>750</v>
      </c>
      <c r="F119" s="49"/>
      <c r="G119" s="54">
        <f t="shared" si="3"/>
        <v>1</v>
      </c>
      <c r="H119" s="49"/>
      <c r="I119" s="49"/>
      <c r="J119" s="19"/>
    </row>
    <row r="120" spans="1:10" ht="20" customHeight="1" x14ac:dyDescent="0.2">
      <c r="A120" s="49"/>
      <c r="B120" s="50" t="s">
        <v>1714</v>
      </c>
      <c r="C120" s="50">
        <v>0</v>
      </c>
      <c r="D120" s="49" t="s">
        <v>433</v>
      </c>
      <c r="E120" s="49">
        <v>750</v>
      </c>
      <c r="F120" s="49"/>
      <c r="G120" s="54">
        <f t="shared" si="3"/>
        <v>0</v>
      </c>
      <c r="H120" s="49"/>
      <c r="I120" s="49" t="s">
        <v>1590</v>
      </c>
      <c r="J120" s="19"/>
    </row>
    <row r="121" spans="1:10" ht="20" customHeight="1" x14ac:dyDescent="0.2">
      <c r="A121" s="49">
        <v>1</v>
      </c>
      <c r="B121" s="50" t="s">
        <v>1715</v>
      </c>
      <c r="C121" s="50">
        <v>2</v>
      </c>
      <c r="D121" s="49" t="s">
        <v>433</v>
      </c>
      <c r="E121" s="49">
        <v>750</v>
      </c>
      <c r="F121" s="49"/>
      <c r="G121" s="54">
        <f t="shared" si="3"/>
        <v>2</v>
      </c>
      <c r="H121" s="49"/>
      <c r="I121" s="49" t="s">
        <v>1592</v>
      </c>
      <c r="J121" s="19"/>
    </row>
    <row r="122" spans="1:10" ht="20" customHeight="1" x14ac:dyDescent="0.2">
      <c r="A122" s="49"/>
      <c r="B122" s="50" t="s">
        <v>1716</v>
      </c>
      <c r="C122" s="50">
        <v>0</v>
      </c>
      <c r="D122" s="49" t="s">
        <v>433</v>
      </c>
      <c r="E122" s="49">
        <v>750</v>
      </c>
      <c r="F122" s="49"/>
      <c r="G122" s="54">
        <f t="shared" si="3"/>
        <v>0</v>
      </c>
      <c r="H122" s="49"/>
      <c r="I122" s="49" t="s">
        <v>1592</v>
      </c>
      <c r="J122" s="19"/>
    </row>
    <row r="123" spans="1:10" ht="20" customHeight="1" x14ac:dyDescent="0.2">
      <c r="A123" s="49"/>
      <c r="B123" s="50" t="s">
        <v>1717</v>
      </c>
      <c r="C123" s="50">
        <v>0</v>
      </c>
      <c r="D123" s="49" t="s">
        <v>433</v>
      </c>
      <c r="E123" s="49">
        <v>750</v>
      </c>
      <c r="F123" s="49"/>
      <c r="G123" s="54">
        <f t="shared" si="3"/>
        <v>0</v>
      </c>
      <c r="H123" s="49"/>
      <c r="I123" s="49"/>
      <c r="J123" s="19"/>
    </row>
    <row r="124" spans="1:10" ht="20" customHeight="1" x14ac:dyDescent="0.2">
      <c r="A124" s="49"/>
      <c r="B124" s="50" t="s">
        <v>1718</v>
      </c>
      <c r="C124" s="50">
        <v>0</v>
      </c>
      <c r="D124" s="49" t="s">
        <v>433</v>
      </c>
      <c r="E124" s="49">
        <v>750</v>
      </c>
      <c r="F124" s="49"/>
      <c r="G124" s="54">
        <f t="shared" si="3"/>
        <v>0</v>
      </c>
      <c r="H124" s="49"/>
      <c r="I124" s="49" t="s">
        <v>1592</v>
      </c>
      <c r="J124" s="19"/>
    </row>
    <row r="125" spans="1:10" ht="20" customHeight="1" x14ac:dyDescent="0.2">
      <c r="A125" s="49">
        <v>2</v>
      </c>
      <c r="B125" s="50" t="s">
        <v>1719</v>
      </c>
      <c r="C125" s="50">
        <v>4</v>
      </c>
      <c r="D125" s="49" t="s">
        <v>433</v>
      </c>
      <c r="E125" s="49">
        <v>750</v>
      </c>
      <c r="F125" s="49"/>
      <c r="G125" s="54">
        <f t="shared" si="3"/>
        <v>4</v>
      </c>
      <c r="H125" s="49"/>
      <c r="I125" s="49" t="s">
        <v>1604</v>
      </c>
      <c r="J125" s="19"/>
    </row>
    <row r="126" spans="1:10" ht="20" customHeight="1" x14ac:dyDescent="0.2">
      <c r="A126" s="49"/>
      <c r="B126" s="50" t="s">
        <v>1720</v>
      </c>
      <c r="C126" s="50">
        <v>0</v>
      </c>
      <c r="D126" s="49" t="s">
        <v>433</v>
      </c>
      <c r="E126" s="49">
        <v>750</v>
      </c>
      <c r="F126" s="49"/>
      <c r="G126" s="54">
        <f t="shared" si="3"/>
        <v>0</v>
      </c>
      <c r="H126" s="49"/>
      <c r="I126" s="49" t="s">
        <v>1590</v>
      </c>
      <c r="J126" s="19"/>
    </row>
    <row r="127" spans="1:10" ht="20" customHeight="1" x14ac:dyDescent="0.2">
      <c r="A127" s="49"/>
      <c r="B127" s="50" t="s">
        <v>1721</v>
      </c>
      <c r="C127" s="50">
        <v>0</v>
      </c>
      <c r="D127" s="49" t="s">
        <v>433</v>
      </c>
      <c r="E127" s="49">
        <v>750</v>
      </c>
      <c r="F127" s="49"/>
      <c r="G127" s="54">
        <f t="shared" si="3"/>
        <v>0</v>
      </c>
      <c r="H127" s="49"/>
      <c r="I127" s="49" t="s">
        <v>1722</v>
      </c>
      <c r="J127" s="19"/>
    </row>
    <row r="128" spans="1:10" ht="20" customHeight="1" x14ac:dyDescent="0.2">
      <c r="A128" s="49">
        <v>2</v>
      </c>
      <c r="B128" s="50" t="s">
        <v>1723</v>
      </c>
      <c r="C128" s="50">
        <v>1</v>
      </c>
      <c r="D128" s="49" t="s">
        <v>433</v>
      </c>
      <c r="E128" s="49">
        <v>750</v>
      </c>
      <c r="F128" s="49"/>
      <c r="G128" s="54">
        <f t="shared" ref="G128:G159" si="4">C128</f>
        <v>1</v>
      </c>
      <c r="H128" s="49"/>
      <c r="I128" s="49" t="s">
        <v>1639</v>
      </c>
      <c r="J128" s="19"/>
    </row>
    <row r="129" spans="1:10" ht="20" customHeight="1" x14ac:dyDescent="0.2">
      <c r="A129" s="49"/>
      <c r="B129" s="50" t="s">
        <v>1724</v>
      </c>
      <c r="C129" s="50">
        <v>2</v>
      </c>
      <c r="D129" s="49" t="s">
        <v>433</v>
      </c>
      <c r="E129" s="49">
        <v>750</v>
      </c>
      <c r="F129" s="49"/>
      <c r="G129" s="54">
        <f t="shared" si="4"/>
        <v>2</v>
      </c>
      <c r="H129" s="49"/>
      <c r="I129" s="49" t="s">
        <v>1590</v>
      </c>
      <c r="J129" s="19"/>
    </row>
    <row r="130" spans="1:10" ht="20" customHeight="1" x14ac:dyDescent="0.2">
      <c r="A130" s="49"/>
      <c r="B130" s="50" t="s">
        <v>1725</v>
      </c>
      <c r="C130" s="50">
        <v>0</v>
      </c>
      <c r="D130" s="49" t="s">
        <v>433</v>
      </c>
      <c r="E130" s="49">
        <v>750</v>
      </c>
      <c r="F130" s="49"/>
      <c r="G130" s="54">
        <f t="shared" si="4"/>
        <v>0</v>
      </c>
      <c r="H130" s="49"/>
      <c r="I130" s="49" t="s">
        <v>1580</v>
      </c>
      <c r="J130" s="19"/>
    </row>
    <row r="131" spans="1:10" ht="20" customHeight="1" x14ac:dyDescent="0.2">
      <c r="A131" s="49"/>
      <c r="B131" s="50" t="s">
        <v>1726</v>
      </c>
      <c r="C131" s="50">
        <v>0</v>
      </c>
      <c r="D131" s="49" t="s">
        <v>433</v>
      </c>
      <c r="E131" s="49">
        <v>750</v>
      </c>
      <c r="F131" s="49"/>
      <c r="G131" s="54">
        <f t="shared" si="4"/>
        <v>0</v>
      </c>
      <c r="H131" s="49"/>
      <c r="I131" s="49" t="s">
        <v>1619</v>
      </c>
      <c r="J131" s="19"/>
    </row>
    <row r="132" spans="1:10" ht="20" customHeight="1" x14ac:dyDescent="0.2">
      <c r="A132" s="49"/>
      <c r="B132" s="50" t="s">
        <v>1727</v>
      </c>
      <c r="C132" s="50">
        <v>0</v>
      </c>
      <c r="D132" s="49" t="s">
        <v>433</v>
      </c>
      <c r="E132" s="49">
        <v>750</v>
      </c>
      <c r="F132" s="49"/>
      <c r="G132" s="54">
        <f t="shared" si="4"/>
        <v>0</v>
      </c>
      <c r="H132" s="49"/>
      <c r="I132" s="49" t="s">
        <v>1599</v>
      </c>
      <c r="J132" s="19"/>
    </row>
    <row r="133" spans="1:10" ht="20" customHeight="1" x14ac:dyDescent="0.2">
      <c r="A133" s="49"/>
      <c r="B133" s="50" t="s">
        <v>1728</v>
      </c>
      <c r="C133" s="50">
        <v>0</v>
      </c>
      <c r="D133" s="49" t="s">
        <v>433</v>
      </c>
      <c r="E133" s="49">
        <v>750</v>
      </c>
      <c r="F133" s="49"/>
      <c r="G133" s="54">
        <f t="shared" si="4"/>
        <v>0</v>
      </c>
      <c r="H133" s="49"/>
      <c r="I133" s="49" t="s">
        <v>1590</v>
      </c>
      <c r="J133" s="19"/>
    </row>
    <row r="134" spans="1:10" ht="20" customHeight="1" x14ac:dyDescent="0.2">
      <c r="A134" s="49">
        <v>1</v>
      </c>
      <c r="B134" s="50" t="s">
        <v>1729</v>
      </c>
      <c r="C134" s="50">
        <v>0</v>
      </c>
      <c r="D134" s="49" t="s">
        <v>433</v>
      </c>
      <c r="E134" s="49">
        <v>750</v>
      </c>
      <c r="F134" s="49"/>
      <c r="G134" s="54">
        <f t="shared" si="4"/>
        <v>0</v>
      </c>
      <c r="H134" s="49"/>
      <c r="I134" s="49" t="s">
        <v>1582</v>
      </c>
      <c r="J134" s="19"/>
    </row>
    <row r="135" spans="1:10" ht="20" customHeight="1" x14ac:dyDescent="0.2">
      <c r="A135" s="49"/>
      <c r="B135" s="50" t="s">
        <v>1730</v>
      </c>
      <c r="C135" s="50">
        <v>0</v>
      </c>
      <c r="D135" s="49" t="s">
        <v>433</v>
      </c>
      <c r="E135" s="49">
        <v>750</v>
      </c>
      <c r="F135" s="49"/>
      <c r="G135" s="54">
        <f t="shared" si="4"/>
        <v>0</v>
      </c>
      <c r="H135" s="49"/>
      <c r="I135" s="49" t="s">
        <v>1604</v>
      </c>
      <c r="J135" s="19"/>
    </row>
    <row r="136" spans="1:10" ht="20" customHeight="1" x14ac:dyDescent="0.2">
      <c r="A136" s="49"/>
      <c r="B136" s="50" t="s">
        <v>1731</v>
      </c>
      <c r="C136" s="50">
        <v>0</v>
      </c>
      <c r="D136" s="49" t="s">
        <v>433</v>
      </c>
      <c r="E136" s="49">
        <v>750</v>
      </c>
      <c r="F136" s="49"/>
      <c r="G136" s="54">
        <f t="shared" si="4"/>
        <v>0</v>
      </c>
      <c r="H136" s="49"/>
      <c r="I136" s="49"/>
      <c r="J136" s="19"/>
    </row>
    <row r="137" spans="1:10" ht="20" customHeight="1" x14ac:dyDescent="0.2">
      <c r="A137" s="49"/>
      <c r="B137" s="50" t="s">
        <v>1732</v>
      </c>
      <c r="C137" s="50">
        <v>0</v>
      </c>
      <c r="D137" s="49" t="s">
        <v>433</v>
      </c>
      <c r="E137" s="49">
        <v>750</v>
      </c>
      <c r="F137" s="49"/>
      <c r="G137" s="54">
        <f t="shared" si="4"/>
        <v>0</v>
      </c>
      <c r="H137" s="49"/>
      <c r="I137" s="49" t="s">
        <v>1582</v>
      </c>
      <c r="J137" s="19"/>
    </row>
    <row r="138" spans="1:10" ht="20" customHeight="1" x14ac:dyDescent="0.2">
      <c r="A138" s="49"/>
      <c r="B138" s="50" t="s">
        <v>1733</v>
      </c>
      <c r="C138" s="50">
        <v>0</v>
      </c>
      <c r="D138" s="49" t="s">
        <v>433</v>
      </c>
      <c r="E138" s="49">
        <v>750</v>
      </c>
      <c r="F138" s="49"/>
      <c r="G138" s="54">
        <f t="shared" si="4"/>
        <v>0</v>
      </c>
      <c r="H138" s="49"/>
      <c r="I138" s="49"/>
      <c r="J138" s="19"/>
    </row>
    <row r="139" spans="1:10" ht="20" customHeight="1" x14ac:dyDescent="0.2">
      <c r="A139" s="49"/>
      <c r="B139" s="50" t="s">
        <v>1734</v>
      </c>
      <c r="C139" s="50">
        <v>0</v>
      </c>
      <c r="D139" s="49" t="s">
        <v>433</v>
      </c>
      <c r="E139" s="49">
        <v>750</v>
      </c>
      <c r="F139" s="49"/>
      <c r="G139" s="54">
        <f t="shared" si="4"/>
        <v>0</v>
      </c>
      <c r="H139" s="49"/>
      <c r="I139" s="49"/>
      <c r="J139" s="19"/>
    </row>
    <row r="140" spans="1:10" ht="20" customHeight="1" x14ac:dyDescent="0.2">
      <c r="A140" s="49"/>
      <c r="B140" s="50" t="s">
        <v>1735</v>
      </c>
      <c r="C140" s="50">
        <v>6</v>
      </c>
      <c r="D140" s="49" t="s">
        <v>433</v>
      </c>
      <c r="E140" s="49">
        <v>750</v>
      </c>
      <c r="F140" s="49"/>
      <c r="G140" s="54">
        <f t="shared" si="4"/>
        <v>6</v>
      </c>
      <c r="H140" s="49"/>
      <c r="I140" s="49"/>
      <c r="J140" s="19"/>
    </row>
    <row r="141" spans="1:10" ht="20" customHeight="1" x14ac:dyDescent="0.2">
      <c r="A141" s="49"/>
      <c r="B141" s="50" t="s">
        <v>1736</v>
      </c>
      <c r="C141" s="50">
        <v>0</v>
      </c>
      <c r="D141" s="49" t="s">
        <v>433</v>
      </c>
      <c r="E141" s="49">
        <v>750</v>
      </c>
      <c r="F141" s="49"/>
      <c r="G141" s="54">
        <f t="shared" si="4"/>
        <v>0</v>
      </c>
      <c r="H141" s="49"/>
      <c r="I141" s="49"/>
      <c r="J141" s="19"/>
    </row>
    <row r="142" spans="1:10" ht="20" customHeight="1" x14ac:dyDescent="0.2">
      <c r="A142" s="49"/>
      <c r="B142" s="50" t="s">
        <v>1737</v>
      </c>
      <c r="C142" s="50">
        <v>0</v>
      </c>
      <c r="D142" s="49" t="s">
        <v>433</v>
      </c>
      <c r="E142" s="49">
        <v>750</v>
      </c>
      <c r="F142" s="49"/>
      <c r="G142" s="54">
        <f t="shared" si="4"/>
        <v>0</v>
      </c>
      <c r="H142" s="49"/>
      <c r="I142" s="49" t="s">
        <v>1604</v>
      </c>
      <c r="J142" s="19"/>
    </row>
    <row r="143" spans="1:10" ht="20" customHeight="1" x14ac:dyDescent="0.2">
      <c r="A143" s="49"/>
      <c r="B143" s="50" t="s">
        <v>1738</v>
      </c>
      <c r="C143" s="50">
        <v>0</v>
      </c>
      <c r="D143" s="49" t="s">
        <v>433</v>
      </c>
      <c r="E143" s="49">
        <v>750</v>
      </c>
      <c r="F143" s="49"/>
      <c r="G143" s="54">
        <f t="shared" si="4"/>
        <v>0</v>
      </c>
      <c r="H143" s="49"/>
      <c r="I143" s="49" t="s">
        <v>1592</v>
      </c>
      <c r="J143" s="19"/>
    </row>
    <row r="144" spans="1:10" ht="20" customHeight="1" x14ac:dyDescent="0.2">
      <c r="A144" s="49"/>
      <c r="B144" s="50" t="s">
        <v>1739</v>
      </c>
      <c r="C144" s="50">
        <v>0</v>
      </c>
      <c r="D144" s="49" t="s">
        <v>433</v>
      </c>
      <c r="E144" s="49">
        <v>750</v>
      </c>
      <c r="F144" s="49"/>
      <c r="G144" s="54">
        <f t="shared" si="4"/>
        <v>0</v>
      </c>
      <c r="H144" s="49"/>
      <c r="I144" s="49" t="s">
        <v>1592</v>
      </c>
      <c r="J144" s="19"/>
    </row>
    <row r="145" spans="1:10" ht="20" customHeight="1" x14ac:dyDescent="0.2">
      <c r="A145" s="49">
        <v>1</v>
      </c>
      <c r="B145" s="50" t="s">
        <v>1740</v>
      </c>
      <c r="C145" s="50">
        <v>2</v>
      </c>
      <c r="D145" s="49" t="s">
        <v>433</v>
      </c>
      <c r="E145" s="49">
        <v>750</v>
      </c>
      <c r="F145" s="49"/>
      <c r="G145" s="54">
        <f t="shared" si="4"/>
        <v>2</v>
      </c>
      <c r="H145" s="49"/>
      <c r="I145" s="49" t="s">
        <v>1582</v>
      </c>
      <c r="J145" s="19"/>
    </row>
    <row r="146" spans="1:10" ht="20" customHeight="1" x14ac:dyDescent="0.2">
      <c r="A146" s="49"/>
      <c r="B146" s="50" t="s">
        <v>1741</v>
      </c>
      <c r="C146" s="50">
        <v>1</v>
      </c>
      <c r="D146" s="49" t="s">
        <v>433</v>
      </c>
      <c r="E146" s="49">
        <v>750</v>
      </c>
      <c r="F146" s="49"/>
      <c r="G146" s="54">
        <f t="shared" si="4"/>
        <v>1</v>
      </c>
      <c r="H146" s="49"/>
      <c r="I146" s="49" t="s">
        <v>1700</v>
      </c>
      <c r="J146" s="19"/>
    </row>
    <row r="147" spans="1:10" ht="20" customHeight="1" x14ac:dyDescent="0.2">
      <c r="A147" s="49"/>
      <c r="B147" s="50" t="s">
        <v>1742</v>
      </c>
      <c r="C147" s="50">
        <v>2</v>
      </c>
      <c r="D147" s="49" t="s">
        <v>433</v>
      </c>
      <c r="E147" s="49">
        <v>750</v>
      </c>
      <c r="F147" s="49"/>
      <c r="G147" s="54">
        <f t="shared" si="4"/>
        <v>2</v>
      </c>
      <c r="H147" s="49"/>
      <c r="I147" s="49" t="s">
        <v>1619</v>
      </c>
      <c r="J147" s="19"/>
    </row>
    <row r="148" spans="1:10" ht="20" customHeight="1" x14ac:dyDescent="0.2">
      <c r="A148" s="49"/>
      <c r="B148" s="50" t="s">
        <v>1743</v>
      </c>
      <c r="C148" s="50">
        <v>0</v>
      </c>
      <c r="D148" s="49" t="s">
        <v>433</v>
      </c>
      <c r="E148" s="49">
        <v>750</v>
      </c>
      <c r="F148" s="49"/>
      <c r="G148" s="54">
        <f t="shared" si="4"/>
        <v>0</v>
      </c>
      <c r="H148" s="49"/>
      <c r="I148" s="49" t="s">
        <v>1586</v>
      </c>
      <c r="J148" s="19"/>
    </row>
    <row r="149" spans="1:10" ht="20" customHeight="1" x14ac:dyDescent="0.2">
      <c r="A149" s="49"/>
      <c r="B149" s="50" t="s">
        <v>1744</v>
      </c>
      <c r="C149" s="50">
        <v>0</v>
      </c>
      <c r="D149" s="49" t="s">
        <v>433</v>
      </c>
      <c r="E149" s="49">
        <v>750</v>
      </c>
      <c r="F149" s="49"/>
      <c r="G149" s="54">
        <f t="shared" si="4"/>
        <v>0</v>
      </c>
      <c r="H149" s="49"/>
      <c r="I149" s="49" t="s">
        <v>1639</v>
      </c>
      <c r="J149" s="19"/>
    </row>
    <row r="150" spans="1:10" ht="20" customHeight="1" x14ac:dyDescent="0.2">
      <c r="A150" s="49">
        <v>1</v>
      </c>
      <c r="B150" s="50" t="s">
        <v>1745</v>
      </c>
      <c r="C150" s="50">
        <v>4</v>
      </c>
      <c r="D150" s="49" t="s">
        <v>433</v>
      </c>
      <c r="E150" s="49">
        <v>750</v>
      </c>
      <c r="F150" s="49"/>
      <c r="G150" s="54">
        <f t="shared" si="4"/>
        <v>4</v>
      </c>
      <c r="H150" s="49"/>
      <c r="I150" s="49" t="s">
        <v>1599</v>
      </c>
      <c r="J150" s="19"/>
    </row>
    <row r="151" spans="1:10" ht="20" customHeight="1" x14ac:dyDescent="0.2">
      <c r="A151" s="49">
        <v>1</v>
      </c>
      <c r="B151" s="50" t="s">
        <v>1746</v>
      </c>
      <c r="C151" s="50">
        <v>2</v>
      </c>
      <c r="D151" s="49" t="s">
        <v>433</v>
      </c>
      <c r="E151" s="49">
        <v>750</v>
      </c>
      <c r="F151" s="49"/>
      <c r="G151" s="54">
        <f t="shared" si="4"/>
        <v>2</v>
      </c>
      <c r="H151" s="49"/>
      <c r="I151" s="49" t="s">
        <v>1592</v>
      </c>
      <c r="J151" s="19"/>
    </row>
    <row r="152" spans="1:10" ht="20" customHeight="1" x14ac:dyDescent="0.2">
      <c r="A152" s="49"/>
      <c r="B152" s="50" t="s">
        <v>1747</v>
      </c>
      <c r="C152" s="50">
        <v>0</v>
      </c>
      <c r="D152" s="49" t="s">
        <v>433</v>
      </c>
      <c r="E152" s="49">
        <v>750</v>
      </c>
      <c r="F152" s="49"/>
      <c r="G152" s="54">
        <f t="shared" si="4"/>
        <v>0</v>
      </c>
      <c r="H152" s="49"/>
      <c r="I152" s="49" t="s">
        <v>1592</v>
      </c>
      <c r="J152" s="19"/>
    </row>
    <row r="153" spans="1:10" ht="20" customHeight="1" x14ac:dyDescent="0.2">
      <c r="A153" s="49"/>
      <c r="B153" s="50" t="s">
        <v>1748</v>
      </c>
      <c r="C153" s="50">
        <v>0</v>
      </c>
      <c r="D153" s="49" t="s">
        <v>433</v>
      </c>
      <c r="E153" s="49">
        <v>750</v>
      </c>
      <c r="F153" s="49"/>
      <c r="G153" s="54">
        <f t="shared" si="4"/>
        <v>0</v>
      </c>
      <c r="H153" s="49"/>
      <c r="I153" s="49"/>
      <c r="J153" s="19"/>
    </row>
    <row r="154" spans="1:10" ht="20" customHeight="1" x14ac:dyDescent="0.2">
      <c r="A154" s="49"/>
      <c r="B154" s="50" t="s">
        <v>1749</v>
      </c>
      <c r="C154" s="50">
        <v>0</v>
      </c>
      <c r="D154" s="49" t="s">
        <v>433</v>
      </c>
      <c r="E154" s="49">
        <v>750</v>
      </c>
      <c r="F154" s="49"/>
      <c r="G154" s="54">
        <f t="shared" si="4"/>
        <v>0</v>
      </c>
      <c r="H154" s="49"/>
      <c r="I154" s="49"/>
      <c r="J154" s="19"/>
    </row>
    <row r="155" spans="1:10" ht="20" customHeight="1" x14ac:dyDescent="0.2">
      <c r="A155" s="49"/>
      <c r="B155" s="50" t="s">
        <v>1750</v>
      </c>
      <c r="C155" s="50">
        <v>0</v>
      </c>
      <c r="D155" s="49" t="s">
        <v>433</v>
      </c>
      <c r="E155" s="49">
        <v>750</v>
      </c>
      <c r="F155" s="49"/>
      <c r="G155" s="54">
        <f t="shared" si="4"/>
        <v>0</v>
      </c>
      <c r="H155" s="49"/>
      <c r="I155" s="49"/>
      <c r="J155" s="19"/>
    </row>
    <row r="156" spans="1:10" ht="20" customHeight="1" x14ac:dyDescent="0.2">
      <c r="A156" s="49">
        <v>2</v>
      </c>
      <c r="B156" s="50" t="s">
        <v>1751</v>
      </c>
      <c r="C156" s="50">
        <v>8</v>
      </c>
      <c r="D156" s="49" t="s">
        <v>433</v>
      </c>
      <c r="E156" s="49">
        <v>750</v>
      </c>
      <c r="F156" s="49"/>
      <c r="G156" s="54">
        <f t="shared" si="4"/>
        <v>8</v>
      </c>
      <c r="H156" s="49"/>
      <c r="I156" s="49" t="s">
        <v>1580</v>
      </c>
      <c r="J156" s="19"/>
    </row>
    <row r="157" spans="1:10" ht="20" customHeight="1" x14ac:dyDescent="0.2">
      <c r="A157" s="49"/>
      <c r="B157" s="50" t="s">
        <v>1752</v>
      </c>
      <c r="C157" s="50">
        <v>1</v>
      </c>
      <c r="D157" s="49" t="s">
        <v>433</v>
      </c>
      <c r="E157" s="49">
        <v>750</v>
      </c>
      <c r="F157" s="49"/>
      <c r="G157" s="54">
        <f t="shared" si="4"/>
        <v>1</v>
      </c>
      <c r="H157" s="49"/>
      <c r="I157" s="49" t="s">
        <v>1582</v>
      </c>
      <c r="J157" s="19"/>
    </row>
    <row r="158" spans="1:10" ht="20" customHeight="1" x14ac:dyDescent="0.2">
      <c r="A158" s="49"/>
      <c r="B158" s="50" t="s">
        <v>1753</v>
      </c>
      <c r="C158" s="50">
        <v>0</v>
      </c>
      <c r="D158" s="49" t="s">
        <v>433</v>
      </c>
      <c r="E158" s="49">
        <v>750</v>
      </c>
      <c r="F158" s="49"/>
      <c r="G158" s="54">
        <f t="shared" si="4"/>
        <v>0</v>
      </c>
      <c r="H158" s="49"/>
      <c r="I158" s="49"/>
      <c r="J158" s="19"/>
    </row>
    <row r="159" spans="1:10" ht="20" customHeight="1" x14ac:dyDescent="0.2">
      <c r="A159" s="49">
        <v>1</v>
      </c>
      <c r="B159" s="50" t="s">
        <v>1754</v>
      </c>
      <c r="C159" s="50">
        <v>2</v>
      </c>
      <c r="D159" s="49" t="s">
        <v>433</v>
      </c>
      <c r="E159" s="49">
        <v>750</v>
      </c>
      <c r="F159" s="49"/>
      <c r="G159" s="54">
        <f t="shared" si="4"/>
        <v>2</v>
      </c>
      <c r="H159" s="49"/>
      <c r="I159" s="49" t="s">
        <v>1584</v>
      </c>
      <c r="J159" s="19"/>
    </row>
    <row r="160" spans="1:10" ht="20" customHeight="1" x14ac:dyDescent="0.2">
      <c r="A160" s="49"/>
      <c r="B160" s="50" t="s">
        <v>1755</v>
      </c>
      <c r="C160" s="50">
        <v>2</v>
      </c>
      <c r="D160" s="49" t="s">
        <v>433</v>
      </c>
      <c r="E160" s="49">
        <v>750</v>
      </c>
      <c r="F160" s="49"/>
      <c r="G160" s="54">
        <f t="shared" ref="G160:G196" si="5">C160</f>
        <v>2</v>
      </c>
      <c r="H160" s="49"/>
      <c r="I160" s="49" t="s">
        <v>1588</v>
      </c>
      <c r="J160" s="19"/>
    </row>
    <row r="161" spans="1:10" ht="20" customHeight="1" x14ac:dyDescent="0.2">
      <c r="A161" s="49"/>
      <c r="B161" s="50" t="s">
        <v>1756</v>
      </c>
      <c r="C161" s="50">
        <v>0</v>
      </c>
      <c r="D161" s="49" t="s">
        <v>433</v>
      </c>
      <c r="E161" s="49">
        <v>750</v>
      </c>
      <c r="F161" s="49"/>
      <c r="G161" s="54">
        <f t="shared" si="5"/>
        <v>0</v>
      </c>
      <c r="H161" s="49"/>
      <c r="I161" s="49" t="s">
        <v>1590</v>
      </c>
      <c r="J161" s="19"/>
    </row>
    <row r="162" spans="1:10" ht="20" customHeight="1" x14ac:dyDescent="0.2">
      <c r="A162" s="49"/>
      <c r="B162" s="50" t="s">
        <v>1757</v>
      </c>
      <c r="C162" s="50">
        <v>0</v>
      </c>
      <c r="D162" s="49" t="s">
        <v>433</v>
      </c>
      <c r="E162" s="49">
        <v>375</v>
      </c>
      <c r="F162" s="49"/>
      <c r="G162" s="54">
        <f t="shared" si="5"/>
        <v>0</v>
      </c>
      <c r="H162" s="49"/>
      <c r="I162" s="49"/>
      <c r="J162" s="19"/>
    </row>
    <row r="163" spans="1:10" ht="20" customHeight="1" x14ac:dyDescent="0.2">
      <c r="A163" s="49"/>
      <c r="B163" s="50" t="s">
        <v>1758</v>
      </c>
      <c r="C163" s="50">
        <v>6</v>
      </c>
      <c r="D163" s="49" t="s">
        <v>433</v>
      </c>
      <c r="E163" s="49">
        <v>750</v>
      </c>
      <c r="F163" s="49"/>
      <c r="G163" s="54">
        <f t="shared" si="5"/>
        <v>6</v>
      </c>
      <c r="H163" s="49"/>
      <c r="I163" s="49"/>
      <c r="J163" s="19"/>
    </row>
    <row r="164" spans="1:10" ht="20" customHeight="1" x14ac:dyDescent="0.2">
      <c r="A164" s="49"/>
      <c r="B164" s="50" t="s">
        <v>1759</v>
      </c>
      <c r="C164" s="50">
        <v>0</v>
      </c>
      <c r="D164" s="49" t="s">
        <v>433</v>
      </c>
      <c r="E164" s="49">
        <v>750</v>
      </c>
      <c r="F164" s="49"/>
      <c r="G164" s="54">
        <f t="shared" si="5"/>
        <v>0</v>
      </c>
      <c r="H164" s="49"/>
      <c r="I164" s="49"/>
      <c r="J164" s="19"/>
    </row>
    <row r="165" spans="1:10" ht="20" customHeight="1" x14ac:dyDescent="0.2">
      <c r="A165" s="49"/>
      <c r="B165" s="50" t="s">
        <v>1760</v>
      </c>
      <c r="C165" s="50">
        <v>0</v>
      </c>
      <c r="D165" s="49" t="s">
        <v>433</v>
      </c>
      <c r="E165" s="49">
        <v>750</v>
      </c>
      <c r="F165" s="49"/>
      <c r="G165" s="54">
        <f t="shared" si="5"/>
        <v>0</v>
      </c>
      <c r="H165" s="49"/>
      <c r="I165" s="49" t="s">
        <v>1590</v>
      </c>
      <c r="J165" s="19"/>
    </row>
    <row r="166" spans="1:10" ht="20" customHeight="1" x14ac:dyDescent="0.2">
      <c r="A166" s="49"/>
      <c r="B166" s="50" t="s">
        <v>1761</v>
      </c>
      <c r="C166" s="50">
        <v>2</v>
      </c>
      <c r="D166" s="49" t="s">
        <v>433</v>
      </c>
      <c r="E166" s="49">
        <v>750</v>
      </c>
      <c r="F166" s="49"/>
      <c r="G166" s="54">
        <f t="shared" si="5"/>
        <v>2</v>
      </c>
      <c r="H166" s="49"/>
      <c r="I166" s="49" t="s">
        <v>1592</v>
      </c>
      <c r="J166" s="19"/>
    </row>
    <row r="167" spans="1:10" ht="20" customHeight="1" x14ac:dyDescent="0.2">
      <c r="A167" s="49"/>
      <c r="B167" s="50" t="s">
        <v>1762</v>
      </c>
      <c r="C167" s="50">
        <v>0</v>
      </c>
      <c r="D167" s="49" t="s">
        <v>433</v>
      </c>
      <c r="E167" s="49">
        <v>750</v>
      </c>
      <c r="F167" s="49"/>
      <c r="G167" s="54">
        <f t="shared" si="5"/>
        <v>0</v>
      </c>
      <c r="H167" s="49"/>
      <c r="I167" s="49" t="s">
        <v>1592</v>
      </c>
      <c r="J167" s="19"/>
    </row>
    <row r="168" spans="1:10" ht="20" customHeight="1" x14ac:dyDescent="0.2">
      <c r="A168" s="49"/>
      <c r="B168" s="50" t="s">
        <v>1763</v>
      </c>
      <c r="C168" s="50">
        <v>0</v>
      </c>
      <c r="D168" s="49" t="s">
        <v>433</v>
      </c>
      <c r="E168" s="49">
        <v>750</v>
      </c>
      <c r="F168" s="49"/>
      <c r="G168" s="54">
        <f t="shared" si="5"/>
        <v>0</v>
      </c>
      <c r="H168" s="49"/>
      <c r="I168" s="49" t="s">
        <v>1580</v>
      </c>
      <c r="J168" s="19"/>
    </row>
    <row r="169" spans="1:10" ht="20" customHeight="1" x14ac:dyDescent="0.2">
      <c r="A169" s="49"/>
      <c r="B169" s="50" t="s">
        <v>1764</v>
      </c>
      <c r="C169" s="50">
        <v>1</v>
      </c>
      <c r="D169" s="49" t="s">
        <v>433</v>
      </c>
      <c r="E169" s="49">
        <v>750</v>
      </c>
      <c r="F169" s="49"/>
      <c r="G169" s="54">
        <f t="shared" si="5"/>
        <v>1</v>
      </c>
      <c r="H169" s="49"/>
      <c r="I169" s="49" t="s">
        <v>1722</v>
      </c>
      <c r="J169" s="19"/>
    </row>
    <row r="170" spans="1:10" ht="20" customHeight="1" x14ac:dyDescent="0.2">
      <c r="A170" s="49"/>
      <c r="B170" s="50" t="s">
        <v>1765</v>
      </c>
      <c r="C170" s="50">
        <v>0</v>
      </c>
      <c r="D170" s="49" t="s">
        <v>433</v>
      </c>
      <c r="E170" s="49">
        <v>750</v>
      </c>
      <c r="F170" s="49"/>
      <c r="G170" s="54">
        <f t="shared" si="5"/>
        <v>0</v>
      </c>
      <c r="H170" s="49"/>
      <c r="I170" s="49" t="s">
        <v>1590</v>
      </c>
      <c r="J170" s="19"/>
    </row>
    <row r="171" spans="1:10" ht="20" customHeight="1" x14ac:dyDescent="0.2">
      <c r="A171" s="49"/>
      <c r="B171" s="50" t="s">
        <v>1766</v>
      </c>
      <c r="C171" s="50">
        <v>3</v>
      </c>
      <c r="D171" s="49" t="s">
        <v>433</v>
      </c>
      <c r="E171" s="49">
        <v>750</v>
      </c>
      <c r="F171" s="49"/>
      <c r="G171" s="54">
        <f t="shared" si="5"/>
        <v>3</v>
      </c>
      <c r="H171" s="49"/>
      <c r="I171" s="49"/>
      <c r="J171" s="19"/>
    </row>
    <row r="172" spans="1:10" ht="20" customHeight="1" x14ac:dyDescent="0.2">
      <c r="A172" s="49"/>
      <c r="B172" s="50" t="s">
        <v>1767</v>
      </c>
      <c r="C172" s="50">
        <v>0</v>
      </c>
      <c r="D172" s="49" t="s">
        <v>433</v>
      </c>
      <c r="E172" s="49">
        <v>750</v>
      </c>
      <c r="F172" s="49"/>
      <c r="G172" s="54">
        <f t="shared" si="5"/>
        <v>0</v>
      </c>
      <c r="H172" s="49"/>
      <c r="I172" s="49"/>
      <c r="J172" s="19"/>
    </row>
    <row r="173" spans="1:10" ht="20" customHeight="1" x14ac:dyDescent="0.2">
      <c r="A173" s="49"/>
      <c r="B173" s="50" t="s">
        <v>1768</v>
      </c>
      <c r="C173" s="50">
        <v>0</v>
      </c>
      <c r="D173" s="49" t="s">
        <v>433</v>
      </c>
      <c r="E173" s="49">
        <v>750</v>
      </c>
      <c r="F173" s="49"/>
      <c r="G173" s="54">
        <f t="shared" si="5"/>
        <v>0</v>
      </c>
      <c r="H173" s="49"/>
      <c r="I173" s="49" t="s">
        <v>1599</v>
      </c>
      <c r="J173" s="19"/>
    </row>
    <row r="174" spans="1:10" ht="20" customHeight="1" x14ac:dyDescent="0.2">
      <c r="A174" s="49"/>
      <c r="B174" s="50" t="s">
        <v>1769</v>
      </c>
      <c r="C174" s="50">
        <v>0</v>
      </c>
      <c r="D174" s="49" t="s">
        <v>433</v>
      </c>
      <c r="E174" s="49">
        <v>750</v>
      </c>
      <c r="F174" s="49"/>
      <c r="G174" s="54">
        <f t="shared" si="5"/>
        <v>0</v>
      </c>
      <c r="H174" s="49"/>
      <c r="I174" s="49"/>
      <c r="J174" s="19"/>
    </row>
    <row r="175" spans="1:10" ht="20" customHeight="1" x14ac:dyDescent="0.2">
      <c r="A175" s="49"/>
      <c r="B175" s="50" t="s">
        <v>1770</v>
      </c>
      <c r="C175" s="50">
        <v>0</v>
      </c>
      <c r="D175" s="49" t="s">
        <v>433</v>
      </c>
      <c r="E175" s="49">
        <v>750</v>
      </c>
      <c r="F175" s="49"/>
      <c r="G175" s="54">
        <f t="shared" si="5"/>
        <v>0</v>
      </c>
      <c r="H175" s="49"/>
      <c r="I175" s="49"/>
      <c r="J175" s="19"/>
    </row>
    <row r="176" spans="1:10" ht="20" customHeight="1" x14ac:dyDescent="0.2">
      <c r="A176" s="49">
        <v>1</v>
      </c>
      <c r="B176" s="50" t="s">
        <v>1771</v>
      </c>
      <c r="C176" s="50">
        <v>0</v>
      </c>
      <c r="D176" s="49" t="s">
        <v>433</v>
      </c>
      <c r="E176" s="49">
        <v>750</v>
      </c>
      <c r="F176" s="49"/>
      <c r="G176" s="54">
        <f t="shared" si="5"/>
        <v>0</v>
      </c>
      <c r="H176" s="49"/>
      <c r="I176" s="49" t="s">
        <v>1604</v>
      </c>
      <c r="J176" s="19"/>
    </row>
    <row r="177" spans="1:10" ht="20" customHeight="1" x14ac:dyDescent="0.2">
      <c r="A177" s="49">
        <v>1</v>
      </c>
      <c r="B177" s="50" t="s">
        <v>1772</v>
      </c>
      <c r="C177" s="50">
        <v>6</v>
      </c>
      <c r="D177" s="49" t="s">
        <v>433</v>
      </c>
      <c r="E177" s="49">
        <v>750</v>
      </c>
      <c r="F177" s="49"/>
      <c r="G177" s="54">
        <f t="shared" si="5"/>
        <v>6</v>
      </c>
      <c r="H177" s="49"/>
      <c r="I177" s="49" t="s">
        <v>1639</v>
      </c>
      <c r="J177" s="19"/>
    </row>
    <row r="178" spans="1:10" ht="20" customHeight="1" x14ac:dyDescent="0.2">
      <c r="A178" s="49">
        <v>1</v>
      </c>
      <c r="B178" s="50" t="s">
        <v>1773</v>
      </c>
      <c r="C178" s="50">
        <v>6</v>
      </c>
      <c r="D178" s="49" t="s">
        <v>433</v>
      </c>
      <c r="E178" s="49">
        <v>750</v>
      </c>
      <c r="F178" s="49"/>
      <c r="G178" s="54">
        <f t="shared" si="5"/>
        <v>6</v>
      </c>
      <c r="H178" s="49"/>
      <c r="I178" s="49" t="s">
        <v>1599</v>
      </c>
      <c r="J178" s="19"/>
    </row>
    <row r="179" spans="1:10" ht="20" customHeight="1" x14ac:dyDescent="0.2">
      <c r="A179" s="49"/>
      <c r="B179" s="50" t="s">
        <v>1774</v>
      </c>
      <c r="C179" s="50">
        <v>0</v>
      </c>
      <c r="D179" s="49" t="s">
        <v>433</v>
      </c>
      <c r="E179" s="49">
        <v>750</v>
      </c>
      <c r="F179" s="49"/>
      <c r="G179" s="54">
        <f t="shared" si="5"/>
        <v>0</v>
      </c>
      <c r="H179" s="49"/>
      <c r="I179" s="49"/>
      <c r="J179" s="19"/>
    </row>
    <row r="180" spans="1:10" ht="20" customHeight="1" x14ac:dyDescent="0.2">
      <c r="A180" s="49"/>
      <c r="B180" s="50" t="s">
        <v>1775</v>
      </c>
      <c r="C180" s="50">
        <v>0</v>
      </c>
      <c r="D180" s="49" t="s">
        <v>433</v>
      </c>
      <c r="E180" s="49">
        <v>750</v>
      </c>
      <c r="F180" s="49"/>
      <c r="G180" s="54">
        <f t="shared" si="5"/>
        <v>0</v>
      </c>
      <c r="H180" s="49"/>
      <c r="I180" s="49" t="s">
        <v>1599</v>
      </c>
      <c r="J180" s="19"/>
    </row>
    <row r="181" spans="1:10" ht="20" customHeight="1" x14ac:dyDescent="0.2">
      <c r="A181" s="49">
        <v>1</v>
      </c>
      <c r="B181" s="50" t="s">
        <v>1776</v>
      </c>
      <c r="C181" s="50">
        <v>2</v>
      </c>
      <c r="D181" s="49" t="s">
        <v>433</v>
      </c>
      <c r="E181" s="49">
        <v>750</v>
      </c>
      <c r="F181" s="49"/>
      <c r="G181" s="54">
        <f t="shared" si="5"/>
        <v>2</v>
      </c>
      <c r="H181" s="49"/>
      <c r="I181" s="49" t="s">
        <v>1580</v>
      </c>
      <c r="J181" s="19"/>
    </row>
    <row r="182" spans="1:10" ht="20" customHeight="1" x14ac:dyDescent="0.2">
      <c r="A182" s="49"/>
      <c r="B182" s="50" t="s">
        <v>1777</v>
      </c>
      <c r="C182" s="50">
        <v>0</v>
      </c>
      <c r="D182" s="49" t="s">
        <v>433</v>
      </c>
      <c r="E182" s="49">
        <v>750</v>
      </c>
      <c r="F182" s="49"/>
      <c r="G182" s="54">
        <f t="shared" si="5"/>
        <v>0</v>
      </c>
      <c r="H182" s="49"/>
      <c r="I182" s="49" t="s">
        <v>1582</v>
      </c>
      <c r="J182" s="19"/>
    </row>
    <row r="183" spans="1:10" ht="20" customHeight="1" x14ac:dyDescent="0.2">
      <c r="A183" s="49"/>
      <c r="B183" s="50" t="s">
        <v>1778</v>
      </c>
      <c r="C183" s="50">
        <v>0</v>
      </c>
      <c r="D183" s="49" t="s">
        <v>433</v>
      </c>
      <c r="E183" s="49">
        <v>750</v>
      </c>
      <c r="F183" s="49"/>
      <c r="G183" s="54">
        <f t="shared" si="5"/>
        <v>0</v>
      </c>
      <c r="H183" s="49"/>
      <c r="I183" s="49" t="s">
        <v>1700</v>
      </c>
      <c r="J183" s="19"/>
    </row>
    <row r="184" spans="1:10" ht="20" customHeight="1" x14ac:dyDescent="0.2">
      <c r="A184" s="49"/>
      <c r="B184" s="50" t="s">
        <v>1779</v>
      </c>
      <c r="C184" s="50">
        <v>0</v>
      </c>
      <c r="D184" s="49" t="s">
        <v>433</v>
      </c>
      <c r="E184" s="49">
        <v>750</v>
      </c>
      <c r="F184" s="49"/>
      <c r="G184" s="54">
        <f t="shared" si="5"/>
        <v>0</v>
      </c>
      <c r="H184" s="49"/>
      <c r="I184" s="49"/>
      <c r="J184" s="19"/>
    </row>
    <row r="185" spans="1:10" ht="20" customHeight="1" x14ac:dyDescent="0.2">
      <c r="A185" s="49"/>
      <c r="B185" s="50" t="s">
        <v>1780</v>
      </c>
      <c r="C185" s="50">
        <v>0</v>
      </c>
      <c r="D185" s="49" t="s">
        <v>433</v>
      </c>
      <c r="E185" s="49">
        <v>750</v>
      </c>
      <c r="F185" s="49"/>
      <c r="G185" s="54">
        <f t="shared" si="5"/>
        <v>0</v>
      </c>
      <c r="H185" s="49"/>
      <c r="I185" s="49"/>
      <c r="J185" s="19"/>
    </row>
    <row r="186" spans="1:10" ht="20" customHeight="1" x14ac:dyDescent="0.2">
      <c r="A186" s="49"/>
      <c r="B186" s="50" t="s">
        <v>1781</v>
      </c>
      <c r="C186" s="50">
        <v>0</v>
      </c>
      <c r="D186" s="49" t="s">
        <v>433</v>
      </c>
      <c r="E186" s="49">
        <v>750</v>
      </c>
      <c r="F186" s="49"/>
      <c r="G186" s="54">
        <f t="shared" si="5"/>
        <v>0</v>
      </c>
      <c r="H186" s="49"/>
      <c r="I186" s="49"/>
      <c r="J186" s="19"/>
    </row>
    <row r="187" spans="1:10" ht="20" customHeight="1" x14ac:dyDescent="0.2">
      <c r="A187" s="49">
        <v>1</v>
      </c>
      <c r="B187" s="50" t="s">
        <v>1782</v>
      </c>
      <c r="C187" s="50">
        <v>1</v>
      </c>
      <c r="D187" s="49" t="s">
        <v>433</v>
      </c>
      <c r="E187" s="49">
        <v>750</v>
      </c>
      <c r="F187" s="49"/>
      <c r="G187" s="54">
        <f t="shared" si="5"/>
        <v>1</v>
      </c>
      <c r="H187" s="49"/>
      <c r="I187" s="49" t="s">
        <v>1590</v>
      </c>
      <c r="J187" s="19"/>
    </row>
    <row r="188" spans="1:10" ht="20" customHeight="1" x14ac:dyDescent="0.2">
      <c r="A188" s="49"/>
      <c r="B188" s="50" t="s">
        <v>1783</v>
      </c>
      <c r="C188" s="50">
        <v>0</v>
      </c>
      <c r="D188" s="49" t="s">
        <v>433</v>
      </c>
      <c r="E188" s="49">
        <v>750</v>
      </c>
      <c r="F188" s="49"/>
      <c r="G188" s="54">
        <f t="shared" si="5"/>
        <v>0</v>
      </c>
      <c r="H188" s="49"/>
      <c r="I188" s="49"/>
      <c r="J188" s="19"/>
    </row>
    <row r="189" spans="1:10" ht="20" customHeight="1" x14ac:dyDescent="0.2">
      <c r="A189" s="49"/>
      <c r="B189" s="50" t="s">
        <v>1784</v>
      </c>
      <c r="C189" s="50">
        <v>0</v>
      </c>
      <c r="D189" s="49" t="s">
        <v>433</v>
      </c>
      <c r="E189" s="49">
        <v>750</v>
      </c>
      <c r="F189" s="49"/>
      <c r="G189" s="54">
        <f t="shared" si="5"/>
        <v>0</v>
      </c>
      <c r="H189" s="49"/>
      <c r="I189" s="49" t="s">
        <v>1586</v>
      </c>
      <c r="J189" s="19"/>
    </row>
    <row r="190" spans="1:10" ht="20" customHeight="1" x14ac:dyDescent="0.2">
      <c r="A190" s="49"/>
      <c r="B190" s="50" t="s">
        <v>1785</v>
      </c>
      <c r="C190" s="50">
        <v>4</v>
      </c>
      <c r="D190" s="49" t="s">
        <v>433</v>
      </c>
      <c r="E190" s="49">
        <v>750</v>
      </c>
      <c r="F190" s="49"/>
      <c r="G190" s="54">
        <f t="shared" si="5"/>
        <v>4</v>
      </c>
      <c r="H190" s="49"/>
      <c r="I190" s="49" t="s">
        <v>1700</v>
      </c>
      <c r="J190" s="19"/>
    </row>
    <row r="191" spans="1:10" ht="20" customHeight="1" x14ac:dyDescent="0.2">
      <c r="A191" s="49"/>
      <c r="B191" s="50" t="s">
        <v>1786</v>
      </c>
      <c r="C191" s="50">
        <v>1</v>
      </c>
      <c r="D191" s="49" t="s">
        <v>433</v>
      </c>
      <c r="E191" s="49">
        <v>750</v>
      </c>
      <c r="F191" s="49"/>
      <c r="G191" s="54">
        <f t="shared" si="5"/>
        <v>1</v>
      </c>
      <c r="H191" s="49"/>
      <c r="I191" s="49" t="s">
        <v>1580</v>
      </c>
      <c r="J191" s="19"/>
    </row>
    <row r="192" spans="1:10" ht="20" customHeight="1" x14ac:dyDescent="0.2">
      <c r="A192" s="49"/>
      <c r="B192" s="50" t="s">
        <v>1787</v>
      </c>
      <c r="C192" s="50">
        <v>0</v>
      </c>
      <c r="D192" s="49" t="s">
        <v>433</v>
      </c>
      <c r="E192" s="49">
        <v>750</v>
      </c>
      <c r="F192" s="49"/>
      <c r="G192" s="54">
        <f t="shared" si="5"/>
        <v>0</v>
      </c>
      <c r="H192" s="49"/>
      <c r="I192" s="49" t="s">
        <v>1601</v>
      </c>
      <c r="J192" s="19"/>
    </row>
    <row r="193" spans="1:10" ht="20" customHeight="1" x14ac:dyDescent="0.2">
      <c r="A193" s="49"/>
      <c r="B193" s="50" t="s">
        <v>1788</v>
      </c>
      <c r="C193" s="50">
        <v>0</v>
      </c>
      <c r="D193" s="49" t="s">
        <v>433</v>
      </c>
      <c r="E193" s="49">
        <v>750</v>
      </c>
      <c r="F193" s="49"/>
      <c r="G193" s="54">
        <f t="shared" si="5"/>
        <v>0</v>
      </c>
      <c r="H193" s="49"/>
      <c r="I193" s="49" t="s">
        <v>1599</v>
      </c>
      <c r="J193" s="19"/>
    </row>
    <row r="194" spans="1:10" ht="20" customHeight="1" x14ac:dyDescent="0.2">
      <c r="A194" s="49">
        <v>1</v>
      </c>
      <c r="B194" s="50" t="s">
        <v>1789</v>
      </c>
      <c r="C194" s="50">
        <v>0</v>
      </c>
      <c r="D194" s="49" t="s">
        <v>433</v>
      </c>
      <c r="E194" s="49">
        <v>750</v>
      </c>
      <c r="F194" s="49"/>
      <c r="G194" s="54">
        <f t="shared" si="5"/>
        <v>0</v>
      </c>
      <c r="H194" s="49"/>
      <c r="I194" s="49" t="s">
        <v>1590</v>
      </c>
      <c r="J194" s="19"/>
    </row>
    <row r="195" spans="1:10" ht="20" customHeight="1" x14ac:dyDescent="0.2">
      <c r="A195" s="49"/>
      <c r="B195" s="50" t="s">
        <v>1790</v>
      </c>
      <c r="C195" s="50">
        <v>3</v>
      </c>
      <c r="D195" s="49" t="s">
        <v>433</v>
      </c>
      <c r="E195" s="49">
        <v>750</v>
      </c>
      <c r="F195" s="49"/>
      <c r="G195" s="54">
        <f t="shared" si="5"/>
        <v>3</v>
      </c>
      <c r="H195" s="49"/>
      <c r="I195" s="49" t="s">
        <v>1590</v>
      </c>
      <c r="J195" s="19"/>
    </row>
    <row r="196" spans="1:10" ht="20" customHeight="1" x14ac:dyDescent="0.2">
      <c r="A196" s="49"/>
      <c r="B196" s="50" t="s">
        <v>1791</v>
      </c>
      <c r="C196" s="50">
        <v>0</v>
      </c>
      <c r="D196" s="49" t="s">
        <v>433</v>
      </c>
      <c r="E196" s="49">
        <v>750</v>
      </c>
      <c r="F196" s="49"/>
      <c r="G196" s="54">
        <f t="shared" si="5"/>
        <v>0</v>
      </c>
      <c r="H196" s="49"/>
      <c r="I196" s="49" t="s">
        <v>1604</v>
      </c>
      <c r="J196" s="19"/>
    </row>
    <row r="197" spans="1:10" ht="20" customHeight="1" x14ac:dyDescent="0.2">
      <c r="A197" s="49"/>
      <c r="B197" s="50" t="s">
        <v>1792</v>
      </c>
      <c r="C197" s="50">
        <v>3</v>
      </c>
      <c r="D197" s="49" t="s">
        <v>433</v>
      </c>
      <c r="E197" s="49">
        <v>750</v>
      </c>
      <c r="F197" s="49"/>
      <c r="G197" s="54">
        <f>G199+G209+C197</f>
        <v>6</v>
      </c>
      <c r="H197" s="49"/>
      <c r="I197" s="49" t="s">
        <v>1599</v>
      </c>
      <c r="J197" s="19"/>
    </row>
    <row r="198" spans="1:10" ht="20" customHeight="1" x14ac:dyDescent="0.2">
      <c r="A198" s="49"/>
      <c r="B198" s="50" t="s">
        <v>1793</v>
      </c>
      <c r="C198" s="50">
        <v>5</v>
      </c>
      <c r="D198" s="49" t="s">
        <v>433</v>
      </c>
      <c r="E198" s="49">
        <v>750</v>
      </c>
      <c r="F198" s="49"/>
      <c r="G198" s="54">
        <f t="shared" ref="G198:G233" si="6">C198</f>
        <v>5</v>
      </c>
      <c r="H198" s="49"/>
      <c r="I198" s="49" t="s">
        <v>1599</v>
      </c>
      <c r="J198" s="19"/>
    </row>
    <row r="199" spans="1:10" ht="20" customHeight="1" x14ac:dyDescent="0.2">
      <c r="A199" s="49"/>
      <c r="B199" s="50" t="s">
        <v>1794</v>
      </c>
      <c r="C199" s="50">
        <v>3</v>
      </c>
      <c r="D199" s="49" t="s">
        <v>433</v>
      </c>
      <c r="E199" s="49">
        <v>750</v>
      </c>
      <c r="F199" s="49"/>
      <c r="G199" s="54">
        <f t="shared" si="6"/>
        <v>3</v>
      </c>
      <c r="H199" s="49"/>
      <c r="I199" s="49" t="s">
        <v>1604</v>
      </c>
      <c r="J199" s="19"/>
    </row>
    <row r="200" spans="1:10" ht="20" customHeight="1" x14ac:dyDescent="0.2">
      <c r="A200" s="49"/>
      <c r="B200" s="50" t="s">
        <v>1795</v>
      </c>
      <c r="C200" s="50">
        <v>0</v>
      </c>
      <c r="D200" s="49" t="s">
        <v>433</v>
      </c>
      <c r="E200" s="49">
        <v>750</v>
      </c>
      <c r="F200" s="49"/>
      <c r="G200" s="54">
        <f t="shared" si="6"/>
        <v>0</v>
      </c>
      <c r="H200" s="49"/>
      <c r="I200" s="49"/>
      <c r="J200" s="19"/>
    </row>
    <row r="201" spans="1:10" ht="20" customHeight="1" x14ac:dyDescent="0.2">
      <c r="A201" s="49"/>
      <c r="B201" s="50" t="s">
        <v>1796</v>
      </c>
      <c r="C201" s="50">
        <v>0</v>
      </c>
      <c r="D201" s="49" t="s">
        <v>433</v>
      </c>
      <c r="E201" s="49">
        <v>750</v>
      </c>
      <c r="F201" s="49"/>
      <c r="G201" s="54">
        <f t="shared" si="6"/>
        <v>0</v>
      </c>
      <c r="H201" s="49"/>
      <c r="I201" s="49"/>
      <c r="J201" s="19"/>
    </row>
    <row r="202" spans="1:10" ht="20" customHeight="1" x14ac:dyDescent="0.2">
      <c r="A202" s="49"/>
      <c r="B202" s="50" t="s">
        <v>1797</v>
      </c>
      <c r="C202" s="50">
        <v>0</v>
      </c>
      <c r="D202" s="49" t="s">
        <v>433</v>
      </c>
      <c r="E202" s="49">
        <v>750</v>
      </c>
      <c r="F202" s="49"/>
      <c r="G202" s="54">
        <f t="shared" si="6"/>
        <v>0</v>
      </c>
      <c r="H202" s="49"/>
      <c r="I202" s="49"/>
      <c r="J202" s="19"/>
    </row>
    <row r="203" spans="1:10" ht="20" customHeight="1" x14ac:dyDescent="0.2">
      <c r="A203" s="49"/>
      <c r="B203" s="50" t="s">
        <v>1798</v>
      </c>
      <c r="C203" s="50">
        <v>0</v>
      </c>
      <c r="D203" s="49" t="s">
        <v>433</v>
      </c>
      <c r="E203" s="49">
        <v>750</v>
      </c>
      <c r="F203" s="49"/>
      <c r="G203" s="54">
        <f t="shared" si="6"/>
        <v>0</v>
      </c>
      <c r="H203" s="49"/>
      <c r="I203" s="49"/>
      <c r="J203" s="19"/>
    </row>
    <row r="204" spans="1:10" ht="20" customHeight="1" x14ac:dyDescent="0.2">
      <c r="A204" s="49"/>
      <c r="B204" s="50" t="s">
        <v>1799</v>
      </c>
      <c r="C204" s="50">
        <v>0</v>
      </c>
      <c r="D204" s="49" t="s">
        <v>433</v>
      </c>
      <c r="E204" s="49">
        <v>750</v>
      </c>
      <c r="F204" s="49"/>
      <c r="G204" s="54">
        <f t="shared" si="6"/>
        <v>0</v>
      </c>
      <c r="H204" s="49"/>
      <c r="I204" s="49"/>
      <c r="J204" s="19"/>
    </row>
    <row r="205" spans="1:10" ht="20" customHeight="1" x14ac:dyDescent="0.2">
      <c r="A205" s="49"/>
      <c r="B205" s="50" t="s">
        <v>1800</v>
      </c>
      <c r="C205" s="50">
        <v>0</v>
      </c>
      <c r="D205" s="49" t="s">
        <v>433</v>
      </c>
      <c r="E205" s="49">
        <v>750</v>
      </c>
      <c r="F205" s="49"/>
      <c r="G205" s="54">
        <f t="shared" si="6"/>
        <v>0</v>
      </c>
      <c r="H205" s="49"/>
      <c r="I205" s="49"/>
      <c r="J205" s="19"/>
    </row>
    <row r="206" spans="1:10" ht="20" customHeight="1" x14ac:dyDescent="0.2">
      <c r="A206" s="49"/>
      <c r="B206" s="50" t="s">
        <v>1801</v>
      </c>
      <c r="C206" s="50">
        <v>0</v>
      </c>
      <c r="D206" s="49" t="s">
        <v>433</v>
      </c>
      <c r="E206" s="49">
        <v>750</v>
      </c>
      <c r="F206" s="49"/>
      <c r="G206" s="54">
        <f t="shared" si="6"/>
        <v>0</v>
      </c>
      <c r="H206" s="49"/>
      <c r="I206" s="49"/>
      <c r="J206" s="19"/>
    </row>
    <row r="207" spans="1:10" ht="20" customHeight="1" x14ac:dyDescent="0.2">
      <c r="A207" s="49"/>
      <c r="B207" s="50" t="s">
        <v>1802</v>
      </c>
      <c r="C207" s="50">
        <v>0</v>
      </c>
      <c r="D207" s="49" t="s">
        <v>433</v>
      </c>
      <c r="E207" s="49">
        <v>750</v>
      </c>
      <c r="F207" s="49"/>
      <c r="G207" s="54">
        <f t="shared" si="6"/>
        <v>0</v>
      </c>
      <c r="H207" s="49"/>
      <c r="I207" s="49"/>
      <c r="J207" s="19"/>
    </row>
    <row r="208" spans="1:10" ht="20" customHeight="1" x14ac:dyDescent="0.2">
      <c r="A208" s="49"/>
      <c r="B208" s="50" t="s">
        <v>1803</v>
      </c>
      <c r="C208" s="50">
        <v>0</v>
      </c>
      <c r="D208" s="49" t="s">
        <v>433</v>
      </c>
      <c r="E208" s="49">
        <v>750</v>
      </c>
      <c r="F208" s="49"/>
      <c r="G208" s="54">
        <f t="shared" si="6"/>
        <v>0</v>
      </c>
      <c r="H208" s="49"/>
      <c r="I208" s="49"/>
      <c r="J208" s="19"/>
    </row>
    <row r="209" spans="1:10" ht="20" customHeight="1" x14ac:dyDescent="0.2">
      <c r="A209" s="49"/>
      <c r="B209" s="50" t="s">
        <v>1804</v>
      </c>
      <c r="C209" s="50">
        <v>0</v>
      </c>
      <c r="D209" s="49" t="s">
        <v>433</v>
      </c>
      <c r="E209" s="49">
        <v>750</v>
      </c>
      <c r="F209" s="49"/>
      <c r="G209" s="54">
        <f t="shared" si="6"/>
        <v>0</v>
      </c>
      <c r="H209" s="49"/>
      <c r="I209" s="49" t="s">
        <v>1580</v>
      </c>
      <c r="J209" s="19"/>
    </row>
    <row r="210" spans="1:10" ht="20" customHeight="1" x14ac:dyDescent="0.2">
      <c r="A210" s="49"/>
      <c r="B210" s="50" t="s">
        <v>1805</v>
      </c>
      <c r="C210" s="50">
        <v>2</v>
      </c>
      <c r="D210" s="49" t="s">
        <v>433</v>
      </c>
      <c r="E210" s="49">
        <v>750</v>
      </c>
      <c r="F210" s="49"/>
      <c r="G210" s="54">
        <f t="shared" si="6"/>
        <v>2</v>
      </c>
      <c r="H210" s="49"/>
      <c r="I210" s="49"/>
      <c r="J210" s="19"/>
    </row>
    <row r="211" spans="1:10" ht="20" customHeight="1" x14ac:dyDescent="0.2">
      <c r="A211" s="49"/>
      <c r="B211" s="50" t="s">
        <v>1806</v>
      </c>
      <c r="C211" s="50">
        <v>0</v>
      </c>
      <c r="D211" s="49" t="s">
        <v>433</v>
      </c>
      <c r="E211" s="49">
        <v>750</v>
      </c>
      <c r="F211" s="49"/>
      <c r="G211" s="54">
        <f t="shared" si="6"/>
        <v>0</v>
      </c>
      <c r="H211" s="49"/>
      <c r="I211" s="49"/>
      <c r="J211" s="19"/>
    </row>
    <row r="212" spans="1:10" ht="20" customHeight="1" x14ac:dyDescent="0.2">
      <c r="A212" s="49"/>
      <c r="B212" s="50" t="s">
        <v>1807</v>
      </c>
      <c r="C212" s="50">
        <v>0</v>
      </c>
      <c r="D212" s="49" t="s">
        <v>433</v>
      </c>
      <c r="E212" s="49">
        <v>750</v>
      </c>
      <c r="F212" s="49"/>
      <c r="G212" s="54">
        <f t="shared" si="6"/>
        <v>0</v>
      </c>
      <c r="H212" s="49"/>
      <c r="I212" s="49"/>
      <c r="J212" s="19"/>
    </row>
    <row r="213" spans="1:10" ht="20" customHeight="1" x14ac:dyDescent="0.2">
      <c r="A213" s="49"/>
      <c r="B213" s="50" t="s">
        <v>1808</v>
      </c>
      <c r="C213" s="50">
        <v>0</v>
      </c>
      <c r="D213" s="49" t="s">
        <v>433</v>
      </c>
      <c r="E213" s="49">
        <v>750</v>
      </c>
      <c r="F213" s="49"/>
      <c r="G213" s="54">
        <f t="shared" si="6"/>
        <v>0</v>
      </c>
      <c r="H213" s="49"/>
      <c r="I213" s="49" t="s">
        <v>1588</v>
      </c>
      <c r="J213" s="19"/>
    </row>
    <row r="214" spans="1:10" ht="20" customHeight="1" x14ac:dyDescent="0.2">
      <c r="A214" s="49">
        <v>1</v>
      </c>
      <c r="B214" s="50" t="s">
        <v>1809</v>
      </c>
      <c r="C214" s="50">
        <v>1</v>
      </c>
      <c r="D214" s="49" t="s">
        <v>433</v>
      </c>
      <c r="E214" s="49">
        <v>750</v>
      </c>
      <c r="F214" s="49"/>
      <c r="G214" s="54">
        <f t="shared" si="6"/>
        <v>1</v>
      </c>
      <c r="H214" s="49"/>
      <c r="I214" s="49" t="s">
        <v>1580</v>
      </c>
      <c r="J214" s="19"/>
    </row>
    <row r="215" spans="1:10" ht="20" customHeight="1" x14ac:dyDescent="0.2">
      <c r="A215" s="49">
        <v>1</v>
      </c>
      <c r="B215" s="50" t="s">
        <v>1810</v>
      </c>
      <c r="C215" s="50">
        <v>3</v>
      </c>
      <c r="D215" s="49" t="s">
        <v>433</v>
      </c>
      <c r="E215" s="49">
        <v>750</v>
      </c>
      <c r="F215" s="49"/>
      <c r="G215" s="54">
        <f t="shared" si="6"/>
        <v>3</v>
      </c>
      <c r="H215" s="49"/>
      <c r="I215" s="49" t="s">
        <v>1582</v>
      </c>
      <c r="J215" s="19"/>
    </row>
    <row r="216" spans="1:10" ht="20" customHeight="1" x14ac:dyDescent="0.2">
      <c r="A216" s="49"/>
      <c r="B216" s="50" t="s">
        <v>1811</v>
      </c>
      <c r="C216" s="50">
        <v>0</v>
      </c>
      <c r="D216" s="49" t="s">
        <v>433</v>
      </c>
      <c r="E216" s="49">
        <v>750</v>
      </c>
      <c r="F216" s="49"/>
      <c r="G216" s="54">
        <f t="shared" si="6"/>
        <v>0</v>
      </c>
      <c r="H216" s="49"/>
      <c r="I216" s="49" t="s">
        <v>1599</v>
      </c>
      <c r="J216" s="19"/>
    </row>
    <row r="217" spans="1:10" ht="20" customHeight="1" x14ac:dyDescent="0.2">
      <c r="A217" s="49"/>
      <c r="B217" s="50" t="s">
        <v>1812</v>
      </c>
      <c r="C217" s="50">
        <v>5</v>
      </c>
      <c r="D217" s="49" t="s">
        <v>433</v>
      </c>
      <c r="E217" s="49">
        <v>750</v>
      </c>
      <c r="F217" s="49"/>
      <c r="G217" s="54">
        <f t="shared" si="6"/>
        <v>5</v>
      </c>
      <c r="H217" s="49"/>
      <c r="I217" s="49" t="s">
        <v>1670</v>
      </c>
      <c r="J217" s="19"/>
    </row>
    <row r="218" spans="1:10" ht="20" customHeight="1" x14ac:dyDescent="0.2">
      <c r="A218" s="49"/>
      <c r="B218" s="50" t="s">
        <v>1813</v>
      </c>
      <c r="C218" s="50">
        <v>1</v>
      </c>
      <c r="D218" s="49" t="s">
        <v>433</v>
      </c>
      <c r="E218" s="49">
        <v>750</v>
      </c>
      <c r="F218" s="49"/>
      <c r="G218" s="54">
        <f t="shared" si="6"/>
        <v>1</v>
      </c>
      <c r="H218" s="49"/>
      <c r="I218" s="49" t="s">
        <v>1722</v>
      </c>
      <c r="J218" s="19"/>
    </row>
    <row r="219" spans="1:10" ht="20" customHeight="1" x14ac:dyDescent="0.2">
      <c r="A219" s="49"/>
      <c r="B219" s="50" t="s">
        <v>1814</v>
      </c>
      <c r="C219" s="50">
        <v>0</v>
      </c>
      <c r="D219" s="49" t="s">
        <v>433</v>
      </c>
      <c r="E219" s="49">
        <v>750</v>
      </c>
      <c r="F219" s="49"/>
      <c r="G219" s="54">
        <f t="shared" si="6"/>
        <v>0</v>
      </c>
      <c r="H219" s="49"/>
      <c r="I219" s="49" t="s">
        <v>1604</v>
      </c>
      <c r="J219" s="19"/>
    </row>
    <row r="220" spans="1:10" ht="20" customHeight="1" x14ac:dyDescent="0.2">
      <c r="A220" s="49">
        <v>1</v>
      </c>
      <c r="B220" s="50" t="s">
        <v>1815</v>
      </c>
      <c r="C220" s="50">
        <v>5</v>
      </c>
      <c r="D220" s="49" t="s">
        <v>433</v>
      </c>
      <c r="E220" s="49">
        <v>750</v>
      </c>
      <c r="F220" s="49"/>
      <c r="G220" s="54">
        <f t="shared" si="6"/>
        <v>5</v>
      </c>
      <c r="H220" s="49"/>
      <c r="I220" s="49" t="s">
        <v>1580</v>
      </c>
      <c r="J220" s="19"/>
    </row>
    <row r="221" spans="1:10" ht="20" customHeight="1" x14ac:dyDescent="0.2">
      <c r="A221" s="49"/>
      <c r="B221" s="50" t="s">
        <v>1816</v>
      </c>
      <c r="C221" s="50">
        <v>2</v>
      </c>
      <c r="D221" s="49" t="s">
        <v>433</v>
      </c>
      <c r="E221" s="49">
        <v>750</v>
      </c>
      <c r="F221" s="49"/>
      <c r="G221" s="54">
        <f t="shared" si="6"/>
        <v>2</v>
      </c>
      <c r="H221" s="49"/>
      <c r="I221" s="49" t="s">
        <v>1590</v>
      </c>
      <c r="J221" s="19"/>
    </row>
    <row r="222" spans="1:10" ht="20" customHeight="1" x14ac:dyDescent="0.2">
      <c r="A222" s="49"/>
      <c r="B222" s="50" t="s">
        <v>1817</v>
      </c>
      <c r="C222" s="50">
        <v>0</v>
      </c>
      <c r="D222" s="49" t="s">
        <v>433</v>
      </c>
      <c r="E222" s="49">
        <v>750</v>
      </c>
      <c r="F222" s="49"/>
      <c r="G222" s="54">
        <f t="shared" si="6"/>
        <v>0</v>
      </c>
      <c r="H222" s="49"/>
      <c r="I222" s="49" t="s">
        <v>1601</v>
      </c>
      <c r="J222" s="19"/>
    </row>
    <row r="223" spans="1:10" ht="20" customHeight="1" x14ac:dyDescent="0.2">
      <c r="A223" s="49"/>
      <c r="B223" s="50" t="s">
        <v>1818</v>
      </c>
      <c r="C223" s="50">
        <v>0</v>
      </c>
      <c r="D223" s="49" t="s">
        <v>433</v>
      </c>
      <c r="E223" s="49">
        <v>750</v>
      </c>
      <c r="F223" s="49"/>
      <c r="G223" s="54">
        <f t="shared" si="6"/>
        <v>0</v>
      </c>
      <c r="H223" s="49"/>
      <c r="I223" s="49" t="s">
        <v>1700</v>
      </c>
      <c r="J223" s="19"/>
    </row>
    <row r="224" spans="1:10" ht="20" customHeight="1" x14ac:dyDescent="0.2">
      <c r="A224" s="49"/>
      <c r="B224" s="50" t="s">
        <v>1819</v>
      </c>
      <c r="C224" s="50">
        <v>1</v>
      </c>
      <c r="D224" s="49" t="s">
        <v>433</v>
      </c>
      <c r="E224" s="49">
        <v>750</v>
      </c>
      <c r="F224" s="49"/>
      <c r="G224" s="54">
        <f t="shared" si="6"/>
        <v>1</v>
      </c>
      <c r="H224" s="49"/>
      <c r="I224" s="49"/>
      <c r="J224" s="19"/>
    </row>
    <row r="225" spans="1:10" ht="20" customHeight="1" x14ac:dyDescent="0.2">
      <c r="A225" s="49">
        <v>1</v>
      </c>
      <c r="B225" s="50" t="s">
        <v>1820</v>
      </c>
      <c r="C225" s="50">
        <v>0</v>
      </c>
      <c r="D225" s="49" t="s">
        <v>433</v>
      </c>
      <c r="E225" s="49">
        <v>750</v>
      </c>
      <c r="F225" s="49"/>
      <c r="G225" s="54">
        <f t="shared" si="6"/>
        <v>0</v>
      </c>
      <c r="H225" s="49"/>
      <c r="I225" s="49" t="s">
        <v>1582</v>
      </c>
      <c r="J225" s="19"/>
    </row>
    <row r="226" spans="1:10" ht="20" customHeight="1" x14ac:dyDescent="0.2">
      <c r="A226" s="49"/>
      <c r="B226" s="50" t="s">
        <v>1821</v>
      </c>
      <c r="C226" s="50">
        <v>0</v>
      </c>
      <c r="D226" s="49" t="s">
        <v>433</v>
      </c>
      <c r="E226" s="49">
        <v>750</v>
      </c>
      <c r="F226" s="49"/>
      <c r="G226" s="54">
        <f t="shared" si="6"/>
        <v>0</v>
      </c>
      <c r="H226" s="49"/>
      <c r="I226" s="49" t="s">
        <v>1590</v>
      </c>
      <c r="J226" s="19"/>
    </row>
    <row r="227" spans="1:10" ht="20" customHeight="1" x14ac:dyDescent="0.2">
      <c r="A227" s="49"/>
      <c r="B227" s="50" t="s">
        <v>1822</v>
      </c>
      <c r="C227" s="50">
        <v>1</v>
      </c>
      <c r="D227" s="49" t="s">
        <v>433</v>
      </c>
      <c r="E227" s="49">
        <v>750</v>
      </c>
      <c r="F227" s="49"/>
      <c r="G227" s="54">
        <f t="shared" si="6"/>
        <v>1</v>
      </c>
      <c r="H227" s="49"/>
      <c r="I227" s="49" t="s">
        <v>1580</v>
      </c>
      <c r="J227" s="19"/>
    </row>
    <row r="228" spans="1:10" ht="20" customHeight="1" x14ac:dyDescent="0.2">
      <c r="A228" s="49"/>
      <c r="B228" s="50" t="s">
        <v>1823</v>
      </c>
      <c r="C228" s="50">
        <v>0</v>
      </c>
      <c r="D228" s="49" t="s">
        <v>433</v>
      </c>
      <c r="E228" s="49">
        <v>375</v>
      </c>
      <c r="F228" s="49"/>
      <c r="G228" s="54">
        <f t="shared" si="6"/>
        <v>0</v>
      </c>
      <c r="H228" s="49"/>
      <c r="I228" s="49" t="s">
        <v>1580</v>
      </c>
      <c r="J228" s="19"/>
    </row>
    <row r="229" spans="1:10" ht="20" customHeight="1" x14ac:dyDescent="0.2">
      <c r="A229" s="49"/>
      <c r="B229" s="50" t="s">
        <v>1824</v>
      </c>
      <c r="C229" s="50">
        <v>0</v>
      </c>
      <c r="D229" s="49" t="s">
        <v>433</v>
      </c>
      <c r="E229" s="49">
        <v>750</v>
      </c>
      <c r="F229" s="49"/>
      <c r="G229" s="54">
        <f t="shared" si="6"/>
        <v>0</v>
      </c>
      <c r="H229" s="49"/>
      <c r="I229" s="49"/>
      <c r="J229" s="19"/>
    </row>
    <row r="230" spans="1:10" ht="20" customHeight="1" x14ac:dyDescent="0.2">
      <c r="A230" s="49"/>
      <c r="B230" s="50" t="s">
        <v>1825</v>
      </c>
      <c r="C230" s="50">
        <v>3</v>
      </c>
      <c r="D230" s="49" t="s">
        <v>433</v>
      </c>
      <c r="E230" s="49">
        <v>750</v>
      </c>
      <c r="F230" s="49"/>
      <c r="G230" s="54">
        <f t="shared" si="6"/>
        <v>3</v>
      </c>
      <c r="H230" s="49"/>
      <c r="I230" s="49" t="s">
        <v>1592</v>
      </c>
      <c r="J230" s="19"/>
    </row>
    <row r="231" spans="1:10" ht="20" customHeight="1" x14ac:dyDescent="0.2">
      <c r="A231" s="49">
        <v>1</v>
      </c>
      <c r="B231" s="50" t="s">
        <v>1826</v>
      </c>
      <c r="C231" s="50">
        <v>0</v>
      </c>
      <c r="D231" s="49" t="s">
        <v>433</v>
      </c>
      <c r="E231" s="49">
        <v>187</v>
      </c>
      <c r="F231" s="49"/>
      <c r="G231" s="54">
        <f t="shared" si="6"/>
        <v>0</v>
      </c>
      <c r="H231" s="49"/>
      <c r="I231" s="49" t="s">
        <v>1580</v>
      </c>
      <c r="J231" s="19"/>
    </row>
    <row r="232" spans="1:10" ht="20" customHeight="1" x14ac:dyDescent="0.2">
      <c r="A232" s="49">
        <v>1</v>
      </c>
      <c r="B232" s="50" t="s">
        <v>1827</v>
      </c>
      <c r="C232" s="50">
        <v>3</v>
      </c>
      <c r="D232" s="49" t="s">
        <v>433</v>
      </c>
      <c r="E232" s="49">
        <v>750</v>
      </c>
      <c r="F232" s="49"/>
      <c r="G232" s="54">
        <f t="shared" si="6"/>
        <v>3</v>
      </c>
      <c r="H232" s="49"/>
      <c r="I232" s="49" t="s">
        <v>1619</v>
      </c>
      <c r="J232" s="19"/>
    </row>
    <row r="233" spans="1:10" ht="20" customHeight="1" x14ac:dyDescent="0.2">
      <c r="A233" s="49">
        <v>2</v>
      </c>
      <c r="B233" s="50" t="s">
        <v>1828</v>
      </c>
      <c r="C233" s="50">
        <v>38</v>
      </c>
      <c r="D233" s="49" t="s">
        <v>433</v>
      </c>
      <c r="E233" s="49">
        <v>187</v>
      </c>
      <c r="F233" s="49"/>
      <c r="G233" s="54">
        <f t="shared" si="6"/>
        <v>38</v>
      </c>
      <c r="H233" s="49"/>
      <c r="I233" s="49" t="s">
        <v>1604</v>
      </c>
      <c r="J233" s="19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BEER</vt:lpstr>
      <vt:lpstr>BEER ON TAP</vt:lpstr>
      <vt:lpstr>CIDER</vt:lpstr>
      <vt:lpstr>CIGARRETTES</vt:lpstr>
      <vt:lpstr>RTDS</vt:lpstr>
      <vt:lpstr>SNACKS</vt:lpstr>
      <vt:lpstr>SOFT</vt:lpstr>
      <vt:lpstr>SPIRITS</vt:lpstr>
      <vt:lpstr>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Chappet</dc:creator>
  <cp:lastModifiedBy>Matias Chappet</cp:lastModifiedBy>
  <dcterms:created xsi:type="dcterms:W3CDTF">2025-06-01T03:22:04Z</dcterms:created>
  <dcterms:modified xsi:type="dcterms:W3CDTF">2025-08-21T09:43:20Z</dcterms:modified>
</cp:coreProperties>
</file>