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24"/>
  </bookViews>
  <sheets>
    <sheet name="Sheet1" sheetId="1" r:id="rId1"/>
    <sheet name="Sheet4" sheetId="6" r:id="rId2"/>
  </sheets>
  <calcPr calcId="144525" concurrentCalc="0"/>
</workbook>
</file>

<file path=xl/sharedStrings.xml><?xml version="1.0" encoding="utf-8"?>
<sst xmlns="http://schemas.openxmlformats.org/spreadsheetml/2006/main" count="168" uniqueCount="44">
  <si>
    <t>Year</t>
  </si>
  <si>
    <t>Category</t>
  </si>
  <si>
    <t>Product</t>
  </si>
  <si>
    <t>Sales</t>
  </si>
  <si>
    <t>Rating</t>
  </si>
  <si>
    <t>X</t>
  </si>
  <si>
    <t>Y</t>
  </si>
  <si>
    <t>Components</t>
  </si>
  <si>
    <t>Wheels</t>
  </si>
  <si>
    <t>PROGNOZ</t>
  </si>
  <si>
    <t>Clothing</t>
  </si>
  <si>
    <t>Socks</t>
  </si>
  <si>
    <t>Bib-Shorts</t>
  </si>
  <si>
    <t>Shorts</t>
  </si>
  <si>
    <t>Tights</t>
  </si>
  <si>
    <t>Handlebars</t>
  </si>
  <si>
    <t>Chains</t>
  </si>
  <si>
    <t>Bikes</t>
  </si>
  <si>
    <t>Mountain Bikes</t>
  </si>
  <si>
    <t>Accessories</t>
  </si>
  <si>
    <t>Helmets</t>
  </si>
  <si>
    <t>Lights</t>
  </si>
  <si>
    <t>Locks</t>
  </si>
  <si>
    <t>Jerseys</t>
  </si>
  <si>
    <t>Pedals</t>
  </si>
  <si>
    <t>Road Bikes</t>
  </si>
  <si>
    <t>Tires and Tubes</t>
  </si>
  <si>
    <t>Cargo Bike</t>
  </si>
  <si>
    <t>Bike Racks</t>
  </si>
  <si>
    <t>Caps</t>
  </si>
  <si>
    <t>Pumps</t>
  </si>
  <si>
    <t>Brakes</t>
  </si>
  <si>
    <t>Touring Bikes</t>
  </si>
  <si>
    <t>Bottom Brackets</t>
  </si>
  <si>
    <t>Vests</t>
  </si>
  <si>
    <t>Saddles</t>
  </si>
  <si>
    <t>Gloves</t>
  </si>
  <si>
    <t>SUM:</t>
  </si>
  <si>
    <t>Prepared by Sardorbek Odiljanov</t>
  </si>
  <si>
    <t>1 Acce</t>
  </si>
  <si>
    <t>2 Cloth</t>
  </si>
  <si>
    <t>3Bikes</t>
  </si>
  <si>
    <t>4 Com</t>
  </si>
  <si>
    <t>1 St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</si>
</sst>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??_);_(@_)"/>
  </numFmts>
  <fonts count="2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/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1">
    <xf numFmtId="0" fontId="0" fillId="0" borderId="0" xfId="0"/>
    <xf numFmtId="10" fontId="0" fillId="0" borderId="0" xfId="0" applyNumberFormat="1"/>
    <xf numFmtId="9" fontId="0" fillId="2" borderId="1" xfId="0" applyNumberFormat="1" applyFont="1" applyFill="1" applyBorder="1"/>
    <xf numFmtId="9" fontId="0" fillId="0" borderId="1" xfId="0" applyNumberFormat="1" applyFont="1" applyBorder="1"/>
    <xf numFmtId="0" fontId="1" fillId="3" borderId="0" xfId="25"/>
    <xf numFmtId="178" fontId="0" fillId="0" borderId="0" xfId="0" applyNumberFormat="1"/>
    <xf numFmtId="9" fontId="0" fillId="0" borderId="0" xfId="0" applyNumberFormat="1"/>
    <xf numFmtId="2" fontId="0" fillId="0" borderId="0" xfId="0" applyNumberFormat="1"/>
    <xf numFmtId="0" fontId="2" fillId="3" borderId="2" xfId="25" applyFont="1" applyFill="1" applyBorder="1"/>
    <xf numFmtId="0" fontId="0" fillId="4" borderId="0" xfId="0" applyFill="1"/>
    <xf numFmtId="9" fontId="0" fillId="2" borderId="3" xfId="0" applyNumberFormat="1" applyFont="1" applyFill="1" applyBorder="1"/>
    <xf numFmtId="178" fontId="0" fillId="2" borderId="3" xfId="0" applyNumberFormat="1" applyFont="1" applyFill="1" applyBorder="1"/>
    <xf numFmtId="44" fontId="0" fillId="0" borderId="0" xfId="2"/>
    <xf numFmtId="9" fontId="0" fillId="0" borderId="1" xfId="0" applyNumberFormat="1" applyFont="1" applyBorder="1"/>
    <xf numFmtId="178" fontId="0" fillId="0" borderId="1" xfId="0" applyNumberFormat="1" applyFont="1" applyBorder="1"/>
    <xf numFmtId="9" fontId="0" fillId="2" borderId="1" xfId="0" applyNumberFormat="1" applyFont="1" applyFill="1" applyBorder="1"/>
    <xf numFmtId="178" fontId="0" fillId="2" borderId="1" xfId="0" applyNumberFormat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78" formatCode="_(&quot;$&quot;* #,##0_);_(&quot;$&quot;* \(#,##0\);_(&quot;$&quot;* &quot;-&quot;??_);_(@_)"/>
    </dxf>
    <dxf>
      <numFmt numFmtId="9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28575" cap="rnd" cmpd="sng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666666666667"/>
                  <c:y val="-0.314107018763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Sheet1!$I$3:$I$77</c:f>
              <c:numCache>
                <c:formatCode>0%</c:formatCode>
                <c:ptCount val="75"/>
                <c:pt idx="0">
                  <c:v>0.96</c:v>
                </c:pt>
                <c:pt idx="1">
                  <c:v>0.22</c:v>
                </c:pt>
                <c:pt idx="2">
                  <c:v>0.22</c:v>
                </c:pt>
                <c:pt idx="3">
                  <c:v>0.56</c:v>
                </c:pt>
                <c:pt idx="4">
                  <c:v>1</c:v>
                </c:pt>
                <c:pt idx="5">
                  <c:v>0.35</c:v>
                </c:pt>
                <c:pt idx="6">
                  <c:v>0.28</c:v>
                </c:pt>
                <c:pt idx="7">
                  <c:v>0.75</c:v>
                </c:pt>
                <c:pt idx="8">
                  <c:v>0.4</c:v>
                </c:pt>
                <c:pt idx="9">
                  <c:v>0.75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0.7</c:v>
                </c:pt>
                <c:pt idx="14">
                  <c:v>0.05</c:v>
                </c:pt>
                <c:pt idx="15">
                  <c:v>0.38</c:v>
                </c:pt>
                <c:pt idx="16">
                  <c:v>0.5</c:v>
                </c:pt>
                <c:pt idx="17">
                  <c:v>0.4</c:v>
                </c:pt>
                <c:pt idx="18">
                  <c:v>0.9</c:v>
                </c:pt>
                <c:pt idx="19">
                  <c:v>0.6</c:v>
                </c:pt>
                <c:pt idx="20">
                  <c:v>0.46</c:v>
                </c:pt>
                <c:pt idx="21">
                  <c:v>0.92</c:v>
                </c:pt>
                <c:pt idx="22">
                  <c:v>0.15</c:v>
                </c:pt>
                <c:pt idx="23">
                  <c:v>0.35</c:v>
                </c:pt>
                <c:pt idx="24">
                  <c:v>0.95</c:v>
                </c:pt>
                <c:pt idx="25">
                  <c:v>0.8</c:v>
                </c:pt>
                <c:pt idx="26">
                  <c:v>0.9</c:v>
                </c:pt>
                <c:pt idx="27">
                  <c:v>0.95</c:v>
                </c:pt>
                <c:pt idx="28">
                  <c:v>0.1</c:v>
                </c:pt>
                <c:pt idx="29">
                  <c:v>0.3</c:v>
                </c:pt>
                <c:pt idx="30">
                  <c:v>0.65</c:v>
                </c:pt>
                <c:pt idx="31">
                  <c:v>0.9</c:v>
                </c:pt>
                <c:pt idx="32">
                  <c:v>0.99</c:v>
                </c:pt>
                <c:pt idx="33">
                  <c:v>0.36</c:v>
                </c:pt>
                <c:pt idx="34">
                  <c:v>0.9</c:v>
                </c:pt>
                <c:pt idx="35">
                  <c:v>1</c:v>
                </c:pt>
                <c:pt idx="36">
                  <c:v>0.46</c:v>
                </c:pt>
                <c:pt idx="37">
                  <c:v>0.38</c:v>
                </c:pt>
                <c:pt idx="38">
                  <c:v>0.15</c:v>
                </c:pt>
                <c:pt idx="39">
                  <c:v>0.48</c:v>
                </c:pt>
                <c:pt idx="40">
                  <c:v>0.66</c:v>
                </c:pt>
                <c:pt idx="41">
                  <c:v>0.85</c:v>
                </c:pt>
                <c:pt idx="42">
                  <c:v>0.35</c:v>
                </c:pt>
                <c:pt idx="43">
                  <c:v>0.35</c:v>
                </c:pt>
                <c:pt idx="44">
                  <c:v>0.36</c:v>
                </c:pt>
                <c:pt idx="45">
                  <c:v>0.2</c:v>
                </c:pt>
                <c:pt idx="46">
                  <c:v>0.36</c:v>
                </c:pt>
                <c:pt idx="47">
                  <c:v>0.38</c:v>
                </c:pt>
                <c:pt idx="48">
                  <c:v>0.42</c:v>
                </c:pt>
                <c:pt idx="49">
                  <c:v>0.36</c:v>
                </c:pt>
                <c:pt idx="50">
                  <c:v>0.65</c:v>
                </c:pt>
                <c:pt idx="51">
                  <c:v>0.38</c:v>
                </c:pt>
                <c:pt idx="52">
                  <c:v>0.17</c:v>
                </c:pt>
                <c:pt idx="53">
                  <c:v>0.88</c:v>
                </c:pt>
                <c:pt idx="54">
                  <c:v>0.23</c:v>
                </c:pt>
                <c:pt idx="55">
                  <c:v>0.46</c:v>
                </c:pt>
                <c:pt idx="56">
                  <c:v>0.5</c:v>
                </c:pt>
                <c:pt idx="57">
                  <c:v>0.85</c:v>
                </c:pt>
                <c:pt idx="58">
                  <c:v>0.35</c:v>
                </c:pt>
                <c:pt idx="59">
                  <c:v>0.05</c:v>
                </c:pt>
                <c:pt idx="60">
                  <c:v>0.49</c:v>
                </c:pt>
                <c:pt idx="61">
                  <c:v>0.34</c:v>
                </c:pt>
                <c:pt idx="62">
                  <c:v>0.66</c:v>
                </c:pt>
                <c:pt idx="63">
                  <c:v>0.22</c:v>
                </c:pt>
                <c:pt idx="64">
                  <c:v>0.48</c:v>
                </c:pt>
                <c:pt idx="65">
                  <c:v>0.48</c:v>
                </c:pt>
                <c:pt idx="66">
                  <c:v>1</c:v>
                </c:pt>
                <c:pt idx="67">
                  <c:v>0.28</c:v>
                </c:pt>
                <c:pt idx="68">
                  <c:v>0.9</c:v>
                </c:pt>
                <c:pt idx="69">
                  <c:v>0.25</c:v>
                </c:pt>
                <c:pt idx="70">
                  <c:v>0.99</c:v>
                </c:pt>
                <c:pt idx="71">
                  <c:v>0.27</c:v>
                </c:pt>
                <c:pt idx="72">
                  <c:v>0.5</c:v>
                </c:pt>
                <c:pt idx="73">
                  <c:v>0.22</c:v>
                </c:pt>
                <c:pt idx="74">
                  <c:v>0.92</c:v>
                </c:pt>
              </c:numCache>
            </c:numRef>
          </c:xVal>
          <c:yVal>
            <c:numRef>
              <c:f>Sheet1!$J$3:$J$77</c:f>
              <c:numCache>
                <c:formatCode>_("$"* #,##0_);_("$"* \(#,##0\);_("$"* "-"??_);_(@_)</c:formatCode>
                <c:ptCount val="75"/>
                <c:pt idx="0">
                  <c:v>21800</c:v>
                </c:pt>
                <c:pt idx="1">
                  <c:v>3700</c:v>
                </c:pt>
                <c:pt idx="2">
                  <c:v>4000</c:v>
                </c:pt>
                <c:pt idx="3">
                  <c:v>13300</c:v>
                </c:pt>
                <c:pt idx="4">
                  <c:v>36000</c:v>
                </c:pt>
                <c:pt idx="5">
                  <c:v>2300</c:v>
                </c:pt>
                <c:pt idx="6">
                  <c:v>2300</c:v>
                </c:pt>
                <c:pt idx="7">
                  <c:v>20000</c:v>
                </c:pt>
                <c:pt idx="8">
                  <c:v>6300</c:v>
                </c:pt>
                <c:pt idx="9">
                  <c:v>16700</c:v>
                </c:pt>
                <c:pt idx="10">
                  <c:v>17000</c:v>
                </c:pt>
                <c:pt idx="11">
                  <c:v>21600</c:v>
                </c:pt>
                <c:pt idx="12">
                  <c:v>29800</c:v>
                </c:pt>
                <c:pt idx="13">
                  <c:v>16400</c:v>
                </c:pt>
                <c:pt idx="14">
                  <c:v>6700</c:v>
                </c:pt>
                <c:pt idx="15">
                  <c:v>6200</c:v>
                </c:pt>
                <c:pt idx="16">
                  <c:v>3500</c:v>
                </c:pt>
                <c:pt idx="17">
                  <c:v>7500</c:v>
                </c:pt>
                <c:pt idx="18">
                  <c:v>63700</c:v>
                </c:pt>
                <c:pt idx="19">
                  <c:v>9300</c:v>
                </c:pt>
                <c:pt idx="20">
                  <c:v>8500</c:v>
                </c:pt>
                <c:pt idx="21">
                  <c:v>33700</c:v>
                </c:pt>
                <c:pt idx="22">
                  <c:v>600</c:v>
                </c:pt>
                <c:pt idx="23">
                  <c:v>3100</c:v>
                </c:pt>
                <c:pt idx="24">
                  <c:v>30700</c:v>
                </c:pt>
                <c:pt idx="25">
                  <c:v>16400</c:v>
                </c:pt>
                <c:pt idx="26">
                  <c:v>22100</c:v>
                </c:pt>
                <c:pt idx="27">
                  <c:v>34000</c:v>
                </c:pt>
                <c:pt idx="28">
                  <c:v>700</c:v>
                </c:pt>
                <c:pt idx="29">
                  <c:v>3300</c:v>
                </c:pt>
                <c:pt idx="30">
                  <c:v>16900</c:v>
                </c:pt>
                <c:pt idx="31">
                  <c:v>36700</c:v>
                </c:pt>
                <c:pt idx="32">
                  <c:v>8300</c:v>
                </c:pt>
                <c:pt idx="33">
                  <c:v>2900</c:v>
                </c:pt>
                <c:pt idx="34">
                  <c:v>8700</c:v>
                </c:pt>
                <c:pt idx="35">
                  <c:v>35000</c:v>
                </c:pt>
                <c:pt idx="36">
                  <c:v>8300</c:v>
                </c:pt>
                <c:pt idx="37">
                  <c:v>5400</c:v>
                </c:pt>
                <c:pt idx="38">
                  <c:v>1800</c:v>
                </c:pt>
                <c:pt idx="39">
                  <c:v>3700</c:v>
                </c:pt>
                <c:pt idx="40">
                  <c:v>12000</c:v>
                </c:pt>
                <c:pt idx="41">
                  <c:v>10000</c:v>
                </c:pt>
                <c:pt idx="42">
                  <c:v>500</c:v>
                </c:pt>
                <c:pt idx="43">
                  <c:v>5000</c:v>
                </c:pt>
                <c:pt idx="44">
                  <c:v>3400</c:v>
                </c:pt>
                <c:pt idx="45">
                  <c:v>400</c:v>
                </c:pt>
                <c:pt idx="46">
                  <c:v>3300</c:v>
                </c:pt>
                <c:pt idx="47">
                  <c:v>3300</c:v>
                </c:pt>
                <c:pt idx="48">
                  <c:v>3100</c:v>
                </c:pt>
                <c:pt idx="49">
                  <c:v>800</c:v>
                </c:pt>
                <c:pt idx="50">
                  <c:v>15600</c:v>
                </c:pt>
                <c:pt idx="51">
                  <c:v>2800</c:v>
                </c:pt>
                <c:pt idx="52">
                  <c:v>1500</c:v>
                </c:pt>
                <c:pt idx="53">
                  <c:v>27000</c:v>
                </c:pt>
                <c:pt idx="54">
                  <c:v>1000</c:v>
                </c:pt>
                <c:pt idx="55">
                  <c:v>6700</c:v>
                </c:pt>
                <c:pt idx="56">
                  <c:v>13300</c:v>
                </c:pt>
                <c:pt idx="57">
                  <c:v>13800</c:v>
                </c:pt>
                <c:pt idx="58">
                  <c:v>2400</c:v>
                </c:pt>
                <c:pt idx="59">
                  <c:v>300</c:v>
                </c:pt>
                <c:pt idx="60">
                  <c:v>2100</c:v>
                </c:pt>
                <c:pt idx="61">
                  <c:v>2300</c:v>
                </c:pt>
                <c:pt idx="62">
                  <c:v>10000</c:v>
                </c:pt>
                <c:pt idx="63">
                  <c:v>500</c:v>
                </c:pt>
                <c:pt idx="64">
                  <c:v>3800</c:v>
                </c:pt>
                <c:pt idx="65">
                  <c:v>3200</c:v>
                </c:pt>
                <c:pt idx="66">
                  <c:v>23000</c:v>
                </c:pt>
                <c:pt idx="67">
                  <c:v>700</c:v>
                </c:pt>
                <c:pt idx="68">
                  <c:v>1300</c:v>
                </c:pt>
                <c:pt idx="69">
                  <c:v>1300</c:v>
                </c:pt>
                <c:pt idx="70">
                  <c:v>22100</c:v>
                </c:pt>
                <c:pt idx="71">
                  <c:v>600</c:v>
                </c:pt>
                <c:pt idx="72">
                  <c:v>500</c:v>
                </c:pt>
                <c:pt idx="73">
                  <c:v>3100</c:v>
                </c:pt>
                <c:pt idx="74">
                  <c:v>8700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757"/>
        <c:axId val="491225351"/>
      </c:scatterChart>
      <c:valAx>
        <c:axId val="11014757"/>
        <c:scaling>
          <c:orientation val="minMax"/>
          <c:max val="1.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225351"/>
        <c:crosses val="autoZero"/>
        <c:crossBetween val="midCat"/>
      </c:valAx>
      <c:valAx>
        <c:axId val="491225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147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612140</xdr:colOff>
      <xdr:row>1</xdr:row>
      <xdr:rowOff>167640</xdr:rowOff>
    </xdr:from>
    <xdr:to>
      <xdr:col>20</xdr:col>
      <xdr:colOff>436880</xdr:colOff>
      <xdr:row>16</xdr:row>
      <xdr:rowOff>158115</xdr:rowOff>
    </xdr:to>
    <xdr:graphicFrame>
      <xdr:nvGraphicFramePr>
        <xdr:cNvPr id="2" name="Chart 1"/>
        <xdr:cNvGraphicFramePr/>
      </xdr:nvGraphicFramePr>
      <xdr:xfrm>
        <a:off x="11371580" y="350520"/>
        <a:ext cx="4762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76" totalsRowShown="0">
  <autoFilter ref="A1:E76"/>
  <sortState ref="A1:E76">
    <sortCondition ref="D1:D76" descending="1"/>
  </sortState>
  <tableColumns count="5">
    <tableColumn id="1" name="Year" dataDxfId="0"/>
    <tableColumn id="2" name="Category" dataDxfId="1"/>
    <tableColumn id="3" name="Product" dataDxfId="2"/>
    <tableColumn id="4" name="Sales" dataDxfId="3"/>
    <tableColumn id="5" name="Rating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0"/>
  <sheetViews>
    <sheetView tabSelected="1" zoomScale="85" zoomScaleNormal="85" topLeftCell="E1" workbookViewId="0">
      <selection activeCell="N25" sqref="N25"/>
    </sheetView>
  </sheetViews>
  <sheetFormatPr defaultColWidth="9" defaultRowHeight="14.4"/>
  <cols>
    <col min="1" max="1" width="13" customWidth="1"/>
    <col min="2" max="2" width="16.1111111111111" customWidth="1"/>
    <col min="3" max="3" width="18" customWidth="1"/>
    <col min="4" max="4" width="12.1111111111111" customWidth="1"/>
    <col min="5" max="5" width="8.33333333333333" customWidth="1"/>
    <col min="7" max="7" width="30.4444444444444" customWidth="1"/>
    <col min="10" max="10" width="10" customWidth="1"/>
    <col min="12" max="12" width="12.8888888888889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I1" t="s">
        <v>5</v>
      </c>
      <c r="J1" t="s">
        <v>6</v>
      </c>
    </row>
    <row r="2" ht="15.15" spans="1:12">
      <c r="A2">
        <v>2017</v>
      </c>
      <c r="B2" t="s">
        <v>7</v>
      </c>
      <c r="C2" t="s">
        <v>8</v>
      </c>
      <c r="D2" s="5">
        <v>21800</v>
      </c>
      <c r="E2" s="6">
        <v>0.96</v>
      </c>
      <c r="I2" s="8" t="s">
        <v>4</v>
      </c>
      <c r="J2" s="8" t="s">
        <v>3</v>
      </c>
      <c r="L2" s="9" t="s">
        <v>9</v>
      </c>
    </row>
    <row r="3" spans="1:12">
      <c r="A3">
        <v>2015</v>
      </c>
      <c r="B3" t="s">
        <v>10</v>
      </c>
      <c r="C3" t="s">
        <v>11</v>
      </c>
      <c r="D3" s="5">
        <v>3700</v>
      </c>
      <c r="E3" s="6">
        <v>0.22</v>
      </c>
      <c r="I3" s="10">
        <v>0.96</v>
      </c>
      <c r="J3" s="11">
        <v>21800</v>
      </c>
      <c r="L3" s="12">
        <f>31818*I3-6614</f>
        <v>23931.28</v>
      </c>
    </row>
    <row r="4" spans="1:12">
      <c r="A4">
        <v>2017</v>
      </c>
      <c r="B4" t="s">
        <v>10</v>
      </c>
      <c r="C4" t="s">
        <v>12</v>
      </c>
      <c r="D4" s="5">
        <v>4000</v>
      </c>
      <c r="E4" s="6">
        <v>0.22</v>
      </c>
      <c r="I4" s="13">
        <v>0.22</v>
      </c>
      <c r="J4" s="14">
        <v>3700</v>
      </c>
      <c r="L4" s="12">
        <f t="shared" ref="L4:L35" si="0">31818*I4-6614</f>
        <v>385.96</v>
      </c>
    </row>
    <row r="5" spans="1:12">
      <c r="A5">
        <v>2015</v>
      </c>
      <c r="B5" t="s">
        <v>10</v>
      </c>
      <c r="C5" t="s">
        <v>13</v>
      </c>
      <c r="D5" s="5">
        <v>13300</v>
      </c>
      <c r="E5" s="6">
        <v>0.56</v>
      </c>
      <c r="H5" s="7"/>
      <c r="I5" s="15">
        <v>0.22</v>
      </c>
      <c r="J5" s="16">
        <v>4000</v>
      </c>
      <c r="L5" s="12">
        <f t="shared" si="0"/>
        <v>385.96</v>
      </c>
    </row>
    <row r="6" spans="1:12">
      <c r="A6">
        <v>2017</v>
      </c>
      <c r="B6" t="s">
        <v>10</v>
      </c>
      <c r="C6" t="s">
        <v>14</v>
      </c>
      <c r="D6" s="5">
        <v>36000</v>
      </c>
      <c r="E6" s="6">
        <v>1</v>
      </c>
      <c r="I6" s="13">
        <v>0.56</v>
      </c>
      <c r="J6" s="14">
        <v>13300</v>
      </c>
      <c r="L6" s="12">
        <f t="shared" si="0"/>
        <v>11204.08</v>
      </c>
    </row>
    <row r="7" spans="1:12">
      <c r="A7">
        <v>2015</v>
      </c>
      <c r="B7" t="s">
        <v>7</v>
      </c>
      <c r="C7" t="s">
        <v>15</v>
      </c>
      <c r="D7" s="5">
        <v>2300</v>
      </c>
      <c r="E7" s="6">
        <v>0.35</v>
      </c>
      <c r="I7" s="15">
        <v>1</v>
      </c>
      <c r="J7" s="16">
        <v>36000</v>
      </c>
      <c r="L7" s="12">
        <f t="shared" si="0"/>
        <v>25204</v>
      </c>
    </row>
    <row r="8" spans="1:12">
      <c r="A8">
        <v>2016</v>
      </c>
      <c r="B8" t="s">
        <v>10</v>
      </c>
      <c r="C8" t="s">
        <v>11</v>
      </c>
      <c r="D8" s="5">
        <v>2300</v>
      </c>
      <c r="E8" s="6">
        <v>0.28</v>
      </c>
      <c r="I8" s="13">
        <v>0.35</v>
      </c>
      <c r="J8" s="14">
        <v>2300</v>
      </c>
      <c r="L8" s="12">
        <f t="shared" si="0"/>
        <v>4522.3</v>
      </c>
    </row>
    <row r="9" spans="1:12">
      <c r="A9">
        <v>2017</v>
      </c>
      <c r="B9" t="s">
        <v>7</v>
      </c>
      <c r="C9" t="s">
        <v>16</v>
      </c>
      <c r="D9" s="5">
        <v>20000</v>
      </c>
      <c r="E9" s="6">
        <v>0.75</v>
      </c>
      <c r="I9" s="15">
        <v>0.28</v>
      </c>
      <c r="J9" s="16">
        <v>2300</v>
      </c>
      <c r="L9" s="12">
        <f t="shared" si="0"/>
        <v>2295.04</v>
      </c>
    </row>
    <row r="10" spans="1:12">
      <c r="A10">
        <v>2016</v>
      </c>
      <c r="B10" t="s">
        <v>17</v>
      </c>
      <c r="C10" t="s">
        <v>18</v>
      </c>
      <c r="D10" s="5">
        <v>6300</v>
      </c>
      <c r="E10" s="6">
        <v>0.4</v>
      </c>
      <c r="I10" s="13">
        <v>0.75</v>
      </c>
      <c r="J10" s="14">
        <v>20000</v>
      </c>
      <c r="L10" s="12">
        <f t="shared" si="0"/>
        <v>17249.5</v>
      </c>
    </row>
    <row r="11" spans="1:12">
      <c r="A11">
        <v>2016</v>
      </c>
      <c r="B11" t="s">
        <v>7</v>
      </c>
      <c r="C11" t="s">
        <v>8</v>
      </c>
      <c r="D11" s="5">
        <v>16700</v>
      </c>
      <c r="E11" s="6">
        <v>0.75</v>
      </c>
      <c r="I11" s="15">
        <v>0.4</v>
      </c>
      <c r="J11" s="16">
        <v>6300</v>
      </c>
      <c r="L11" s="12">
        <f t="shared" si="0"/>
        <v>6113.2</v>
      </c>
    </row>
    <row r="12" spans="1:12">
      <c r="A12">
        <v>2016</v>
      </c>
      <c r="B12" t="s">
        <v>19</v>
      </c>
      <c r="C12" t="s">
        <v>20</v>
      </c>
      <c r="D12" s="5">
        <v>17000</v>
      </c>
      <c r="E12" s="6">
        <v>0.9</v>
      </c>
      <c r="I12" s="13">
        <v>0.75</v>
      </c>
      <c r="J12" s="14">
        <v>16700</v>
      </c>
      <c r="L12" s="12">
        <f t="shared" si="0"/>
        <v>17249.5</v>
      </c>
    </row>
    <row r="13" spans="1:12">
      <c r="A13">
        <v>2016</v>
      </c>
      <c r="B13" t="s">
        <v>19</v>
      </c>
      <c r="C13" t="s">
        <v>21</v>
      </c>
      <c r="D13" s="5">
        <v>21600</v>
      </c>
      <c r="E13" s="6">
        <v>0.9</v>
      </c>
      <c r="I13" s="15">
        <v>0.9</v>
      </c>
      <c r="J13" s="16">
        <v>17000</v>
      </c>
      <c r="L13" s="12">
        <f t="shared" si="0"/>
        <v>22022.2</v>
      </c>
    </row>
    <row r="14" spans="1:12">
      <c r="A14">
        <v>2016</v>
      </c>
      <c r="B14" t="s">
        <v>19</v>
      </c>
      <c r="C14" t="s">
        <v>22</v>
      </c>
      <c r="D14" s="5">
        <v>29800</v>
      </c>
      <c r="E14" s="6">
        <v>0.9</v>
      </c>
      <c r="I14" s="13">
        <v>0.9</v>
      </c>
      <c r="J14" s="14">
        <v>21600</v>
      </c>
      <c r="L14" s="12">
        <f t="shared" si="0"/>
        <v>22022.2</v>
      </c>
    </row>
    <row r="15" spans="1:12">
      <c r="A15">
        <v>2016</v>
      </c>
      <c r="B15" t="s">
        <v>7</v>
      </c>
      <c r="C15" t="s">
        <v>16</v>
      </c>
      <c r="D15" s="5">
        <v>16400</v>
      </c>
      <c r="E15" s="6">
        <v>0.7</v>
      </c>
      <c r="I15" s="15">
        <v>0.9</v>
      </c>
      <c r="J15" s="16">
        <v>29800</v>
      </c>
      <c r="L15" s="12">
        <f t="shared" si="0"/>
        <v>22022.2</v>
      </c>
    </row>
    <row r="16" spans="1:12">
      <c r="A16">
        <v>2015</v>
      </c>
      <c r="B16" t="s">
        <v>10</v>
      </c>
      <c r="C16" t="s">
        <v>23</v>
      </c>
      <c r="D16" s="5">
        <v>6700</v>
      </c>
      <c r="E16" s="6">
        <v>0.05</v>
      </c>
      <c r="I16" s="13">
        <v>0.7</v>
      </c>
      <c r="J16" s="14">
        <v>16400</v>
      </c>
      <c r="L16" s="12">
        <f t="shared" si="0"/>
        <v>15658.6</v>
      </c>
    </row>
    <row r="17" spans="1:12">
      <c r="A17">
        <v>2017</v>
      </c>
      <c r="B17" t="s">
        <v>7</v>
      </c>
      <c r="C17" t="s">
        <v>24</v>
      </c>
      <c r="D17" s="5">
        <v>6200</v>
      </c>
      <c r="E17" s="6">
        <v>0.38</v>
      </c>
      <c r="I17" s="15">
        <v>0.05</v>
      </c>
      <c r="J17" s="16">
        <v>6700</v>
      </c>
      <c r="L17" s="12">
        <f t="shared" si="0"/>
        <v>-5023.1</v>
      </c>
    </row>
    <row r="18" spans="1:12">
      <c r="A18">
        <v>2015</v>
      </c>
      <c r="B18" t="s">
        <v>17</v>
      </c>
      <c r="C18" t="s">
        <v>25</v>
      </c>
      <c r="D18" s="5">
        <v>3500</v>
      </c>
      <c r="E18" s="6">
        <v>0.5</v>
      </c>
      <c r="I18" s="13">
        <v>0.38</v>
      </c>
      <c r="J18" s="14">
        <v>6200</v>
      </c>
      <c r="L18" s="12">
        <f t="shared" si="0"/>
        <v>5476.84</v>
      </c>
    </row>
    <row r="19" spans="1:12">
      <c r="A19">
        <v>2017</v>
      </c>
      <c r="B19" t="s">
        <v>10</v>
      </c>
      <c r="C19" t="s">
        <v>23</v>
      </c>
      <c r="D19" s="5">
        <v>7500</v>
      </c>
      <c r="E19" s="6">
        <v>0.4</v>
      </c>
      <c r="I19" s="15">
        <v>0.5</v>
      </c>
      <c r="J19" s="16">
        <v>3500</v>
      </c>
      <c r="L19" s="12">
        <f t="shared" si="0"/>
        <v>9295</v>
      </c>
    </row>
    <row r="20" spans="1:12">
      <c r="A20">
        <v>2017</v>
      </c>
      <c r="B20" t="s">
        <v>19</v>
      </c>
      <c r="C20" t="s">
        <v>26</v>
      </c>
      <c r="D20" s="5">
        <v>63700</v>
      </c>
      <c r="E20" s="6">
        <v>0.9</v>
      </c>
      <c r="I20" s="13">
        <v>0.4</v>
      </c>
      <c r="J20" s="14">
        <v>7500</v>
      </c>
      <c r="L20" s="12">
        <f t="shared" si="0"/>
        <v>6113.2</v>
      </c>
    </row>
    <row r="21" spans="1:12">
      <c r="A21">
        <v>2017</v>
      </c>
      <c r="B21" t="s">
        <v>17</v>
      </c>
      <c r="C21" t="s">
        <v>27</v>
      </c>
      <c r="D21" s="5">
        <v>9300</v>
      </c>
      <c r="E21" s="6">
        <v>0.6</v>
      </c>
      <c r="I21" s="15">
        <v>0.9</v>
      </c>
      <c r="J21" s="16">
        <v>63700</v>
      </c>
      <c r="L21" s="12">
        <f t="shared" si="0"/>
        <v>22022.2</v>
      </c>
    </row>
    <row r="22" spans="1:12">
      <c r="A22">
        <v>2017</v>
      </c>
      <c r="B22" t="s">
        <v>17</v>
      </c>
      <c r="C22" t="s">
        <v>18</v>
      </c>
      <c r="D22" s="5">
        <v>8500</v>
      </c>
      <c r="E22" s="6">
        <v>0.46</v>
      </c>
      <c r="I22" s="13">
        <v>0.6</v>
      </c>
      <c r="J22" s="14">
        <v>9300</v>
      </c>
      <c r="L22" s="12">
        <f t="shared" si="0"/>
        <v>12476.8</v>
      </c>
    </row>
    <row r="23" spans="1:12">
      <c r="A23">
        <v>2017</v>
      </c>
      <c r="B23" t="s">
        <v>19</v>
      </c>
      <c r="C23" t="s">
        <v>28</v>
      </c>
      <c r="D23" s="5">
        <v>33700</v>
      </c>
      <c r="E23" s="6">
        <v>0.92</v>
      </c>
      <c r="I23" s="15">
        <v>0.46</v>
      </c>
      <c r="J23" s="16">
        <v>8500</v>
      </c>
      <c r="L23" s="12">
        <f t="shared" si="0"/>
        <v>8022.28</v>
      </c>
    </row>
    <row r="24" spans="1:12">
      <c r="A24">
        <v>2017</v>
      </c>
      <c r="B24" t="s">
        <v>10</v>
      </c>
      <c r="C24" t="s">
        <v>29</v>
      </c>
      <c r="D24" s="5">
        <v>600</v>
      </c>
      <c r="E24" s="6">
        <v>0.15</v>
      </c>
      <c r="I24" s="13">
        <v>0.92</v>
      </c>
      <c r="J24" s="14">
        <v>33700</v>
      </c>
      <c r="L24" s="12">
        <f t="shared" si="0"/>
        <v>22658.56</v>
      </c>
    </row>
    <row r="25" spans="1:12">
      <c r="A25">
        <v>2015</v>
      </c>
      <c r="B25" t="s">
        <v>17</v>
      </c>
      <c r="C25" t="s">
        <v>18</v>
      </c>
      <c r="D25" s="5">
        <v>3100</v>
      </c>
      <c r="E25" s="6">
        <v>0.35</v>
      </c>
      <c r="I25" s="15">
        <v>0.15</v>
      </c>
      <c r="J25" s="16">
        <v>600</v>
      </c>
      <c r="L25" s="12">
        <f t="shared" si="0"/>
        <v>-1841.3</v>
      </c>
    </row>
    <row r="26" spans="1:12">
      <c r="A26">
        <v>2017</v>
      </c>
      <c r="B26" t="s">
        <v>19</v>
      </c>
      <c r="C26" t="s">
        <v>30</v>
      </c>
      <c r="D26" s="5">
        <v>30700</v>
      </c>
      <c r="E26" s="6">
        <v>0.95</v>
      </c>
      <c r="I26" s="13">
        <v>0.35</v>
      </c>
      <c r="J26" s="14">
        <v>3100</v>
      </c>
      <c r="L26" s="12">
        <f t="shared" si="0"/>
        <v>4522.3</v>
      </c>
    </row>
    <row r="27" spans="1:12">
      <c r="A27">
        <v>2016</v>
      </c>
      <c r="B27" t="s">
        <v>19</v>
      </c>
      <c r="C27" t="s">
        <v>30</v>
      </c>
      <c r="D27" s="5">
        <v>16400</v>
      </c>
      <c r="E27" s="6">
        <v>0.8</v>
      </c>
      <c r="I27" s="15">
        <v>0.95</v>
      </c>
      <c r="J27" s="16">
        <v>30700</v>
      </c>
      <c r="L27" s="12">
        <f t="shared" si="0"/>
        <v>23613.1</v>
      </c>
    </row>
    <row r="28" spans="1:12">
      <c r="A28">
        <v>2016</v>
      </c>
      <c r="B28" t="s">
        <v>19</v>
      </c>
      <c r="C28" t="s">
        <v>28</v>
      </c>
      <c r="D28" s="5">
        <v>22100</v>
      </c>
      <c r="E28" s="6">
        <v>0.9</v>
      </c>
      <c r="I28" s="13">
        <v>0.8</v>
      </c>
      <c r="J28" s="14">
        <v>16400</v>
      </c>
      <c r="L28" s="12">
        <f t="shared" si="0"/>
        <v>18840.4</v>
      </c>
    </row>
    <row r="29" spans="1:12">
      <c r="A29">
        <v>2017</v>
      </c>
      <c r="B29" t="s">
        <v>19</v>
      </c>
      <c r="C29" t="s">
        <v>20</v>
      </c>
      <c r="D29" s="5">
        <v>34000</v>
      </c>
      <c r="E29" s="6">
        <v>0.95</v>
      </c>
      <c r="I29" s="15">
        <v>0.9</v>
      </c>
      <c r="J29" s="16">
        <v>22100</v>
      </c>
      <c r="L29" s="12">
        <f t="shared" si="0"/>
        <v>22022.2</v>
      </c>
    </row>
    <row r="30" spans="1:12">
      <c r="A30">
        <v>2015</v>
      </c>
      <c r="B30" t="s">
        <v>19</v>
      </c>
      <c r="C30" t="s">
        <v>30</v>
      </c>
      <c r="D30" s="5">
        <v>700</v>
      </c>
      <c r="E30" s="6">
        <v>0.1</v>
      </c>
      <c r="I30" s="13">
        <v>0.95</v>
      </c>
      <c r="J30" s="14">
        <v>34000</v>
      </c>
      <c r="L30" s="12">
        <f t="shared" si="0"/>
        <v>23613.1</v>
      </c>
    </row>
    <row r="31" spans="1:12">
      <c r="A31">
        <v>2015</v>
      </c>
      <c r="B31" t="s">
        <v>10</v>
      </c>
      <c r="C31" t="s">
        <v>14</v>
      </c>
      <c r="D31" s="5">
        <v>3300</v>
      </c>
      <c r="E31" s="6">
        <v>0.3</v>
      </c>
      <c r="I31" s="15">
        <v>0.1</v>
      </c>
      <c r="J31" s="16">
        <v>700</v>
      </c>
      <c r="L31" s="12">
        <f t="shared" si="0"/>
        <v>-3432.2</v>
      </c>
    </row>
    <row r="32" spans="1:12">
      <c r="A32">
        <v>2017</v>
      </c>
      <c r="B32" t="s">
        <v>17</v>
      </c>
      <c r="C32" t="s">
        <v>25</v>
      </c>
      <c r="D32" s="5">
        <v>16900</v>
      </c>
      <c r="E32" s="6">
        <v>0.65</v>
      </c>
      <c r="I32" s="13">
        <v>0.3</v>
      </c>
      <c r="J32" s="14">
        <v>3300</v>
      </c>
      <c r="L32" s="12">
        <f t="shared" si="0"/>
        <v>2931.4</v>
      </c>
    </row>
    <row r="33" spans="1:12">
      <c r="A33">
        <v>2017</v>
      </c>
      <c r="B33" t="s">
        <v>19</v>
      </c>
      <c r="C33" t="s">
        <v>21</v>
      </c>
      <c r="D33" s="5">
        <v>36700</v>
      </c>
      <c r="E33" s="6">
        <v>0.9</v>
      </c>
      <c r="I33" s="15">
        <v>0.65</v>
      </c>
      <c r="J33" s="16">
        <v>16900</v>
      </c>
      <c r="L33" s="12">
        <f t="shared" si="0"/>
        <v>14067.7</v>
      </c>
    </row>
    <row r="34" spans="1:12">
      <c r="A34">
        <v>2015</v>
      </c>
      <c r="B34" t="s">
        <v>19</v>
      </c>
      <c r="C34" t="s">
        <v>20</v>
      </c>
      <c r="D34" s="5">
        <v>8300</v>
      </c>
      <c r="E34" s="6">
        <v>0.99</v>
      </c>
      <c r="I34" s="13">
        <v>0.9</v>
      </c>
      <c r="J34" s="14">
        <v>36700</v>
      </c>
      <c r="L34" s="12">
        <f t="shared" si="0"/>
        <v>22022.2</v>
      </c>
    </row>
    <row r="35" spans="1:12">
      <c r="A35">
        <v>2016</v>
      </c>
      <c r="B35" t="s">
        <v>10</v>
      </c>
      <c r="C35" t="s">
        <v>12</v>
      </c>
      <c r="D35" s="5">
        <v>2900</v>
      </c>
      <c r="E35" s="6">
        <v>0.36</v>
      </c>
      <c r="I35" s="15">
        <v>0.99</v>
      </c>
      <c r="J35" s="16">
        <v>8300</v>
      </c>
      <c r="L35" s="12">
        <f t="shared" si="0"/>
        <v>24885.82</v>
      </c>
    </row>
    <row r="36" spans="1:12">
      <c r="A36">
        <v>2015</v>
      </c>
      <c r="B36" t="s">
        <v>19</v>
      </c>
      <c r="C36" t="s">
        <v>26</v>
      </c>
      <c r="D36" s="5">
        <v>8700</v>
      </c>
      <c r="E36" s="6">
        <v>0.9</v>
      </c>
      <c r="I36" s="13">
        <v>0.36</v>
      </c>
      <c r="J36" s="14">
        <v>2900</v>
      </c>
      <c r="L36" s="12">
        <f t="shared" ref="L36:L67" si="1">31818*I36-6614</f>
        <v>4840.48</v>
      </c>
    </row>
    <row r="37" spans="1:12">
      <c r="A37">
        <v>2017</v>
      </c>
      <c r="B37" t="s">
        <v>19</v>
      </c>
      <c r="C37" t="s">
        <v>22</v>
      </c>
      <c r="D37" s="5">
        <v>35000</v>
      </c>
      <c r="E37" s="6">
        <v>1</v>
      </c>
      <c r="I37" s="15">
        <v>0.9</v>
      </c>
      <c r="J37" s="16">
        <v>8700</v>
      </c>
      <c r="L37" s="12">
        <f t="shared" si="1"/>
        <v>22022.2</v>
      </c>
    </row>
    <row r="38" spans="1:12">
      <c r="A38">
        <v>2016</v>
      </c>
      <c r="B38" t="s">
        <v>17</v>
      </c>
      <c r="C38" t="s">
        <v>25</v>
      </c>
      <c r="D38" s="5">
        <v>8300</v>
      </c>
      <c r="E38" s="6">
        <v>0.46</v>
      </c>
      <c r="I38" s="13">
        <v>1</v>
      </c>
      <c r="J38" s="14">
        <v>35000</v>
      </c>
      <c r="L38" s="12">
        <f t="shared" si="1"/>
        <v>25204</v>
      </c>
    </row>
    <row r="39" spans="1:12">
      <c r="A39">
        <v>2017</v>
      </c>
      <c r="B39" t="s">
        <v>7</v>
      </c>
      <c r="C39" t="s">
        <v>31</v>
      </c>
      <c r="D39" s="5">
        <v>5400</v>
      </c>
      <c r="E39" s="6">
        <v>0.38</v>
      </c>
      <c r="I39" s="15">
        <v>0.46</v>
      </c>
      <c r="J39" s="16">
        <v>8300</v>
      </c>
      <c r="L39" s="12">
        <f t="shared" si="1"/>
        <v>8022.28</v>
      </c>
    </row>
    <row r="40" spans="1:12">
      <c r="A40">
        <v>2016</v>
      </c>
      <c r="B40" t="s">
        <v>17</v>
      </c>
      <c r="C40" t="s">
        <v>32</v>
      </c>
      <c r="D40" s="5">
        <v>1800</v>
      </c>
      <c r="E40" s="6">
        <v>0.15</v>
      </c>
      <c r="I40" s="13">
        <v>0.38</v>
      </c>
      <c r="J40" s="14">
        <v>5400</v>
      </c>
      <c r="L40" s="12">
        <f t="shared" si="1"/>
        <v>5476.84</v>
      </c>
    </row>
    <row r="41" spans="1:12">
      <c r="A41">
        <v>2017</v>
      </c>
      <c r="B41" t="s">
        <v>10</v>
      </c>
      <c r="C41" t="s">
        <v>11</v>
      </c>
      <c r="D41" s="5">
        <v>3700</v>
      </c>
      <c r="E41" s="6">
        <v>0.48</v>
      </c>
      <c r="I41" s="15">
        <v>0.15</v>
      </c>
      <c r="J41" s="16">
        <v>1800</v>
      </c>
      <c r="L41" s="12">
        <f t="shared" si="1"/>
        <v>-1841.3</v>
      </c>
    </row>
    <row r="42" spans="1:12">
      <c r="A42">
        <v>2016</v>
      </c>
      <c r="B42" t="s">
        <v>10</v>
      </c>
      <c r="C42" t="s">
        <v>13</v>
      </c>
      <c r="D42" s="5">
        <v>12000</v>
      </c>
      <c r="E42" s="6">
        <v>0.66</v>
      </c>
      <c r="I42" s="13">
        <v>0.48</v>
      </c>
      <c r="J42" s="14">
        <v>3700</v>
      </c>
      <c r="L42" s="12">
        <f t="shared" si="1"/>
        <v>8658.64</v>
      </c>
    </row>
    <row r="43" spans="1:12">
      <c r="A43">
        <v>2015</v>
      </c>
      <c r="B43" t="s">
        <v>19</v>
      </c>
      <c r="C43" t="s">
        <v>22</v>
      </c>
      <c r="D43" s="5">
        <v>10000</v>
      </c>
      <c r="E43" s="6">
        <v>0.85</v>
      </c>
      <c r="I43" s="15">
        <v>0.66</v>
      </c>
      <c r="J43" s="16">
        <v>12000</v>
      </c>
      <c r="L43" s="12">
        <f t="shared" si="1"/>
        <v>14385.88</v>
      </c>
    </row>
    <row r="44" spans="1:12">
      <c r="A44">
        <v>2015</v>
      </c>
      <c r="B44" t="s">
        <v>7</v>
      </c>
      <c r="C44" t="s">
        <v>33</v>
      </c>
      <c r="D44" s="5">
        <v>500</v>
      </c>
      <c r="E44" s="6">
        <v>0.35</v>
      </c>
      <c r="I44" s="13">
        <v>0.85</v>
      </c>
      <c r="J44" s="14">
        <v>10000</v>
      </c>
      <c r="L44" s="12">
        <f t="shared" si="1"/>
        <v>20431.3</v>
      </c>
    </row>
    <row r="45" spans="1:12">
      <c r="A45">
        <v>2017</v>
      </c>
      <c r="B45" t="s">
        <v>7</v>
      </c>
      <c r="C45" t="s">
        <v>15</v>
      </c>
      <c r="D45" s="5">
        <v>5000</v>
      </c>
      <c r="E45" s="6">
        <v>0.35</v>
      </c>
      <c r="I45" s="15">
        <v>0.35</v>
      </c>
      <c r="J45" s="16">
        <v>500</v>
      </c>
      <c r="L45" s="12">
        <f t="shared" si="1"/>
        <v>4522.3</v>
      </c>
    </row>
    <row r="46" spans="1:12">
      <c r="A46">
        <v>2016</v>
      </c>
      <c r="B46" t="s">
        <v>7</v>
      </c>
      <c r="C46" t="s">
        <v>31</v>
      </c>
      <c r="D46" s="5">
        <v>3400</v>
      </c>
      <c r="E46" s="6">
        <v>0.36</v>
      </c>
      <c r="I46" s="13">
        <v>0.35</v>
      </c>
      <c r="J46" s="14">
        <v>5000</v>
      </c>
      <c r="L46" s="12">
        <f t="shared" si="1"/>
        <v>4522.3</v>
      </c>
    </row>
    <row r="47" spans="1:12">
      <c r="A47">
        <v>2016</v>
      </c>
      <c r="B47" t="s">
        <v>10</v>
      </c>
      <c r="C47" t="s">
        <v>29</v>
      </c>
      <c r="D47" s="5">
        <v>400</v>
      </c>
      <c r="E47" s="6">
        <v>0.2</v>
      </c>
      <c r="I47" s="15">
        <v>0.36</v>
      </c>
      <c r="J47" s="16">
        <v>3400</v>
      </c>
      <c r="L47" s="12">
        <f t="shared" si="1"/>
        <v>4840.48</v>
      </c>
    </row>
    <row r="48" spans="1:12">
      <c r="A48">
        <v>2015</v>
      </c>
      <c r="B48" t="s">
        <v>10</v>
      </c>
      <c r="C48" t="s">
        <v>34</v>
      </c>
      <c r="D48" s="5">
        <v>3300</v>
      </c>
      <c r="E48" s="6">
        <v>0.36</v>
      </c>
      <c r="I48" s="13">
        <v>0.2</v>
      </c>
      <c r="J48" s="14">
        <v>400</v>
      </c>
      <c r="L48" s="12">
        <f t="shared" si="1"/>
        <v>-250.4</v>
      </c>
    </row>
    <row r="49" spans="1:12">
      <c r="A49">
        <v>2016</v>
      </c>
      <c r="B49" t="s">
        <v>7</v>
      </c>
      <c r="C49" t="s">
        <v>15</v>
      </c>
      <c r="D49" s="5">
        <v>3300</v>
      </c>
      <c r="E49" s="6">
        <v>0.38</v>
      </c>
      <c r="I49" s="15">
        <v>0.36</v>
      </c>
      <c r="J49" s="16">
        <v>3300</v>
      </c>
      <c r="L49" s="12">
        <f t="shared" si="1"/>
        <v>4840.48</v>
      </c>
    </row>
    <row r="50" spans="1:12">
      <c r="A50">
        <v>2017</v>
      </c>
      <c r="B50" t="s">
        <v>7</v>
      </c>
      <c r="C50" t="s">
        <v>35</v>
      </c>
      <c r="D50" s="5">
        <v>3100</v>
      </c>
      <c r="E50" s="6">
        <v>0.42</v>
      </c>
      <c r="I50" s="13">
        <v>0.38</v>
      </c>
      <c r="J50" s="14">
        <v>3300</v>
      </c>
      <c r="L50" s="12">
        <f t="shared" si="1"/>
        <v>5476.84</v>
      </c>
    </row>
    <row r="51" spans="1:12">
      <c r="A51">
        <v>2015</v>
      </c>
      <c r="B51" t="s">
        <v>7</v>
      </c>
      <c r="C51" t="s">
        <v>24</v>
      </c>
      <c r="D51" s="5">
        <v>800</v>
      </c>
      <c r="E51" s="6">
        <v>0.36</v>
      </c>
      <c r="I51" s="15">
        <v>0.42</v>
      </c>
      <c r="J51" s="16">
        <v>3100</v>
      </c>
      <c r="L51" s="12">
        <f t="shared" si="1"/>
        <v>6749.56</v>
      </c>
    </row>
    <row r="52" spans="1:12">
      <c r="A52">
        <v>2016</v>
      </c>
      <c r="B52" t="s">
        <v>10</v>
      </c>
      <c r="C52" t="s">
        <v>36</v>
      </c>
      <c r="D52" s="5">
        <v>15600</v>
      </c>
      <c r="E52" s="6">
        <v>0.65</v>
      </c>
      <c r="I52" s="13">
        <v>0.36</v>
      </c>
      <c r="J52" s="14">
        <v>800</v>
      </c>
      <c r="L52" s="12">
        <f t="shared" si="1"/>
        <v>4840.48</v>
      </c>
    </row>
    <row r="53" spans="1:12">
      <c r="A53">
        <v>2016</v>
      </c>
      <c r="B53" t="s">
        <v>7</v>
      </c>
      <c r="C53" t="s">
        <v>35</v>
      </c>
      <c r="D53" s="5">
        <v>2800</v>
      </c>
      <c r="E53" s="6">
        <v>0.38</v>
      </c>
      <c r="I53" s="15">
        <v>0.65</v>
      </c>
      <c r="J53" s="16">
        <v>15600</v>
      </c>
      <c r="L53" s="12">
        <f t="shared" si="1"/>
        <v>14067.7</v>
      </c>
    </row>
    <row r="54" spans="1:12">
      <c r="A54">
        <v>2016</v>
      </c>
      <c r="B54" t="s">
        <v>7</v>
      </c>
      <c r="C54" t="s">
        <v>24</v>
      </c>
      <c r="D54" s="5">
        <v>1500</v>
      </c>
      <c r="E54" s="6">
        <v>0.17</v>
      </c>
      <c r="I54" s="13">
        <v>0.38</v>
      </c>
      <c r="J54" s="14">
        <v>2800</v>
      </c>
      <c r="L54" s="12">
        <f t="shared" si="1"/>
        <v>5476.84</v>
      </c>
    </row>
    <row r="55" spans="1:12">
      <c r="A55">
        <v>2017</v>
      </c>
      <c r="B55" t="s">
        <v>10</v>
      </c>
      <c r="C55" t="s">
        <v>36</v>
      </c>
      <c r="D55" s="5">
        <v>27000</v>
      </c>
      <c r="E55" s="6">
        <v>0.88</v>
      </c>
      <c r="I55" s="15">
        <v>0.17</v>
      </c>
      <c r="J55" s="16">
        <v>1500</v>
      </c>
      <c r="L55" s="12">
        <f>31818*I55-6614</f>
        <v>-1204.94</v>
      </c>
    </row>
    <row r="56" spans="1:12">
      <c r="A56">
        <v>2016</v>
      </c>
      <c r="B56" t="s">
        <v>7</v>
      </c>
      <c r="C56" t="s">
        <v>33</v>
      </c>
      <c r="D56" s="5">
        <v>1000</v>
      </c>
      <c r="E56" s="6">
        <v>0.23</v>
      </c>
      <c r="I56" s="13">
        <v>0.88</v>
      </c>
      <c r="J56" s="14">
        <v>27000</v>
      </c>
      <c r="L56" s="12">
        <f t="shared" si="1"/>
        <v>21385.84</v>
      </c>
    </row>
    <row r="57" spans="1:12">
      <c r="A57">
        <v>2016</v>
      </c>
      <c r="B57" t="s">
        <v>17</v>
      </c>
      <c r="C57" t="s">
        <v>27</v>
      </c>
      <c r="D57" s="5">
        <v>6700</v>
      </c>
      <c r="E57" s="6">
        <v>0.46</v>
      </c>
      <c r="I57" s="15">
        <v>0.23</v>
      </c>
      <c r="J57" s="16">
        <v>1000</v>
      </c>
      <c r="L57" s="12">
        <f t="shared" si="1"/>
        <v>704.14</v>
      </c>
    </row>
    <row r="58" spans="1:12">
      <c r="A58">
        <v>2015</v>
      </c>
      <c r="B58" t="s">
        <v>10</v>
      </c>
      <c r="C58" t="s">
        <v>36</v>
      </c>
      <c r="D58" s="5">
        <v>13300</v>
      </c>
      <c r="E58" s="6">
        <v>0.5</v>
      </c>
      <c r="I58" s="13">
        <v>0.46</v>
      </c>
      <c r="J58" s="14">
        <v>6700</v>
      </c>
      <c r="L58" s="12">
        <f t="shared" si="1"/>
        <v>8022.28</v>
      </c>
    </row>
    <row r="59" spans="1:12">
      <c r="A59">
        <v>2016</v>
      </c>
      <c r="B59" t="s">
        <v>19</v>
      </c>
      <c r="C59" t="s">
        <v>26</v>
      </c>
      <c r="D59" s="5">
        <v>13800</v>
      </c>
      <c r="E59" s="6">
        <v>0.85</v>
      </c>
      <c r="I59" s="15">
        <v>0.5</v>
      </c>
      <c r="J59" s="16">
        <v>13300</v>
      </c>
      <c r="L59" s="12">
        <f t="shared" si="1"/>
        <v>9295</v>
      </c>
    </row>
    <row r="60" spans="1:12">
      <c r="A60">
        <v>2017</v>
      </c>
      <c r="B60" t="s">
        <v>10</v>
      </c>
      <c r="C60" t="s">
        <v>34</v>
      </c>
      <c r="D60" s="5">
        <v>2400</v>
      </c>
      <c r="E60" s="6">
        <v>0.35</v>
      </c>
      <c r="I60" s="13">
        <v>0.85</v>
      </c>
      <c r="J60" s="14">
        <v>13800</v>
      </c>
      <c r="L60" s="12">
        <f t="shared" si="1"/>
        <v>20431.3</v>
      </c>
    </row>
    <row r="61" spans="1:12">
      <c r="A61">
        <v>2015</v>
      </c>
      <c r="B61" t="s">
        <v>19</v>
      </c>
      <c r="C61" t="s">
        <v>28</v>
      </c>
      <c r="D61" s="5">
        <v>300</v>
      </c>
      <c r="E61" s="6">
        <v>0.05</v>
      </c>
      <c r="I61" s="15">
        <v>0.35</v>
      </c>
      <c r="J61" s="16">
        <v>2400</v>
      </c>
      <c r="L61" s="12">
        <f t="shared" si="1"/>
        <v>4522.3</v>
      </c>
    </row>
    <row r="62" spans="1:12">
      <c r="A62">
        <v>2015</v>
      </c>
      <c r="B62" t="s">
        <v>7</v>
      </c>
      <c r="C62" t="s">
        <v>35</v>
      </c>
      <c r="D62" s="5">
        <v>2100</v>
      </c>
      <c r="E62" s="6">
        <v>0.49</v>
      </c>
      <c r="I62" s="13">
        <v>0.05</v>
      </c>
      <c r="J62" s="14">
        <v>300</v>
      </c>
      <c r="L62" s="12">
        <f t="shared" si="1"/>
        <v>-5023.1</v>
      </c>
    </row>
    <row r="63" spans="1:12">
      <c r="A63">
        <v>2015</v>
      </c>
      <c r="B63" t="s">
        <v>7</v>
      </c>
      <c r="C63" t="s">
        <v>31</v>
      </c>
      <c r="D63" s="5">
        <v>2300</v>
      </c>
      <c r="E63" s="6">
        <v>0.34</v>
      </c>
      <c r="I63" s="15">
        <v>0.49</v>
      </c>
      <c r="J63" s="16">
        <v>2100</v>
      </c>
      <c r="L63" s="12">
        <f t="shared" si="1"/>
        <v>8976.82</v>
      </c>
    </row>
    <row r="64" spans="1:12">
      <c r="A64">
        <v>2015</v>
      </c>
      <c r="B64" t="s">
        <v>7</v>
      </c>
      <c r="C64" t="s">
        <v>8</v>
      </c>
      <c r="D64" s="5">
        <v>10000</v>
      </c>
      <c r="E64" s="6">
        <v>0.66</v>
      </c>
      <c r="I64" s="13">
        <v>0.34</v>
      </c>
      <c r="J64" s="14">
        <v>2300</v>
      </c>
      <c r="L64" s="12">
        <f t="shared" si="1"/>
        <v>4204.12</v>
      </c>
    </row>
    <row r="65" spans="1:12">
      <c r="A65">
        <v>2015</v>
      </c>
      <c r="B65" t="s">
        <v>17</v>
      </c>
      <c r="C65" t="s">
        <v>32</v>
      </c>
      <c r="D65" s="5">
        <v>500</v>
      </c>
      <c r="E65" s="6">
        <v>0.22</v>
      </c>
      <c r="I65" s="15">
        <v>0.66</v>
      </c>
      <c r="J65" s="16">
        <v>10000</v>
      </c>
      <c r="L65" s="12">
        <f t="shared" si="1"/>
        <v>14385.88</v>
      </c>
    </row>
    <row r="66" spans="1:12">
      <c r="A66">
        <v>2016</v>
      </c>
      <c r="B66" t="s">
        <v>10</v>
      </c>
      <c r="C66" t="s">
        <v>23</v>
      </c>
      <c r="D66" s="5">
        <v>3800</v>
      </c>
      <c r="E66" s="6">
        <v>0.48</v>
      </c>
      <c r="I66" s="13">
        <v>0.22</v>
      </c>
      <c r="J66" s="14">
        <v>500</v>
      </c>
      <c r="L66" s="12">
        <f t="shared" si="1"/>
        <v>385.96</v>
      </c>
    </row>
    <row r="67" spans="1:12">
      <c r="A67">
        <v>2015</v>
      </c>
      <c r="B67" t="s">
        <v>17</v>
      </c>
      <c r="C67" t="s">
        <v>27</v>
      </c>
      <c r="D67" s="5">
        <v>3200</v>
      </c>
      <c r="E67" s="6">
        <v>0.48</v>
      </c>
      <c r="I67" s="15">
        <v>0.48</v>
      </c>
      <c r="J67" s="16">
        <v>3800</v>
      </c>
      <c r="L67" s="12">
        <f t="shared" si="1"/>
        <v>8658.64</v>
      </c>
    </row>
    <row r="68" spans="1:12">
      <c r="A68">
        <v>2017</v>
      </c>
      <c r="B68" t="s">
        <v>10</v>
      </c>
      <c r="C68" t="s">
        <v>13</v>
      </c>
      <c r="D68" s="5">
        <v>23000</v>
      </c>
      <c r="E68" s="6">
        <v>1</v>
      </c>
      <c r="I68" s="13">
        <v>0.48</v>
      </c>
      <c r="J68" s="14">
        <v>3200</v>
      </c>
      <c r="L68" s="12">
        <f>31818*I68-6614</f>
        <v>8658.64</v>
      </c>
    </row>
    <row r="69" spans="1:12">
      <c r="A69">
        <v>2015</v>
      </c>
      <c r="B69" t="s">
        <v>10</v>
      </c>
      <c r="C69" t="s">
        <v>12</v>
      </c>
      <c r="D69" s="5">
        <v>700</v>
      </c>
      <c r="E69" s="6">
        <v>0.28</v>
      </c>
      <c r="I69" s="15">
        <v>1</v>
      </c>
      <c r="J69" s="16">
        <v>23000</v>
      </c>
      <c r="L69" s="12">
        <f>31818*I69-6614</f>
        <v>25204</v>
      </c>
    </row>
    <row r="70" spans="1:12">
      <c r="A70">
        <v>2015</v>
      </c>
      <c r="B70" t="s">
        <v>19</v>
      </c>
      <c r="C70" t="s">
        <v>21</v>
      </c>
      <c r="D70" s="5">
        <v>1300</v>
      </c>
      <c r="E70" s="6">
        <v>0.9</v>
      </c>
      <c r="I70" s="13">
        <v>0.28</v>
      </c>
      <c r="J70" s="14">
        <v>700</v>
      </c>
      <c r="L70" s="12">
        <f>31818*I70-6614</f>
        <v>2295.04</v>
      </c>
    </row>
    <row r="71" spans="1:12">
      <c r="A71">
        <v>2016</v>
      </c>
      <c r="B71" t="s">
        <v>10</v>
      </c>
      <c r="C71" t="s">
        <v>34</v>
      </c>
      <c r="D71" s="5">
        <v>1300</v>
      </c>
      <c r="E71" s="6">
        <v>0.25</v>
      </c>
      <c r="I71" s="15">
        <v>0.9</v>
      </c>
      <c r="J71" s="16">
        <v>1300</v>
      </c>
      <c r="L71" s="12">
        <f>31818*I71-6614</f>
        <v>22022.2</v>
      </c>
    </row>
    <row r="72" spans="1:12">
      <c r="A72">
        <v>2016</v>
      </c>
      <c r="B72" t="s">
        <v>10</v>
      </c>
      <c r="C72" t="s">
        <v>14</v>
      </c>
      <c r="D72" s="5">
        <v>22100</v>
      </c>
      <c r="E72" s="6">
        <v>0.99</v>
      </c>
      <c r="I72" s="13">
        <v>0.25</v>
      </c>
      <c r="J72" s="14">
        <v>1300</v>
      </c>
      <c r="L72" s="12">
        <f>31818*I72-6614</f>
        <v>1340.5</v>
      </c>
    </row>
    <row r="73" spans="1:12">
      <c r="A73">
        <v>2017</v>
      </c>
      <c r="B73" t="s">
        <v>7</v>
      </c>
      <c r="C73" t="s">
        <v>33</v>
      </c>
      <c r="D73" s="5">
        <v>600</v>
      </c>
      <c r="E73" s="6">
        <v>0.27</v>
      </c>
      <c r="I73" s="15">
        <v>0.99</v>
      </c>
      <c r="J73" s="16">
        <v>22100</v>
      </c>
      <c r="L73" s="12">
        <f>31818*I73-6614</f>
        <v>24885.82</v>
      </c>
    </row>
    <row r="74" spans="1:12">
      <c r="A74">
        <v>2015</v>
      </c>
      <c r="B74" t="s">
        <v>10</v>
      </c>
      <c r="C74" t="s">
        <v>29</v>
      </c>
      <c r="D74" s="5">
        <v>500</v>
      </c>
      <c r="E74" s="6">
        <v>0.5</v>
      </c>
      <c r="I74" s="13">
        <v>0.27</v>
      </c>
      <c r="J74" s="14">
        <v>600</v>
      </c>
      <c r="L74" s="12">
        <f>31818*I74-6614</f>
        <v>1976.86</v>
      </c>
    </row>
    <row r="75" spans="1:12">
      <c r="A75">
        <v>2017</v>
      </c>
      <c r="B75" t="s">
        <v>17</v>
      </c>
      <c r="C75" t="s">
        <v>32</v>
      </c>
      <c r="D75" s="5">
        <v>3100</v>
      </c>
      <c r="E75" s="6">
        <v>0.22</v>
      </c>
      <c r="I75" s="15">
        <v>0.5</v>
      </c>
      <c r="J75" s="16">
        <v>500</v>
      </c>
      <c r="L75" s="12">
        <f>31818*I75-6614</f>
        <v>9295</v>
      </c>
    </row>
    <row r="76" spans="1:12">
      <c r="A76">
        <v>2015</v>
      </c>
      <c r="B76" t="s">
        <v>7</v>
      </c>
      <c r="C76" t="s">
        <v>16</v>
      </c>
      <c r="D76" s="5">
        <v>8700</v>
      </c>
      <c r="E76" s="6">
        <v>0.92</v>
      </c>
      <c r="I76" s="13">
        <v>0.22</v>
      </c>
      <c r="J76" s="14">
        <v>3100</v>
      </c>
      <c r="L76" s="12">
        <f>31818*I76-6614</f>
        <v>385.96</v>
      </c>
    </row>
    <row r="77" spans="9:12">
      <c r="I77" s="15">
        <v>0.92</v>
      </c>
      <c r="J77" s="16">
        <v>8700</v>
      </c>
      <c r="L77" s="12">
        <f>31818*I77-6614</f>
        <v>22658.56</v>
      </c>
    </row>
    <row r="78" spans="4:4">
      <c r="D78" s="5"/>
    </row>
    <row r="79" spans="9:12">
      <c r="I79" s="18" t="s">
        <v>37</v>
      </c>
      <c r="J79" s="5">
        <f>SUM(J3:J77)</f>
        <v>798300</v>
      </c>
      <c r="K79" s="19" t="s">
        <v>37</v>
      </c>
      <c r="L79" s="20">
        <f>SUM(L3:L77)</f>
        <v>798306.24</v>
      </c>
    </row>
    <row r="80" spans="7:7">
      <c r="G80" s="17" t="s">
        <v>38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O29"/>
  <sheetViews>
    <sheetView workbookViewId="0">
      <selection activeCell="O10" sqref="O10"/>
    </sheetView>
  </sheetViews>
  <sheetFormatPr defaultColWidth="9" defaultRowHeight="14.4"/>
  <cols>
    <col min="15" max="15" width="8.88888888888889" style="1"/>
  </cols>
  <sheetData>
    <row r="4" spans="4:10">
      <c r="D4" t="s">
        <v>39</v>
      </c>
      <c r="F4" t="s">
        <v>40</v>
      </c>
      <c r="H4" t="s">
        <v>41</v>
      </c>
      <c r="J4" t="s">
        <v>42</v>
      </c>
    </row>
    <row r="6" spans="4:15">
      <c r="D6" s="2">
        <v>0.9</v>
      </c>
      <c r="F6" s="2">
        <v>0.22</v>
      </c>
      <c r="H6" s="2">
        <v>0.4</v>
      </c>
      <c r="J6" s="2">
        <v>0.96</v>
      </c>
      <c r="N6" t="s">
        <v>43</v>
      </c>
      <c r="O6" s="1">
        <f>STDEV(D6:D23)</f>
        <v>0.273242452610308</v>
      </c>
    </row>
    <row r="7" spans="4:15">
      <c r="D7" s="3">
        <v>0.9</v>
      </c>
      <c r="F7" s="3">
        <v>0.22</v>
      </c>
      <c r="H7" s="3">
        <v>0.5</v>
      </c>
      <c r="J7" s="3">
        <v>0.35</v>
      </c>
      <c r="N7">
        <v>2</v>
      </c>
      <c r="O7" s="1">
        <f>STDEV(F6:F29)</f>
        <v>0.275644173065435</v>
      </c>
    </row>
    <row r="8" spans="4:15">
      <c r="D8" s="2">
        <v>0.9</v>
      </c>
      <c r="F8" s="2">
        <v>0.56</v>
      </c>
      <c r="H8" s="2">
        <v>0.6</v>
      </c>
      <c r="J8" s="2">
        <v>0.75</v>
      </c>
      <c r="O8" s="1">
        <f>STDEV(H6:H17)</f>
        <v>0.153037428576981</v>
      </c>
    </row>
    <row r="9" spans="4:15">
      <c r="D9" s="3">
        <v>0.9</v>
      </c>
      <c r="F9" s="3">
        <v>1</v>
      </c>
      <c r="H9" s="3">
        <v>0.46</v>
      </c>
      <c r="J9" s="3">
        <v>0.75</v>
      </c>
      <c r="O9" s="1">
        <f>STDEV(J6:J26)</f>
        <v>0.223080169232413</v>
      </c>
    </row>
    <row r="10" spans="4:10">
      <c r="D10" s="2">
        <v>0.92</v>
      </c>
      <c r="F10" s="2">
        <v>0.28</v>
      </c>
      <c r="H10" s="2">
        <v>0.35</v>
      </c>
      <c r="J10" s="2">
        <v>0.7</v>
      </c>
    </row>
    <row r="11" spans="4:10">
      <c r="D11" s="3">
        <v>0.95</v>
      </c>
      <c r="F11" s="3">
        <v>0.05</v>
      </c>
      <c r="H11" s="3">
        <v>0.65</v>
      </c>
      <c r="J11" s="3">
        <v>0.38</v>
      </c>
    </row>
    <row r="12" spans="4:10">
      <c r="D12" s="2">
        <v>0.8</v>
      </c>
      <c r="F12" s="2">
        <v>0.4</v>
      </c>
      <c r="H12" s="2">
        <v>0.46</v>
      </c>
      <c r="J12" s="2">
        <v>0.38</v>
      </c>
    </row>
    <row r="13" spans="4:10">
      <c r="D13" s="3">
        <v>0.9</v>
      </c>
      <c r="F13" s="3">
        <v>0.15</v>
      </c>
      <c r="H13" s="3">
        <v>0.15</v>
      </c>
      <c r="J13" s="3">
        <v>0.35</v>
      </c>
    </row>
    <row r="14" spans="4:10">
      <c r="D14" s="2">
        <v>0.95</v>
      </c>
      <c r="F14" s="2">
        <v>0.3</v>
      </c>
      <c r="H14" s="2">
        <v>0.46</v>
      </c>
      <c r="J14" s="2">
        <v>0.35</v>
      </c>
    </row>
    <row r="15" spans="4:10">
      <c r="D15" s="3">
        <v>0.1</v>
      </c>
      <c r="F15" s="3">
        <v>0.36</v>
      </c>
      <c r="H15" s="3">
        <v>0.22</v>
      </c>
      <c r="J15" s="3">
        <v>0.36</v>
      </c>
    </row>
    <row r="16" spans="4:10">
      <c r="D16" s="2">
        <v>0.9</v>
      </c>
      <c r="F16" s="2">
        <v>0.48</v>
      </c>
      <c r="H16" s="2">
        <v>0.48</v>
      </c>
      <c r="J16" s="2">
        <v>0.38</v>
      </c>
    </row>
    <row r="17" spans="4:10">
      <c r="D17" s="3">
        <v>0.99</v>
      </c>
      <c r="F17" s="3">
        <v>0.66</v>
      </c>
      <c r="H17" s="3">
        <v>0.22</v>
      </c>
      <c r="J17" s="3">
        <v>0.42</v>
      </c>
    </row>
    <row r="18" spans="4:10">
      <c r="D18" s="2">
        <v>0.9</v>
      </c>
      <c r="F18" s="2">
        <v>0.2</v>
      </c>
      <c r="J18" s="2">
        <v>0.36</v>
      </c>
    </row>
    <row r="19" spans="4:10">
      <c r="D19" s="3">
        <v>1</v>
      </c>
      <c r="F19" s="3">
        <v>0.36</v>
      </c>
      <c r="J19" s="3">
        <v>0.38</v>
      </c>
    </row>
    <row r="20" spans="4:10">
      <c r="D20" s="2">
        <v>0.85</v>
      </c>
      <c r="F20" s="2">
        <v>0.65</v>
      </c>
      <c r="J20" s="2">
        <v>0.17</v>
      </c>
    </row>
    <row r="21" spans="4:10">
      <c r="D21" s="3">
        <v>0.85</v>
      </c>
      <c r="F21" s="3">
        <v>0.88</v>
      </c>
      <c r="J21" s="3">
        <v>0.23</v>
      </c>
    </row>
    <row r="22" spans="4:10">
      <c r="D22" s="2">
        <v>0.05</v>
      </c>
      <c r="F22" s="2">
        <v>0.5</v>
      </c>
      <c r="J22" s="2">
        <v>0.49</v>
      </c>
    </row>
    <row r="23" spans="4:10">
      <c r="D23" s="3">
        <v>0.9</v>
      </c>
      <c r="F23" s="3">
        <v>0.35</v>
      </c>
      <c r="J23" s="3">
        <v>0.34</v>
      </c>
    </row>
    <row r="24" spans="6:10">
      <c r="F24" s="2">
        <v>0.48</v>
      </c>
      <c r="J24" s="2">
        <v>0.66</v>
      </c>
    </row>
    <row r="25" spans="6:10">
      <c r="F25" s="3">
        <v>1</v>
      </c>
      <c r="J25" s="3">
        <v>0.27</v>
      </c>
    </row>
    <row r="26" spans="6:10">
      <c r="F26" s="2">
        <v>0.28</v>
      </c>
      <c r="J26" s="2">
        <v>0.92</v>
      </c>
    </row>
    <row r="27" spans="6:6">
      <c r="F27" s="3">
        <v>0.25</v>
      </c>
    </row>
    <row r="28" spans="6:6">
      <c r="F28" s="2">
        <v>0.99</v>
      </c>
    </row>
    <row r="29" spans="6:6">
      <c r="F29" s="3">
        <v>0.5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Ozodbek Abdurakhmonov</dc:creator>
  <cp:lastModifiedBy>user</cp:lastModifiedBy>
  <dcterms:created xsi:type="dcterms:W3CDTF">2024-02-07T17:04:00Z</dcterms:created>
  <dcterms:modified xsi:type="dcterms:W3CDTF">2024-03-13T14:37:18Z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F3EF0E86C76149CC90BA79090722BF2E_12</vt:lpwstr>
  </property>
  <property fmtid="{D5CDD505-2E9C-101B-9397-08002B2CF9AE}" pid="3" name="KSOProductBuildVer">
    <vt:lpwstr>1033-12.2.0.13266</vt:lpwstr>
  </property>
</Properties>
</file>