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24"/>
  </bookViews>
  <sheets>
    <sheet name="Лист1" sheetId="1" r:id="rId1"/>
  </sheets>
  <definedNames>
    <definedName name="_xlnm._FilterDatabase" localSheetId="0" hidden="1">Лист1!$B$2:$D$26</definedName>
  </definedNames>
  <calcPr calcId="144525"/>
  <pivotCaches>
    <pivotCache cacheId="0" r:id="rId2"/>
    <pivotCache cacheId="1" r:id="rId3"/>
  </pivotCaches>
</workbook>
</file>

<file path=xl/sharedStrings.xml><?xml version="1.0" encoding="utf-8"?>
<sst xmlns="http://schemas.openxmlformats.org/spreadsheetml/2006/main" count="224" uniqueCount="53">
  <si>
    <t>Make</t>
  </si>
  <si>
    <t>Model</t>
  </si>
  <si>
    <t>Color</t>
  </si>
  <si>
    <t>Mileage</t>
  </si>
  <si>
    <t>Price</t>
  </si>
  <si>
    <t>Cost</t>
  </si>
  <si>
    <t>Profit</t>
  </si>
  <si>
    <t>Honda</t>
  </si>
  <si>
    <t>Accord</t>
  </si>
  <si>
    <t>Red</t>
  </si>
  <si>
    <t xml:space="preserve">Har bir kompaniyani sotuvdagi avtomobillarning umumiy summasi </t>
  </si>
  <si>
    <t>Blue</t>
  </si>
  <si>
    <t>Sum of Price</t>
  </si>
  <si>
    <t>Silver</t>
  </si>
  <si>
    <t>Chevrolet</t>
  </si>
  <si>
    <t>Toyota</t>
  </si>
  <si>
    <t>Camry</t>
  </si>
  <si>
    <t>Black</t>
  </si>
  <si>
    <t>Dodge</t>
  </si>
  <si>
    <t>Nissan</t>
  </si>
  <si>
    <t>Altima</t>
  </si>
  <si>
    <t>Green</t>
  </si>
  <si>
    <t>Ford</t>
  </si>
  <si>
    <t>Corolla</t>
  </si>
  <si>
    <t>Grand Total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</si>
  <si>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</si>
  <si>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</si>
  <si>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</si>
  <si>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</si>
  <si>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</si>
  <si>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</si>
  <si>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</si>
  <si>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</si>
  <si>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</si>
  <si>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</si>
  <si>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Har bir kompaniyaning umumiy sarflagan xarajatlari</t>
  </si>
  <si>
    <t>Fusion</t>
  </si>
  <si>
    <t>Sum of Cost</t>
  </si>
  <si>
    <t>Charger</t>
  </si>
  <si>
    <t>Har bir kompaniyaning umumiy foydasi</t>
  </si>
  <si>
    <t>Sum of Profit</t>
  </si>
  <si>
    <t>Har bir kompaniyaning  narx va harajat o'rtasidagi farqi</t>
  </si>
  <si>
    <t>Har bir kompaniyadagi mashinalar umumiy qanchadan masofa bosib o'tgani haqida</t>
  </si>
  <si>
    <t>Sum of Mileage</t>
  </si>
  <si>
    <t xml:space="preserve">Har bir kampaniyada mashina ranglari soni </t>
  </si>
  <si>
    <t>Count of Color</t>
  </si>
  <si>
    <t>Mashina modellari bo'yicha kelgan umumiy foyda</t>
  </si>
  <si>
    <t>Mashina modellari bo'yicha o'rtacha narxlari</t>
  </si>
  <si>
    <t>Average of Price</t>
  </si>
  <si>
    <t>Har bir model o'rtacha qancha masofa bosib o'tgani</t>
  </si>
  <si>
    <t>Average of Mileage</t>
  </si>
  <si>
    <t>Har bir model uchun o'rtacha qancha xarajat qilinishi</t>
  </si>
  <si>
    <t>Average of Cost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</si>
</sst>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  <numFmt numFmtId="179" formatCode="_ * #,##0_ ;_ * \-#,##0_ ;_ * &quot;-&quot;??_ ;_ @_ 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6" fontId="3" fillId="0" borderId="0" xfId="0" applyNumberFormat="1" applyFont="1"/>
    <xf numFmtId="6" fontId="0" fillId="0" borderId="0" xfId="0" applyNumberFormat="1"/>
    <xf numFmtId="178" fontId="0" fillId="0" borderId="0" xfId="0" applyNumberFormat="1"/>
    <xf numFmtId="178" fontId="0" fillId="0" borderId="0" xfId="2" applyNumberFormat="1"/>
    <xf numFmtId="179" fontId="0" fillId="0" borderId="0" xfId="1" applyNumberForma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">
    <dxf>
      <numFmt numFmtId="180" formatCode="_(&quot;$&quot;* #,##0.000_);_(&quot;$&quot;* \(#,##0.000\);_(&quot;$&quot;* &quot;-&quot;??.0_);_(@_)"/>
    </dxf>
    <dxf>
      <numFmt numFmtId="44" formatCode="_(&quot;$&quot;* #,##0.00_);_(&quot;$&quot;* \(#,##0.00\);_(&quot;$&quot;* &quot;-&quot;??_);_(@_)"/>
    </dxf>
    <dxf>
      <numFmt numFmtId="181" formatCode="_(&quot;$&quot;* #,##0.0_);_(&quot;$&quot;* \(#,##0.0\);_(&quot;$&quot;* &quot;-&quot;??_);_(@_)"/>
    </dxf>
    <dxf>
      <numFmt numFmtId="178" formatCode="_(&quot;$&quot;* #,##0_);_(&quot;$&quot;* \(#,##0\);_(&quot;$&quot;* &quot;-&quot;??_);_(@_)"/>
    </dxf>
    <dxf>
      <numFmt numFmtId="182" formatCode="_(&quot;$&quot;* #,##0.0_);_(&quot;$&quot;* \(#,##0.0\);_(&quot;$&quot;* &quot;-&quot;??_);_(@_)"/>
    </dxf>
    <dxf>
      <numFmt numFmtId="178" formatCode="_(&quot;$&quot;* #,##0_);_(&quot;$&quot;* \(#,##0\);_(&quot;$&quot;* &quot;-&quot;??_);_(@_)"/>
    </dxf>
    <dxf>
      <numFmt numFmtId="183" formatCode="_(&quot;$&quot;* #,##0.0_);_(&quot;$&quot;* \(#,##0.0\);_(&quot;$&quot;* &quot;-&quot;??_);_(@_)"/>
    </dxf>
    <dxf>
      <numFmt numFmtId="178" formatCode="_(&quot;$&quot;* #,##0_);_(&quot;$&quot;* \(#,##0\);_(&quot;$&quot;* &quot;-&quot;??_);_(@_)"/>
    </dxf>
    <dxf>
      <numFmt numFmtId="184" formatCode="_(&quot;$&quot;* #,##0.0_);_(&quot;$&quot;* \(#,##0.0\);_(&quot;$&quot;* &quot;-&quot;??_);_(@_)"/>
    </dxf>
    <dxf>
      <numFmt numFmtId="178" formatCode="_(&quot;$&quot;* #,##0_);_(&quot;$&quot;* \(#,##0\);_(&quot;$&quot;* &quot;-&quot;??_);_(@_)"/>
    </dxf>
    <dxf>
      <numFmt numFmtId="185" formatCode="0.0_ "/>
    </dxf>
    <dxf>
      <numFmt numFmtId="186" formatCode="0_ "/>
    </dxf>
    <dxf>
      <numFmt numFmtId="187" formatCode="_ * #,##0.0_ ;_ * \-#,##0.0_ ;_ * &quot;-&quot;??_ ;_ @_ "/>
    </dxf>
    <dxf>
      <numFmt numFmtId="179" formatCode="_ * #,##0_ ;_ * \-#,##0_ ;_ * &quot;-&quot;??_ ;_ @_ "/>
    </dxf>
    <dxf>
      <numFmt numFmtId="188" formatCode="0.0_ "/>
    </dxf>
    <dxf>
      <numFmt numFmtId="189" formatCode="0_ "/>
    </dxf>
    <dxf>
      <numFmt numFmtId="190" formatCode="_ * #,##0.0_ ;_ * \-#,##0.0_ ;_ * &quot;-&quot;??_ ;_ @_ "/>
    </dxf>
    <dxf>
      <numFmt numFmtId="179" formatCode="_ * #,##0_ ;_ * \-#,##0_ ;_ * &quot;-&quot;??_ ;_ @_ "/>
    </dxf>
    <dxf>
      <numFmt numFmtId="191" formatCode="_(&quot;$&quot;* #,##0.0_);_(&quot;$&quot;* \(#,##0.0\);_(&quot;$&quot;* &quot;-&quot;??_);_(@_)"/>
    </dxf>
    <dxf>
      <numFmt numFmtId="178" formatCode="_(&quot;$&quot;* #,##0_);_(&quot;$&quot;* \(#,##0\);_(&quot;$&quot;* &quot;-&quot;??_);_(@_)"/>
    </dxf>
    <dxf>
      <numFmt numFmtId="192" formatCode="_(&quot;$&quot;* #,##0.0_);_(&quot;$&quot;* \(#,##0.0\);_(&quot;$&quot;* &quot;-&quot;??_);_(@_)"/>
    </dxf>
    <dxf>
      <numFmt numFmtId="178" formatCode="_(&quot;$&quot;* #,##0_);_(&quot;$&quot;* \(#,##0\);_(&quot;$&quot;* &quot;-&quot;??_);_(@_)"/>
    </dxf>
    <dxf>
      <numFmt numFmtId="193" formatCode="_(&quot;$&quot;* #,##0.0_);_(&quot;$&quot;* \(#,##0.0\);_(&quot;$&quot;* &quot;-&quot;??_);_(@_)"/>
    </dxf>
    <dxf>
      <numFmt numFmtId="178" formatCode="_(&quot;$&quot;* #,##0_);_(&quot;$&quot;* \(#,##0\);_(&quot;$&quot;* &quot;-&quot;??_);_(@_)"/>
    </dxf>
    <dxf>
      <numFmt numFmtId="194" formatCode="_ * #,##0.0_ ;_ * \-#,##0.0_ ;_ * &quot;-&quot;??_ ;_ @_ "/>
    </dxf>
    <dxf>
      <numFmt numFmtId="179" formatCode="_ * #,##0_ ;_ * \-#,##0_ ;_ * &quot;-&quot;??_ ;_ @_ "/>
    </dxf>
    <dxf>
      <numFmt numFmtId="195" formatCode="_(&quot;$&quot;* #,##0.0_);_(&quot;$&quot;* \(#,##0.0\);_(&quot;$&quot;* &quot;-&quot;??_);_(@_)"/>
    </dxf>
    <dxf>
      <numFmt numFmtId="178" formatCode="_(&quot;$&quot;* #,##0_);_(&quot;$&quot;* \(#,##0\);_(&quot;$&quot;* &quot;-&quot;??_);_(@_)"/>
    </dxf>
    <dxf>
      <numFmt numFmtId="196" formatCode="_ * #,##0.0_ ;_ * \-#,##0.0_ ;_ * &quot;-&quot;??_ ;_ @_ "/>
    </dxf>
    <dxf>
      <numFmt numFmtId="179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Practice.xlsx]Лист1!PivotTable1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t>Total Sum of Price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Лист1!$L$5:$L$11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Лист1!$M$5:$M$11</c:f>
              <c:numCache>
                <c:formatCode>_("$"* #,##0_);_("$"* \(#,##0\);_("$"* "-"??_);_(@_)</c:formatCode>
                <c:ptCount val="6"/>
                <c:pt idx="0">
                  <c:v>14451</c:v>
                </c:pt>
                <c:pt idx="1">
                  <c:v>10691</c:v>
                </c:pt>
                <c:pt idx="2">
                  <c:v>17908</c:v>
                </c:pt>
                <c:pt idx="3">
                  <c:v>15968</c:v>
                </c:pt>
                <c:pt idx="4">
                  <c:v>9710</c:v>
                </c:pt>
                <c:pt idx="5">
                  <c:v>9380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725408364"/>
        <c:axId val="793798223"/>
      </c:barChart>
      <c:catAx>
        <c:axId val="725408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793798223"/>
        <c:crosses val="autoZero"/>
        <c:auto val="1"/>
        <c:lblAlgn val="ctr"/>
        <c:lblOffset val="100"/>
        <c:noMultiLvlLbl val="0"/>
      </c:catAx>
      <c:valAx>
        <c:axId val="793798223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4083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Practice.xlsx]Лист1!PivotTable12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Cost for Models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Лист1!$M$175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Лист1!$L$176:$L$191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Лист1!$M$176:$M$191</c:f>
              <c:numCache>
                <c:formatCode>_ * #,##0_ ;_ * \-#,##0_ ;_ * "-"??_ ;_ @_ </c:formatCode>
                <c:ptCount val="15"/>
                <c:pt idx="0">
                  <c:v>2166.66666666667</c:v>
                </c:pt>
                <c:pt idx="1">
                  <c:v>2750</c:v>
                </c:pt>
                <c:pt idx="2">
                  <c:v>1900</c:v>
                </c:pt>
                <c:pt idx="3">
                  <c:v>3100</c:v>
                </c:pt>
                <c:pt idx="4">
                  <c:v>1900</c:v>
                </c:pt>
                <c:pt idx="5">
                  <c:v>2100</c:v>
                </c:pt>
                <c:pt idx="6">
                  <c:v>4100</c:v>
                </c:pt>
                <c:pt idx="7">
                  <c:v>3475</c:v>
                </c:pt>
                <c:pt idx="8">
                  <c:v>3000</c:v>
                </c:pt>
                <c:pt idx="9">
                  <c:v>2100</c:v>
                </c:pt>
                <c:pt idx="10">
                  <c:v>2750</c:v>
                </c:pt>
                <c:pt idx="11">
                  <c:v>3000</c:v>
                </c:pt>
                <c:pt idx="12">
                  <c:v>2500</c:v>
                </c:pt>
                <c:pt idx="13">
                  <c:v>3100</c:v>
                </c:pt>
                <c:pt idx="14">
                  <c:v>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6286275"/>
        <c:axId val="579051426"/>
      </c:barChart>
      <c:catAx>
        <c:axId val="5662862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051426"/>
        <c:crosses val="autoZero"/>
        <c:auto val="1"/>
        <c:lblAlgn val="ctr"/>
        <c:lblOffset val="100"/>
        <c:noMultiLvlLbl val="0"/>
      </c:catAx>
      <c:valAx>
        <c:axId val="5790514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2862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Practice.xlsx]Лист1!PivotTable2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t>Total Sum of Cost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Лист1!$M$23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Лист1!$L$24:$L$30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Лист1!$M$24:$M$30</c:f>
              <c:numCache>
                <c:formatCode>_("$"* #,##0_);_("$"* \(#,##0\);_("$"* "-"??_);_(@_)</c:formatCode>
                <c:ptCount val="6"/>
                <c:pt idx="0">
                  <c:v>13000</c:v>
                </c:pt>
                <c:pt idx="1">
                  <c:v>9300</c:v>
                </c:pt>
                <c:pt idx="2">
                  <c:v>15150</c:v>
                </c:pt>
                <c:pt idx="3">
                  <c:v>12500</c:v>
                </c:pt>
                <c:pt idx="4">
                  <c:v>8000</c:v>
                </c:pt>
                <c:pt idx="5">
                  <c:v>8200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11290688"/>
        <c:axId val="397465236"/>
      </c:barChart>
      <c:catAx>
        <c:axId val="1129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97465236"/>
        <c:crosses val="autoZero"/>
        <c:auto val="1"/>
        <c:lblAlgn val="ctr"/>
        <c:lblOffset val="100"/>
        <c:noMultiLvlLbl val="0"/>
      </c:catAx>
      <c:valAx>
        <c:axId val="397465236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Practice.xlsx]Лист1!PivotTable4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t>Total Sum of Profit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Лист1!$M$38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Лист1!$L$39:$L$45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Лист1!$M$39:$M$45</c:f>
              <c:numCache>
                <c:formatCode>_("$"* #,##0_);_("$"* \(#,##0\);_("$"* "-"??_);_(@_)</c:formatCode>
                <c:ptCount val="6"/>
                <c:pt idx="0">
                  <c:v>1451</c:v>
                </c:pt>
                <c:pt idx="1">
                  <c:v>1391</c:v>
                </c:pt>
                <c:pt idx="2">
                  <c:v>2758</c:v>
                </c:pt>
                <c:pt idx="3">
                  <c:v>3468</c:v>
                </c:pt>
                <c:pt idx="4">
                  <c:v>1710</c:v>
                </c:pt>
                <c:pt idx="5">
                  <c:v>1180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802563306"/>
        <c:axId val="85118464"/>
      </c:barChart>
      <c:catAx>
        <c:axId val="8025633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5118464"/>
        <c:crosses val="autoZero"/>
        <c:auto val="1"/>
        <c:lblAlgn val="ctr"/>
        <c:lblOffset val="100"/>
        <c:noMultiLvlLbl val="0"/>
      </c:catAx>
      <c:valAx>
        <c:axId val="85118464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5633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Practice.xlsx]Лист1!PivotTable5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Лист1!$M$56</c:f>
              <c:strCache>
                <c:ptCount val="1"/>
                <c:pt idx="0">
                  <c:v>Sum of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Лист1!$L$57:$L$63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Лист1!$M$57:$M$63</c:f>
              <c:numCache>
                <c:formatCode>_("$"* #,##0_);_("$"* \(#,##0\);_("$"* "-"??_);_(@_)</c:formatCode>
                <c:ptCount val="6"/>
                <c:pt idx="0">
                  <c:v>14451</c:v>
                </c:pt>
                <c:pt idx="1">
                  <c:v>10691</c:v>
                </c:pt>
                <c:pt idx="2">
                  <c:v>17908</c:v>
                </c:pt>
                <c:pt idx="3">
                  <c:v>15968</c:v>
                </c:pt>
                <c:pt idx="4">
                  <c:v>9710</c:v>
                </c:pt>
                <c:pt idx="5">
                  <c:v>9380</c:v>
                </c:pt>
              </c:numCache>
            </c:numRef>
          </c:val>
        </c:ser>
        <c:ser>
          <c:idx val="1"/>
          <c:order val="1"/>
          <c:tx>
            <c:strRef>
              <c:f>Лист1!$N$56</c:f>
              <c:strCache>
                <c:ptCount val="1"/>
                <c:pt idx="0">
                  <c:v>Sum of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Лист1!$L$57:$L$63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Лист1!$N$57:$N$63</c:f>
              <c:numCache>
                <c:formatCode>_("$"* #,##0_);_("$"* \(#,##0\);_("$"* "-"??_);_(@_)</c:formatCode>
                <c:ptCount val="6"/>
                <c:pt idx="0">
                  <c:v>13000</c:v>
                </c:pt>
                <c:pt idx="1">
                  <c:v>9300</c:v>
                </c:pt>
                <c:pt idx="2">
                  <c:v>15150</c:v>
                </c:pt>
                <c:pt idx="3">
                  <c:v>12500</c:v>
                </c:pt>
                <c:pt idx="4">
                  <c:v>8000</c:v>
                </c:pt>
                <c:pt idx="5">
                  <c:v>8200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8627259"/>
        <c:axId val="784324784"/>
      </c:barChart>
      <c:catAx>
        <c:axId val="2986272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324784"/>
        <c:crosses val="autoZero"/>
        <c:auto val="1"/>
        <c:lblAlgn val="ctr"/>
        <c:lblOffset val="100"/>
        <c:noMultiLvlLbl val="0"/>
      </c:catAx>
      <c:valAx>
        <c:axId val="78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6272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[Pivot table Practice.xlsx]Лист1!PivotTable7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Лист1!$M$72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Лист1!$L$73:$L$79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Лист1!$M$73:$M$79</c:f>
              <c:numCache>
                <c:formatCode>_ * #,##0_ ;_ * \-#,##0_ ;_ * "-"??_ ;_ @_ </c:formatCode>
                <c:ptCount val="6"/>
                <c:pt idx="0">
                  <c:v>477017</c:v>
                </c:pt>
                <c:pt idx="1">
                  <c:v>229801</c:v>
                </c:pt>
                <c:pt idx="2">
                  <c:v>277260</c:v>
                </c:pt>
                <c:pt idx="3">
                  <c:v>448116</c:v>
                </c:pt>
                <c:pt idx="4">
                  <c:v>226936</c:v>
                </c:pt>
                <c:pt idx="5">
                  <c:v>352137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64399820"/>
        <c:axId val="894782837"/>
      </c:barChart>
      <c:catAx>
        <c:axId val="5643998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782837"/>
        <c:crosses val="autoZero"/>
        <c:auto val="1"/>
        <c:lblAlgn val="ctr"/>
        <c:lblOffset val="100"/>
        <c:noMultiLvlLbl val="0"/>
      </c:catAx>
      <c:valAx>
        <c:axId val="894782837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3998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Practice.xlsx]Лист1!PivotTable8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Лист1!$M$89:$M$90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Лист1!$L$91:$L$97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Лист1!$M$91:$M$97</c:f>
              <c:numCache>
                <c:formatCode>_ * #,##0_ ;_ * \-#,##0_ ;_ * "-"??_ ;_ @_ </c:formatCode>
                <c:ptCount val="6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Лист1!$N$89:$N$90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Лист1!$L$91:$L$97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Лист1!$N$91:$N$97</c:f>
              <c:numCache>
                <c:formatCode>_ * #,##0_ ;_ * \-#,##0_ ;_ * "-"??_ ;_ @_ </c:formatCode>
                <c:ptCount val="6"/>
                <c:pt idx="3">
                  <c:v>2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Лист1!$O$89:$O$90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Лист1!$L$91:$L$97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Лист1!$O$91:$O$97</c:f>
              <c:numCache>
                <c:formatCode>_ * #,##0_ ;_ * \-#,##0_ ;_ * "-"??_ ;_ @_ 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Лист1!$P$89:$P$90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Лист1!$L$91:$L$97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Лист1!$P$91:$P$97</c:f>
              <c:numCache>
                <c:formatCode>_ * #,##0_ ;_ * \-#,##0_ ;_ * "-"??_ ;_ @_ </c:formatCode>
                <c:ptCount val="6"/>
                <c:pt idx="1">
                  <c:v>1</c:v>
                </c:pt>
                <c:pt idx="2">
                  <c:v>3</c:v>
                </c:pt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Лист1!$Q$89:$Q$90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Лист1!$L$91:$L$97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Лист1!$Q$91:$Q$97</c:f>
              <c:numCache>
                <c:formatCode>_ * #,##0_ ;_ * \-#,##0_ ;_ * "-"??_ ;_ @_ </c:formatCode>
                <c:ptCount val="6"/>
                <c:pt idx="0">
                  <c:v>1</c:v>
                </c:pt>
                <c:pt idx="4">
                  <c:v>2</c:v>
                </c:pt>
              </c:numCache>
            </c:numRef>
          </c:val>
        </c:ser>
        <c:ser>
          <c:idx val="5"/>
          <c:order val="5"/>
          <c:tx>
            <c:strRef>
              <c:f>Лист1!$R$89:$R$90</c:f>
              <c:strCache>
                <c:ptCount val="1"/>
                <c:pt idx="0">
                  <c:v>White</c:v>
                </c:pt>
              </c:strCache>
            </c:strRef>
          </c:tx>
          <c:spPr>
            <a:noFill/>
            <a:ln w="12700" cmpd="sng">
              <a:solidFill>
                <a:schemeClr val="tx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Лист1!$L$91:$L$97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Лист1!$R$91:$R$97</c:f>
              <c:numCache>
                <c:formatCode>_ * #,##0_ ;_ * \-#,##0_ ;_ * "-"??_ ;_ @_ </c:formatCode>
                <c:ptCount val="6"/>
                <c:pt idx="0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809185"/>
        <c:axId val="18670017"/>
      </c:barChart>
      <c:catAx>
        <c:axId val="768809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0017"/>
        <c:crosses val="autoZero"/>
        <c:auto val="1"/>
        <c:lblAlgn val="ctr"/>
        <c:lblOffset val="100"/>
        <c:noMultiLvlLbl val="0"/>
      </c:catAx>
      <c:valAx>
        <c:axId val="18670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8091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Practice.xlsx]Лист1!PivotTable9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Total Sum of Profit for Models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Лист1!$M$105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Лист1!$L$106:$L$121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Лист1!$M$106:$M$121</c:f>
              <c:numCache>
                <c:formatCode>_("$"* #,##0_);_("$"* \(#,##0\);_("$"* "-"??_);_(@_)</c:formatCode>
                <c:ptCount val="15"/>
                <c:pt idx="0">
                  <c:v>2000</c:v>
                </c:pt>
                <c:pt idx="1">
                  <c:v>1296</c:v>
                </c:pt>
                <c:pt idx="2">
                  <c:v>298</c:v>
                </c:pt>
                <c:pt idx="3">
                  <c:v>1391</c:v>
                </c:pt>
                <c:pt idx="4">
                  <c:v>823</c:v>
                </c:pt>
                <c:pt idx="5">
                  <c:v>882</c:v>
                </c:pt>
                <c:pt idx="6">
                  <c:v>645</c:v>
                </c:pt>
                <c:pt idx="7">
                  <c:v>643</c:v>
                </c:pt>
                <c:pt idx="8">
                  <c:v>950</c:v>
                </c:pt>
                <c:pt idx="9">
                  <c:v>559</c:v>
                </c:pt>
                <c:pt idx="10">
                  <c:v>631</c:v>
                </c:pt>
                <c:pt idx="11">
                  <c:v>361</c:v>
                </c:pt>
                <c:pt idx="12">
                  <c:v>414</c:v>
                </c:pt>
                <c:pt idx="13">
                  <c:v>606</c:v>
                </c:pt>
                <c:pt idx="14">
                  <c:v>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658037"/>
        <c:axId val="193823928"/>
      </c:barChart>
      <c:catAx>
        <c:axId val="7256580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93823928"/>
        <c:crosses val="autoZero"/>
        <c:auto val="1"/>
        <c:lblAlgn val="ctr"/>
        <c:lblOffset val="100"/>
        <c:noMultiLvlLbl val="0"/>
      </c:catAx>
      <c:valAx>
        <c:axId val="1938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256580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Practice.xlsx]Лист1!PivotTable10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Price for Models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Лист1!$M$129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Лист1!$L$130:$L$145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Лист1!$M$130:$M$145</c:f>
              <c:numCache>
                <c:formatCode>_("$"* #,##0_);_("$"* \(#,##0\);_("$"* "-"??_);_(@_)</c:formatCode>
                <c:ptCount val="15"/>
                <c:pt idx="0">
                  <c:v>2833.33333333333</c:v>
                </c:pt>
                <c:pt idx="1">
                  <c:v>3398</c:v>
                </c:pt>
                <c:pt idx="2">
                  <c:v>2198</c:v>
                </c:pt>
                <c:pt idx="3">
                  <c:v>3563.66666666667</c:v>
                </c:pt>
                <c:pt idx="4">
                  <c:v>2723</c:v>
                </c:pt>
                <c:pt idx="5">
                  <c:v>2394</c:v>
                </c:pt>
                <c:pt idx="6">
                  <c:v>4745</c:v>
                </c:pt>
                <c:pt idx="7">
                  <c:v>3796.5</c:v>
                </c:pt>
                <c:pt idx="8">
                  <c:v>3950</c:v>
                </c:pt>
                <c:pt idx="9">
                  <c:v>2659</c:v>
                </c:pt>
                <c:pt idx="10">
                  <c:v>3065.5</c:v>
                </c:pt>
                <c:pt idx="11">
                  <c:v>3361</c:v>
                </c:pt>
                <c:pt idx="12">
                  <c:v>2914</c:v>
                </c:pt>
                <c:pt idx="13">
                  <c:v>3706</c:v>
                </c:pt>
                <c:pt idx="14">
                  <c:v>4959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401480"/>
        <c:axId val="324863516"/>
      </c:barChart>
      <c:catAx>
        <c:axId val="35401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863516"/>
        <c:crosses val="autoZero"/>
        <c:auto val="1"/>
        <c:lblAlgn val="ctr"/>
        <c:lblOffset val="100"/>
        <c:noMultiLvlLbl val="0"/>
      </c:catAx>
      <c:valAx>
        <c:axId val="324863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0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Practice.xlsx]Лист1!PivotTable11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Mileage for Models</a:t>
            </a:r>
          </a:p>
        </c:rich>
      </c:tx>
      <c:layout>
        <c:manualLayout>
          <c:xMode val="edge"/>
          <c:yMode val="edge"/>
          <c:x val="0.273714699493121"/>
          <c:y val="0.07251227862708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3104030895486"/>
          <c:y val="0.207858831292177"/>
          <c:w val="0.775452570601014"/>
          <c:h val="0.551428053260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Лист1!$M$153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Лист1!$L$154:$L$169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Лист1!$M$154:$M$169</c:f>
              <c:numCache>
                <c:formatCode>_ * #,##0_ ;_ * \-#,##0_ ;_ * "-"??_ ;_ @_ </c:formatCode>
                <c:ptCount val="15"/>
                <c:pt idx="0">
                  <c:v>86667</c:v>
                </c:pt>
                <c:pt idx="1">
                  <c:v>62540</c:v>
                </c:pt>
                <c:pt idx="2">
                  <c:v>75006</c:v>
                </c:pt>
                <c:pt idx="3">
                  <c:v>76600.3333333333</c:v>
                </c:pt>
                <c:pt idx="4">
                  <c:v>138789</c:v>
                </c:pt>
                <c:pt idx="5">
                  <c:v>92377</c:v>
                </c:pt>
                <c:pt idx="6">
                  <c:v>49326</c:v>
                </c:pt>
                <c:pt idx="7">
                  <c:v>52042.5</c:v>
                </c:pt>
                <c:pt idx="8">
                  <c:v>89073</c:v>
                </c:pt>
                <c:pt idx="9">
                  <c:v>42542</c:v>
                </c:pt>
                <c:pt idx="10">
                  <c:v>114243</c:v>
                </c:pt>
                <c:pt idx="11">
                  <c:v>139300</c:v>
                </c:pt>
                <c:pt idx="12">
                  <c:v>101856</c:v>
                </c:pt>
                <c:pt idx="13">
                  <c:v>41560</c:v>
                </c:pt>
                <c:pt idx="14">
                  <c:v>109231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960690"/>
        <c:axId val="441577249"/>
      </c:barChart>
      <c:catAx>
        <c:axId val="1889606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77249"/>
        <c:crosses val="autoZero"/>
        <c:auto val="1"/>
        <c:lblAlgn val="ctr"/>
        <c:lblOffset val="100"/>
        <c:noMultiLvlLbl val="0"/>
      </c:catAx>
      <c:valAx>
        <c:axId val="441577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9606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545465</xdr:colOff>
      <xdr:row>0</xdr:row>
      <xdr:rowOff>99695</xdr:rowOff>
    </xdr:from>
    <xdr:to>
      <xdr:col>24</xdr:col>
      <xdr:colOff>140970</xdr:colOff>
      <xdr:row>15</xdr:row>
      <xdr:rowOff>99695</xdr:rowOff>
    </xdr:to>
    <xdr:graphicFrame>
      <xdr:nvGraphicFramePr>
        <xdr:cNvPr id="3" name="Chart 2"/>
        <xdr:cNvGraphicFramePr/>
      </xdr:nvGraphicFramePr>
      <xdr:xfrm>
        <a:off x="11655425" y="99695"/>
        <a:ext cx="4276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478155</xdr:colOff>
      <xdr:row>17</xdr:row>
      <xdr:rowOff>158115</xdr:rowOff>
    </xdr:from>
    <xdr:to>
      <xdr:col>24</xdr:col>
      <xdr:colOff>5080</xdr:colOff>
      <xdr:row>32</xdr:row>
      <xdr:rowOff>158115</xdr:rowOff>
    </xdr:to>
    <xdr:graphicFrame>
      <xdr:nvGraphicFramePr>
        <xdr:cNvPr id="4" name="Chart 3"/>
        <xdr:cNvGraphicFramePr/>
      </xdr:nvGraphicFramePr>
      <xdr:xfrm>
        <a:off x="11588115" y="3267075"/>
        <a:ext cx="4208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349885</xdr:colOff>
      <xdr:row>34</xdr:row>
      <xdr:rowOff>155575</xdr:rowOff>
    </xdr:from>
    <xdr:to>
      <xdr:col>23</xdr:col>
      <xdr:colOff>487045</xdr:colOff>
      <xdr:row>49</xdr:row>
      <xdr:rowOff>155575</xdr:rowOff>
    </xdr:to>
    <xdr:graphicFrame>
      <xdr:nvGraphicFramePr>
        <xdr:cNvPr id="5" name="Chart 4"/>
        <xdr:cNvGraphicFramePr/>
      </xdr:nvGraphicFramePr>
      <xdr:xfrm>
        <a:off x="11459845" y="6373495"/>
        <a:ext cx="4208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212725</xdr:colOff>
      <xdr:row>51</xdr:row>
      <xdr:rowOff>98425</xdr:rowOff>
    </xdr:from>
    <xdr:to>
      <xdr:col>23</xdr:col>
      <xdr:colOff>82550</xdr:colOff>
      <xdr:row>66</xdr:row>
      <xdr:rowOff>159385</xdr:rowOff>
    </xdr:to>
    <xdr:graphicFrame>
      <xdr:nvGraphicFramePr>
        <xdr:cNvPr id="6" name="Chart 5"/>
        <xdr:cNvGraphicFramePr/>
      </xdr:nvGraphicFramePr>
      <xdr:xfrm>
        <a:off x="11322685" y="9425305"/>
        <a:ext cx="394081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652145</xdr:colOff>
      <xdr:row>68</xdr:row>
      <xdr:rowOff>23495</xdr:rowOff>
    </xdr:from>
    <xdr:to>
      <xdr:col>25</xdr:col>
      <xdr:colOff>117475</xdr:colOff>
      <xdr:row>83</xdr:row>
      <xdr:rowOff>15875</xdr:rowOff>
    </xdr:to>
    <xdr:graphicFrame>
      <xdr:nvGraphicFramePr>
        <xdr:cNvPr id="7" name="Chart 6"/>
        <xdr:cNvGraphicFramePr/>
      </xdr:nvGraphicFramePr>
      <xdr:xfrm>
        <a:off x="12874625" y="12459335"/>
        <a:ext cx="3644265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312420</xdr:colOff>
      <xdr:row>85</xdr:row>
      <xdr:rowOff>2540</xdr:rowOff>
    </xdr:from>
    <xdr:to>
      <xdr:col>28</xdr:col>
      <xdr:colOff>418465</xdr:colOff>
      <xdr:row>99</xdr:row>
      <xdr:rowOff>93980</xdr:rowOff>
    </xdr:to>
    <xdr:graphicFrame>
      <xdr:nvGraphicFramePr>
        <xdr:cNvPr id="9" name="Chart 8"/>
        <xdr:cNvGraphicFramePr/>
      </xdr:nvGraphicFramePr>
      <xdr:xfrm>
        <a:off x="13319760" y="15547340"/>
        <a:ext cx="553593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171450</xdr:colOff>
      <xdr:row>104</xdr:row>
      <xdr:rowOff>41910</xdr:rowOff>
    </xdr:from>
    <xdr:to>
      <xdr:col>26</xdr:col>
      <xdr:colOff>267335</xdr:colOff>
      <xdr:row>122</xdr:row>
      <xdr:rowOff>23495</xdr:rowOff>
    </xdr:to>
    <xdr:graphicFrame>
      <xdr:nvGraphicFramePr>
        <xdr:cNvPr id="10" name="Chart 9"/>
        <xdr:cNvGraphicFramePr/>
      </xdr:nvGraphicFramePr>
      <xdr:xfrm>
        <a:off x="12393930" y="19061430"/>
        <a:ext cx="4885055" cy="3273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461645</xdr:colOff>
      <xdr:row>126</xdr:row>
      <xdr:rowOff>161290</xdr:rowOff>
    </xdr:from>
    <xdr:to>
      <xdr:col>26</xdr:col>
      <xdr:colOff>83820</xdr:colOff>
      <xdr:row>146</xdr:row>
      <xdr:rowOff>17780</xdr:rowOff>
    </xdr:to>
    <xdr:graphicFrame>
      <xdr:nvGraphicFramePr>
        <xdr:cNvPr id="12" name="Chart 11"/>
        <xdr:cNvGraphicFramePr/>
      </xdr:nvGraphicFramePr>
      <xdr:xfrm>
        <a:off x="11571605" y="23204170"/>
        <a:ext cx="5523865" cy="3514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467995</xdr:colOff>
      <xdr:row>150</xdr:row>
      <xdr:rowOff>80645</xdr:rowOff>
    </xdr:from>
    <xdr:to>
      <xdr:col>23</xdr:col>
      <xdr:colOff>548005</xdr:colOff>
      <xdr:row>169</xdr:row>
      <xdr:rowOff>164465</xdr:rowOff>
    </xdr:to>
    <xdr:graphicFrame>
      <xdr:nvGraphicFramePr>
        <xdr:cNvPr id="13" name="Chart 12"/>
        <xdr:cNvGraphicFramePr/>
      </xdr:nvGraphicFramePr>
      <xdr:xfrm>
        <a:off x="10465435" y="27512645"/>
        <a:ext cx="5263515" cy="3558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295275</xdr:colOff>
      <xdr:row>172</xdr:row>
      <xdr:rowOff>177800</xdr:rowOff>
    </xdr:from>
    <xdr:to>
      <xdr:col>23</xdr:col>
      <xdr:colOff>329565</xdr:colOff>
      <xdr:row>191</xdr:row>
      <xdr:rowOff>142240</xdr:rowOff>
    </xdr:to>
    <xdr:graphicFrame>
      <xdr:nvGraphicFramePr>
        <xdr:cNvPr id="14" name="Chart 13"/>
        <xdr:cNvGraphicFramePr/>
      </xdr:nvGraphicFramePr>
      <xdr:xfrm>
        <a:off x="10292715" y="31633160"/>
        <a:ext cx="5217795" cy="34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9.6214236111" refreshedBy="user" recordCount="24">
  <cacheSource type="worksheet">
    <worksheetSource ref="B2:G26" sheet="Лист1"/>
  </cacheSource>
  <cacheFields count="6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6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6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9.6339236111" refreshedBy="user" recordCount="24">
  <cacheSource type="worksheet">
    <worksheetSource ref="B2:H26" sheet="Лист1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6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6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" numFmtId="6">
      <sharedItems containsSemiMixedTypes="0" containsString="0" containsNumber="1" containsInteger="1" minValue="124" maxValue="1000" count="23">
        <n v="1000"/>
        <n v="500"/>
        <n v="298"/>
        <n v="826"/>
        <n v="470"/>
        <n v="124"/>
        <n v="598"/>
        <n v="160"/>
        <n v="823"/>
        <n v="950"/>
        <n v="459"/>
        <n v="291"/>
        <n v="340"/>
        <n v="361"/>
        <n v="146"/>
        <n v="497"/>
        <n v="606"/>
        <n v="645"/>
        <n v="414"/>
        <n v="559"/>
        <n v="849"/>
        <n v="252"/>
        <n v="29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1"/>
    <x v="1"/>
    <x v="3"/>
    <x v="3"/>
    <x v="3"/>
    <x v="3"/>
  </r>
  <r>
    <x v="2"/>
    <x v="2"/>
    <x v="4"/>
    <x v="4"/>
    <x v="4"/>
    <x v="0"/>
  </r>
  <r>
    <x v="2"/>
    <x v="2"/>
    <x v="4"/>
    <x v="5"/>
    <x v="5"/>
    <x v="4"/>
  </r>
  <r>
    <x v="1"/>
    <x v="3"/>
    <x v="3"/>
    <x v="6"/>
    <x v="6"/>
    <x v="5"/>
  </r>
  <r>
    <x v="1"/>
    <x v="3"/>
    <x v="1"/>
    <x v="7"/>
    <x v="7"/>
    <x v="6"/>
  </r>
  <r>
    <x v="1"/>
    <x v="3"/>
    <x v="2"/>
    <x v="8"/>
    <x v="8"/>
    <x v="1"/>
  </r>
  <r>
    <x v="0"/>
    <x v="4"/>
    <x v="5"/>
    <x v="9"/>
    <x v="9"/>
    <x v="3"/>
  </r>
  <r>
    <x v="3"/>
    <x v="5"/>
    <x v="3"/>
    <x v="10"/>
    <x v="10"/>
    <x v="0"/>
  </r>
  <r>
    <x v="4"/>
    <x v="6"/>
    <x v="4"/>
    <x v="11"/>
    <x v="11"/>
    <x v="7"/>
  </r>
  <r>
    <x v="4"/>
    <x v="7"/>
    <x v="2"/>
    <x v="12"/>
    <x v="12"/>
    <x v="8"/>
  </r>
  <r>
    <x v="4"/>
    <x v="7"/>
    <x v="5"/>
    <x v="13"/>
    <x v="13"/>
    <x v="1"/>
  </r>
  <r>
    <x v="4"/>
    <x v="8"/>
    <x v="5"/>
    <x v="14"/>
    <x v="14"/>
    <x v="0"/>
  </r>
  <r>
    <x v="3"/>
    <x v="9"/>
    <x v="3"/>
    <x v="15"/>
    <x v="15"/>
    <x v="9"/>
  </r>
  <r>
    <x v="3"/>
    <x v="9"/>
    <x v="0"/>
    <x v="16"/>
    <x v="16"/>
    <x v="10"/>
  </r>
  <r>
    <x v="3"/>
    <x v="10"/>
    <x v="2"/>
    <x v="17"/>
    <x v="17"/>
    <x v="11"/>
  </r>
  <r>
    <x v="0"/>
    <x v="11"/>
    <x v="1"/>
    <x v="18"/>
    <x v="18"/>
    <x v="12"/>
  </r>
  <r>
    <x v="2"/>
    <x v="12"/>
    <x v="0"/>
    <x v="19"/>
    <x v="19"/>
    <x v="4"/>
  </r>
  <r>
    <x v="3"/>
    <x v="13"/>
    <x v="3"/>
    <x v="20"/>
    <x v="20"/>
    <x v="5"/>
  </r>
  <r>
    <x v="5"/>
    <x v="14"/>
    <x v="2"/>
    <x v="21"/>
    <x v="21"/>
    <x v="8"/>
  </r>
  <r>
    <x v="5"/>
    <x v="14"/>
    <x v="2"/>
    <x v="22"/>
    <x v="22"/>
    <x v="13"/>
  </r>
  <r>
    <x v="5"/>
    <x v="14"/>
    <x v="3"/>
    <x v="23"/>
    <x v="23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</r>
  <r>
    <x v="0"/>
    <x v="0"/>
    <x v="1"/>
    <x v="1"/>
    <x v="1"/>
    <x v="1"/>
    <x v="1"/>
  </r>
  <r>
    <x v="0"/>
    <x v="0"/>
    <x v="2"/>
    <x v="2"/>
    <x v="2"/>
    <x v="2"/>
    <x v="1"/>
  </r>
  <r>
    <x v="1"/>
    <x v="1"/>
    <x v="3"/>
    <x v="3"/>
    <x v="3"/>
    <x v="3"/>
    <x v="2"/>
  </r>
  <r>
    <x v="2"/>
    <x v="2"/>
    <x v="4"/>
    <x v="4"/>
    <x v="4"/>
    <x v="0"/>
    <x v="3"/>
  </r>
  <r>
    <x v="2"/>
    <x v="2"/>
    <x v="4"/>
    <x v="5"/>
    <x v="5"/>
    <x v="4"/>
    <x v="4"/>
  </r>
  <r>
    <x v="1"/>
    <x v="3"/>
    <x v="3"/>
    <x v="6"/>
    <x v="6"/>
    <x v="5"/>
    <x v="5"/>
  </r>
  <r>
    <x v="1"/>
    <x v="3"/>
    <x v="1"/>
    <x v="7"/>
    <x v="7"/>
    <x v="6"/>
    <x v="6"/>
  </r>
  <r>
    <x v="1"/>
    <x v="3"/>
    <x v="2"/>
    <x v="8"/>
    <x v="8"/>
    <x v="1"/>
    <x v="7"/>
  </r>
  <r>
    <x v="0"/>
    <x v="4"/>
    <x v="5"/>
    <x v="9"/>
    <x v="9"/>
    <x v="3"/>
    <x v="8"/>
  </r>
  <r>
    <x v="3"/>
    <x v="5"/>
    <x v="3"/>
    <x v="10"/>
    <x v="10"/>
    <x v="0"/>
    <x v="9"/>
  </r>
  <r>
    <x v="4"/>
    <x v="6"/>
    <x v="4"/>
    <x v="11"/>
    <x v="11"/>
    <x v="7"/>
    <x v="10"/>
  </r>
  <r>
    <x v="4"/>
    <x v="7"/>
    <x v="2"/>
    <x v="12"/>
    <x v="12"/>
    <x v="8"/>
    <x v="11"/>
  </r>
  <r>
    <x v="4"/>
    <x v="7"/>
    <x v="5"/>
    <x v="13"/>
    <x v="13"/>
    <x v="1"/>
    <x v="12"/>
  </r>
  <r>
    <x v="4"/>
    <x v="8"/>
    <x v="5"/>
    <x v="14"/>
    <x v="14"/>
    <x v="0"/>
    <x v="13"/>
  </r>
  <r>
    <x v="3"/>
    <x v="9"/>
    <x v="3"/>
    <x v="15"/>
    <x v="15"/>
    <x v="9"/>
    <x v="14"/>
  </r>
  <r>
    <x v="3"/>
    <x v="9"/>
    <x v="0"/>
    <x v="16"/>
    <x v="16"/>
    <x v="10"/>
    <x v="15"/>
  </r>
  <r>
    <x v="3"/>
    <x v="10"/>
    <x v="2"/>
    <x v="17"/>
    <x v="17"/>
    <x v="11"/>
    <x v="16"/>
  </r>
  <r>
    <x v="0"/>
    <x v="11"/>
    <x v="1"/>
    <x v="18"/>
    <x v="18"/>
    <x v="12"/>
    <x v="17"/>
  </r>
  <r>
    <x v="2"/>
    <x v="12"/>
    <x v="0"/>
    <x v="19"/>
    <x v="19"/>
    <x v="4"/>
    <x v="18"/>
  </r>
  <r>
    <x v="3"/>
    <x v="13"/>
    <x v="3"/>
    <x v="20"/>
    <x v="20"/>
    <x v="5"/>
    <x v="19"/>
  </r>
  <r>
    <x v="5"/>
    <x v="14"/>
    <x v="2"/>
    <x v="21"/>
    <x v="21"/>
    <x v="8"/>
    <x v="20"/>
  </r>
  <r>
    <x v="5"/>
    <x v="14"/>
    <x v="2"/>
    <x v="22"/>
    <x v="22"/>
    <x v="13"/>
    <x v="21"/>
  </r>
  <r>
    <x v="5"/>
    <x v="14"/>
    <x v="3"/>
    <x v="23"/>
    <x v="23"/>
    <x v="14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4:M11" firstHeaderRow="1" firstDataRow="1" firstDataCol="1"/>
  <pivotFields count="6">
    <pivotField axis="axisRow" compact="0" showAll="0">
      <items count="7">
        <item x="4"/>
        <item x="5"/>
        <item x="3"/>
        <item x="0"/>
        <item x="2"/>
        <item x="1"/>
        <item t="default"/>
      </items>
    </pivotField>
    <pivotField compact="0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numFmtId="3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dataField="1" compact="0" showAll="0">
      <items count="25">
        <item x="2"/>
        <item x="8"/>
        <item x="3"/>
        <item x="6"/>
        <item x="1"/>
        <item x="5"/>
        <item x="4"/>
        <item x="10"/>
        <item x="0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" fld="4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175:M191" firstHeaderRow="1" firstDataRow="1" firstDataCol="1"/>
  <pivotFields count="7">
    <pivotField compact="0" showAll="0">
      <items count="7">
        <item x="4"/>
        <item x="5"/>
        <item x="3"/>
        <item x="0"/>
        <item x="2"/>
        <item x="1"/>
        <item t="default"/>
      </items>
    </pivotField>
    <pivotField axis="axisRow" compact="0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3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numFmtId="6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Cost" fld="5" subtotal="average" baseField="0" baseItem="0"/>
  </dataFields>
  <formats count="4">
    <format dxfId="26">
      <pivotArea collapsedLevelsAreSubtotals="1" fieldPosition="0"/>
    </format>
    <format dxfId="27">
      <pivotArea collapsedLevelsAreSubtotals="1" fieldPosition="0"/>
    </format>
    <format dxfId="28">
      <pivotArea type="all" dataOnly="0" outline="0" fieldPosition="0"/>
    </format>
    <format dxfId="29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23:M30" firstHeaderRow="1" firstDataRow="1" firstDataCol="1"/>
  <pivotFields count="6">
    <pivotField axis="axisRow" compact="0" showAll="0">
      <items count="7">
        <item x="4"/>
        <item x="5"/>
        <item x="3"/>
        <item x="0"/>
        <item x="2"/>
        <item x="1"/>
        <item t="default"/>
      </items>
    </pivotField>
    <pivotField compact="0" showAll="0"/>
    <pivotField compact="0" showAll="0"/>
    <pivotField compact="0" numFmtId="3" showAll="0"/>
    <pivotField compact="0" numFmtId="6" showAll="0"/>
    <pivotField dataField="1" compact="0" numFmtId="6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5" baseField="0" baseItem="0"/>
  </dataFields>
  <formats count="2"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38:M45" firstHeaderRow="1" firstDataRow="1" firstDataCol="1"/>
  <pivotFields count="7">
    <pivotField axis="axisRow" compact="0" showAll="0">
      <items count="7">
        <item x="4"/>
        <item x="5"/>
        <item x="3"/>
        <item x="0"/>
        <item x="2"/>
        <item x="1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3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numFmtId="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6" baseField="0" baseItem="0"/>
  </dataFields>
  <formats count="2">
    <format dxfId="6">
      <pivotArea collapsedLevelsAreSubtotals="1" fieldPosition="0"/>
    </format>
    <format dxfId="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56:N63" firstHeaderRow="0" firstDataRow="1" firstDataCol="1"/>
  <pivotFields count="7">
    <pivotField axis="axisRow" compact="0" showAll="0">
      <items count="7">
        <item x="4"/>
        <item x="5"/>
        <item x="3"/>
        <item x="0"/>
        <item x="2"/>
        <item x="1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3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numFmtId="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numFmtId="6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/>
    <dataField name="Sum of Cost" fld="5" baseField="0" baseItem="0"/>
  </dataFields>
  <formats count="2">
    <format dxfId="8">
      <pivotArea collapsedLevelsAreSubtotals="1" fieldPosition="0"/>
    </format>
    <format dxfId="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72:M79" firstHeaderRow="1" firstDataRow="1" firstDataCol="1"/>
  <pivotFields count="7">
    <pivotField axis="axisRow" compact="0" showAll="0">
      <items count="7">
        <item x="4"/>
        <item x="5"/>
        <item x="3"/>
        <item x="0"/>
        <item x="2"/>
        <item x="1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ileage" fld="3" baseField="0" baseItem="0"/>
  </dataFields>
  <formats count="4"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89:S97" firstHeaderRow="1" firstDataRow="2" firstDataCol="1"/>
  <pivotFields count="7">
    <pivotField axis="axisRow" compact="0" showAll="0">
      <items count="7">
        <item x="4"/>
        <item x="5"/>
        <item x="3"/>
        <item x="0"/>
        <item x="2"/>
        <item x="1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3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lor" fld="2" subtotal="count" baseField="0" baseItem="0"/>
  </dataFields>
  <formats count="4">
    <format dxfId="14">
      <pivotArea collapsedLevelsAreSubtotals="1" fieldPosition="0"/>
    </format>
    <format dxfId="15">
      <pivotArea collapsedLevelsAreSubtotals="1" fieldPosition="0"/>
    </format>
    <format dxfId="16">
      <pivotArea collapsedLevelsAreSubtotals="1" fieldPosition="0"/>
    </format>
    <format dxfId="1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105:M121" firstHeaderRow="1" firstDataRow="1" firstDataCol="1"/>
  <pivotFields count="7"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3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numFmtId="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Profit" fld="6" baseField="0" baseItem="0"/>
  </dataFields>
  <formats count="2">
    <format dxfId="18">
      <pivotArea collapsedLevelsAreSubtotals="1" fieldPosition="0"/>
    </format>
    <format dxfId="1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129:M145" firstHeaderRow="1" firstDataRow="1" firstDataCol="1"/>
  <pivotFields count="7">
    <pivotField compact="0" showAll="0">
      <items count="7">
        <item x="4"/>
        <item x="5"/>
        <item x="3"/>
        <item x="0"/>
        <item x="2"/>
        <item x="1"/>
        <item t="default"/>
      </items>
    </pivotField>
    <pivotField axis="axisRow" compact="0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3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numFmtId="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Price" fld="4" subtotal="average" baseField="0" baseItem="0"/>
  </dataFields>
  <formats count="2">
    <format dxfId="20">
      <pivotArea collapsedLevelsAreSubtotals="1" fieldPosition="0"/>
    </format>
    <format dxfId="2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153:M169" firstHeaderRow="1" firstDataRow="1" firstDataCol="1"/>
  <pivotFields count="7">
    <pivotField compact="0" showAll="0">
      <items count="7">
        <item x="4"/>
        <item x="5"/>
        <item x="3"/>
        <item x="0"/>
        <item x="2"/>
        <item x="1"/>
        <item t="default"/>
      </items>
    </pivotField>
    <pivotField axis="axisRow" compact="0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6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6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Mileage" fld="3" subtotal="average" baseField="0" baseItem="0"/>
  </dataFields>
  <formats count="4">
    <format dxfId="22">
      <pivotArea collapsedLevelsAreSubtotals="1" fieldPosition="0"/>
    </format>
    <format dxfId="23">
      <pivotArea collapsedLevelsAreSubtotals="1" fieldPosition="0"/>
    </format>
    <format dxfId="24">
      <pivotArea type="all" dataOnly="0" outline="0" fieldPosition="0"/>
    </format>
    <format dxfId="25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191"/>
  <sheetViews>
    <sheetView tabSelected="1" zoomScale="85" zoomScaleNormal="85" topLeftCell="I140" workbookViewId="0">
      <selection activeCell="V149" sqref="V149"/>
    </sheetView>
  </sheetViews>
  <sheetFormatPr defaultColWidth="9" defaultRowHeight="14.4"/>
  <cols>
    <col min="5" max="5" width="8.33333333333333" customWidth="1"/>
    <col min="6" max="6" width="8" customWidth="1"/>
    <col min="12" max="12" width="12.6666666666667"/>
    <col min="13" max="13" width="16.5555555555556"/>
    <col min="14" max="14" width="19.2222222222222"/>
    <col min="15" max="18" width="8.11111111111111"/>
    <col min="19" max="19" width="11.4444444444444"/>
    <col min="20" max="22" width="7.23148148148148"/>
    <col min="23" max="23" width="10"/>
    <col min="24" max="27" width="8.89814814814815"/>
    <col min="28" max="28" width="11.8888888888889"/>
    <col min="29" max="30" width="8.89814814814815"/>
    <col min="31" max="31" width="11.8888888888889"/>
    <col min="32" max="34" width="9.34259259259259"/>
    <col min="35" max="35" width="12.4444444444444"/>
    <col min="36" max="36" width="11.4444444444444"/>
    <col min="37" max="58" width="12"/>
    <col min="59" max="59" width="17.2222222222222"/>
    <col min="60" max="60" width="16.8888888888889"/>
  </cols>
  <sheetData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</row>
    <row r="3" spans="2:12">
      <c r="B3" s="3" t="s">
        <v>7</v>
      </c>
      <c r="C3" s="3" t="s">
        <v>8</v>
      </c>
      <c r="D3" s="3" t="s">
        <v>9</v>
      </c>
      <c r="E3" s="4">
        <v>63512</v>
      </c>
      <c r="F3" s="5">
        <v>4000</v>
      </c>
      <c r="G3" s="5">
        <v>3000</v>
      </c>
      <c r="H3" s="6">
        <f>F3-G3</f>
        <v>1000</v>
      </c>
      <c r="L3" t="s">
        <v>10</v>
      </c>
    </row>
    <row r="4" spans="2:13">
      <c r="B4" s="3" t="s">
        <v>7</v>
      </c>
      <c r="C4" s="3" t="s">
        <v>8</v>
      </c>
      <c r="D4" s="3" t="s">
        <v>11</v>
      </c>
      <c r="E4" s="4">
        <v>95135</v>
      </c>
      <c r="F4" s="5">
        <v>2500</v>
      </c>
      <c r="G4" s="5">
        <v>2000</v>
      </c>
      <c r="H4" s="6">
        <f t="shared" ref="H4:H26" si="0">F4-G4</f>
        <v>500</v>
      </c>
      <c r="L4" t="s">
        <v>0</v>
      </c>
      <c r="M4" t="s">
        <v>12</v>
      </c>
    </row>
    <row r="5" spans="2:13">
      <c r="B5" s="3" t="s">
        <v>7</v>
      </c>
      <c r="C5" s="3" t="s">
        <v>8</v>
      </c>
      <c r="D5" s="3" t="s">
        <v>13</v>
      </c>
      <c r="E5" s="4">
        <v>101354</v>
      </c>
      <c r="F5" s="5">
        <v>2000</v>
      </c>
      <c r="G5" s="5">
        <v>1500</v>
      </c>
      <c r="H5" s="6">
        <f>F5-G5</f>
        <v>500</v>
      </c>
      <c r="L5" t="s">
        <v>14</v>
      </c>
      <c r="M5" s="7">
        <v>14451</v>
      </c>
    </row>
    <row r="6" spans="2:13">
      <c r="B6" s="3" t="s">
        <v>15</v>
      </c>
      <c r="C6" s="3" t="s">
        <v>16</v>
      </c>
      <c r="D6" s="3" t="s">
        <v>17</v>
      </c>
      <c r="E6" s="4">
        <v>75006</v>
      </c>
      <c r="F6" s="5">
        <v>2198</v>
      </c>
      <c r="G6" s="5">
        <v>1900</v>
      </c>
      <c r="H6" s="6">
        <f t="shared" si="0"/>
        <v>298</v>
      </c>
      <c r="L6" t="s">
        <v>18</v>
      </c>
      <c r="M6" s="7">
        <v>10691</v>
      </c>
    </row>
    <row r="7" spans="2:13">
      <c r="B7" s="3" t="s">
        <v>19</v>
      </c>
      <c r="C7" s="3" t="s">
        <v>20</v>
      </c>
      <c r="D7" s="3" t="s">
        <v>21</v>
      </c>
      <c r="E7" s="4">
        <v>69847</v>
      </c>
      <c r="F7" s="5">
        <v>3826</v>
      </c>
      <c r="G7" s="5">
        <v>3000</v>
      </c>
      <c r="H7" s="6">
        <f t="shared" si="0"/>
        <v>826</v>
      </c>
      <c r="L7" t="s">
        <v>22</v>
      </c>
      <c r="M7" s="7">
        <v>17908</v>
      </c>
    </row>
    <row r="8" spans="2:13">
      <c r="B8" s="3" t="s">
        <v>19</v>
      </c>
      <c r="C8" s="3" t="s">
        <v>20</v>
      </c>
      <c r="D8" s="3" t="s">
        <v>21</v>
      </c>
      <c r="E8" s="4">
        <v>55233</v>
      </c>
      <c r="F8" s="5">
        <v>2970</v>
      </c>
      <c r="G8" s="5">
        <v>2500</v>
      </c>
      <c r="H8" s="6">
        <f t="shared" si="0"/>
        <v>470</v>
      </c>
      <c r="L8" t="s">
        <v>7</v>
      </c>
      <c r="M8" s="7">
        <v>15968</v>
      </c>
    </row>
    <row r="9" spans="2:13">
      <c r="B9" s="3" t="s">
        <v>15</v>
      </c>
      <c r="C9" s="3" t="s">
        <v>23</v>
      </c>
      <c r="D9" s="3" t="s">
        <v>17</v>
      </c>
      <c r="E9" s="4">
        <v>87278</v>
      </c>
      <c r="F9" s="5">
        <v>2224</v>
      </c>
      <c r="G9" s="5">
        <v>2100</v>
      </c>
      <c r="H9" s="6">
        <f t="shared" si="0"/>
        <v>124</v>
      </c>
      <c r="L9" t="s">
        <v>19</v>
      </c>
      <c r="M9" s="7">
        <v>9710</v>
      </c>
    </row>
    <row r="10" spans="2:13">
      <c r="B10" s="3" t="s">
        <v>15</v>
      </c>
      <c r="C10" s="3" t="s">
        <v>23</v>
      </c>
      <c r="D10" s="3" t="s">
        <v>11</v>
      </c>
      <c r="E10" s="4">
        <v>130684</v>
      </c>
      <c r="F10" s="5">
        <v>2798</v>
      </c>
      <c r="G10" s="5">
        <v>2200</v>
      </c>
      <c r="H10" s="6">
        <f t="shared" si="0"/>
        <v>598</v>
      </c>
      <c r="L10" t="s">
        <v>15</v>
      </c>
      <c r="M10" s="7">
        <v>9380</v>
      </c>
    </row>
    <row r="11" spans="2:13">
      <c r="B11" s="3" t="s">
        <v>15</v>
      </c>
      <c r="C11" s="3" t="s">
        <v>23</v>
      </c>
      <c r="D11" s="3" t="s">
        <v>13</v>
      </c>
      <c r="E11" s="4">
        <v>59169</v>
      </c>
      <c r="F11" s="5">
        <v>2160</v>
      </c>
      <c r="G11" s="5">
        <v>2000</v>
      </c>
      <c r="H11" s="6">
        <f t="shared" si="0"/>
        <v>160</v>
      </c>
      <c r="L11" t="s">
        <v>24</v>
      </c>
      <c r="M11" s="7">
        <v>78108</v>
      </c>
    </row>
    <row r="12" spans="2:8">
      <c r="B12" s="3" t="s">
        <v>7</v>
      </c>
      <c r="C12" s="3" t="s">
        <v>25</v>
      </c>
      <c r="D12" s="3" t="s">
        <v>26</v>
      </c>
      <c r="E12" s="4">
        <v>138789</v>
      </c>
      <c r="F12" s="5">
        <v>2723</v>
      </c>
      <c r="G12" s="5">
        <v>1900</v>
      </c>
      <c r="H12" s="6">
        <f t="shared" si="0"/>
        <v>823</v>
      </c>
    </row>
    <row r="13" spans="2:8">
      <c r="B13" s="3" t="s">
        <v>22</v>
      </c>
      <c r="C13" s="3" t="s">
        <v>27</v>
      </c>
      <c r="D13" s="3" t="s">
        <v>17</v>
      </c>
      <c r="E13" s="4">
        <v>89073</v>
      </c>
      <c r="F13" s="5">
        <v>3950</v>
      </c>
      <c r="G13" s="5">
        <v>3000</v>
      </c>
      <c r="H13" s="6">
        <f t="shared" si="0"/>
        <v>950</v>
      </c>
    </row>
    <row r="14" spans="2:8">
      <c r="B14" s="3" t="s">
        <v>14</v>
      </c>
      <c r="C14" s="3" t="s">
        <v>28</v>
      </c>
      <c r="D14" s="3" t="s">
        <v>21</v>
      </c>
      <c r="E14" s="4">
        <v>109231</v>
      </c>
      <c r="F14" s="5">
        <v>4959</v>
      </c>
      <c r="G14" s="5">
        <v>4500</v>
      </c>
      <c r="H14" s="6">
        <f t="shared" si="0"/>
        <v>459</v>
      </c>
    </row>
    <row r="15" spans="2:8">
      <c r="B15" s="3" t="s">
        <v>14</v>
      </c>
      <c r="C15" s="3" t="s">
        <v>29</v>
      </c>
      <c r="D15" s="3" t="s">
        <v>13</v>
      </c>
      <c r="E15" s="4">
        <v>87675</v>
      </c>
      <c r="F15" s="5">
        <v>3791</v>
      </c>
      <c r="G15" s="5">
        <v>3500</v>
      </c>
      <c r="H15" s="6">
        <f t="shared" si="0"/>
        <v>291</v>
      </c>
    </row>
    <row r="16" spans="2:8">
      <c r="B16" s="3" t="s">
        <v>14</v>
      </c>
      <c r="C16" s="3" t="s">
        <v>29</v>
      </c>
      <c r="D16" s="3" t="s">
        <v>26</v>
      </c>
      <c r="E16" s="4">
        <v>140811</v>
      </c>
      <c r="F16" s="5">
        <v>2340</v>
      </c>
      <c r="G16" s="5">
        <v>2000</v>
      </c>
      <c r="H16" s="6">
        <f t="shared" si="0"/>
        <v>340</v>
      </c>
    </row>
    <row r="17" spans="2:8">
      <c r="B17" s="3" t="s">
        <v>14</v>
      </c>
      <c r="C17" s="3" t="s">
        <v>30</v>
      </c>
      <c r="D17" s="3" t="s">
        <v>26</v>
      </c>
      <c r="E17" s="4">
        <v>139300</v>
      </c>
      <c r="F17" s="5">
        <v>3361</v>
      </c>
      <c r="G17" s="5">
        <v>3000</v>
      </c>
      <c r="H17" s="6">
        <f t="shared" si="0"/>
        <v>361</v>
      </c>
    </row>
    <row r="18" spans="2:8">
      <c r="B18" s="3" t="s">
        <v>22</v>
      </c>
      <c r="C18" s="3" t="s">
        <v>31</v>
      </c>
      <c r="D18" s="3" t="s">
        <v>17</v>
      </c>
      <c r="E18" s="4">
        <v>63259</v>
      </c>
      <c r="F18" s="5">
        <v>3196</v>
      </c>
      <c r="G18" s="5">
        <v>3050</v>
      </c>
      <c r="H18" s="6">
        <f t="shared" si="0"/>
        <v>146</v>
      </c>
    </row>
    <row r="19" spans="2:8">
      <c r="B19" s="3" t="s">
        <v>22</v>
      </c>
      <c r="C19" s="3" t="s">
        <v>31</v>
      </c>
      <c r="D19" s="3" t="s">
        <v>9</v>
      </c>
      <c r="E19" s="4">
        <v>40826</v>
      </c>
      <c r="F19" s="5">
        <v>4397</v>
      </c>
      <c r="G19" s="5">
        <v>3900</v>
      </c>
      <c r="H19" s="6">
        <f t="shared" si="0"/>
        <v>497</v>
      </c>
    </row>
    <row r="20" spans="2:8">
      <c r="B20" s="3" t="s">
        <v>22</v>
      </c>
      <c r="C20" s="3" t="s">
        <v>32</v>
      </c>
      <c r="D20" s="3" t="s">
        <v>13</v>
      </c>
      <c r="E20" s="4">
        <v>41560</v>
      </c>
      <c r="F20" s="5">
        <v>3706</v>
      </c>
      <c r="G20" s="5">
        <v>3100</v>
      </c>
      <c r="H20" s="6">
        <f t="shared" si="0"/>
        <v>606</v>
      </c>
    </row>
    <row r="21" spans="2:8">
      <c r="B21" s="3" t="s">
        <v>7</v>
      </c>
      <c r="C21" s="3" t="s">
        <v>33</v>
      </c>
      <c r="D21" s="3" t="s">
        <v>11</v>
      </c>
      <c r="E21" s="4">
        <v>49326</v>
      </c>
      <c r="F21" s="5">
        <v>4745</v>
      </c>
      <c r="G21" s="5">
        <v>4100</v>
      </c>
      <c r="H21" s="6">
        <f t="shared" si="0"/>
        <v>645</v>
      </c>
    </row>
    <row r="22" spans="2:12">
      <c r="B22" s="3" t="s">
        <v>19</v>
      </c>
      <c r="C22" s="3" t="s">
        <v>34</v>
      </c>
      <c r="D22" s="3" t="s">
        <v>9</v>
      </c>
      <c r="E22" s="4">
        <v>101856</v>
      </c>
      <c r="F22" s="5">
        <v>2914</v>
      </c>
      <c r="G22" s="5">
        <v>2500</v>
      </c>
      <c r="H22" s="6">
        <f t="shared" si="0"/>
        <v>414</v>
      </c>
      <c r="L22" t="s">
        <v>35</v>
      </c>
    </row>
    <row r="23" spans="2:13">
      <c r="B23" s="3" t="s">
        <v>22</v>
      </c>
      <c r="C23" s="3" t="s">
        <v>36</v>
      </c>
      <c r="D23" s="3" t="s">
        <v>17</v>
      </c>
      <c r="E23" s="4">
        <v>42542</v>
      </c>
      <c r="F23" s="5">
        <v>2659</v>
      </c>
      <c r="G23" s="5">
        <v>2100</v>
      </c>
      <c r="H23" s="6">
        <f t="shared" si="0"/>
        <v>559</v>
      </c>
      <c r="L23" t="s">
        <v>0</v>
      </c>
      <c r="M23" t="s">
        <v>37</v>
      </c>
    </row>
    <row r="24" spans="2:13">
      <c r="B24" s="3" t="s">
        <v>18</v>
      </c>
      <c r="C24" s="3" t="s">
        <v>38</v>
      </c>
      <c r="D24" s="3" t="s">
        <v>13</v>
      </c>
      <c r="E24" s="4">
        <v>34853</v>
      </c>
      <c r="F24" s="5">
        <v>4349</v>
      </c>
      <c r="G24" s="5">
        <v>3500</v>
      </c>
      <c r="H24" s="6">
        <f t="shared" si="0"/>
        <v>849</v>
      </c>
      <c r="L24" t="s">
        <v>14</v>
      </c>
      <c r="M24" s="7">
        <v>13000</v>
      </c>
    </row>
    <row r="25" spans="2:13">
      <c r="B25" s="3" t="s">
        <v>18</v>
      </c>
      <c r="C25" s="3" t="s">
        <v>38</v>
      </c>
      <c r="D25" s="3" t="s">
        <v>13</v>
      </c>
      <c r="E25" s="4">
        <v>58173</v>
      </c>
      <c r="F25" s="5">
        <v>4252</v>
      </c>
      <c r="G25" s="5">
        <v>4000</v>
      </c>
      <c r="H25" s="6">
        <f t="shared" si="0"/>
        <v>252</v>
      </c>
      <c r="L25" t="s">
        <v>18</v>
      </c>
      <c r="M25" s="7">
        <v>9300</v>
      </c>
    </row>
    <row r="26" spans="2:13">
      <c r="B26" s="3" t="s">
        <v>18</v>
      </c>
      <c r="C26" s="3" t="s">
        <v>38</v>
      </c>
      <c r="D26" s="3" t="s">
        <v>17</v>
      </c>
      <c r="E26" s="4">
        <v>136775</v>
      </c>
      <c r="F26" s="5">
        <v>2090</v>
      </c>
      <c r="G26" s="5">
        <v>1800</v>
      </c>
      <c r="H26" s="6">
        <f t="shared" si="0"/>
        <v>290</v>
      </c>
      <c r="L26" t="s">
        <v>22</v>
      </c>
      <c r="M26" s="7">
        <v>15150</v>
      </c>
    </row>
    <row r="27" spans="12:13">
      <c r="L27" t="s">
        <v>7</v>
      </c>
      <c r="M27" s="7">
        <v>12500</v>
      </c>
    </row>
    <row r="28" spans="12:13">
      <c r="L28" t="s">
        <v>19</v>
      </c>
      <c r="M28" s="7">
        <v>8000</v>
      </c>
    </row>
    <row r="29" spans="12:13">
      <c r="L29" t="s">
        <v>15</v>
      </c>
      <c r="M29" s="7">
        <v>8200</v>
      </c>
    </row>
    <row r="30" spans="12:13">
      <c r="L30" t="s">
        <v>24</v>
      </c>
      <c r="M30" s="7">
        <v>66150</v>
      </c>
    </row>
    <row r="37" spans="12:12">
      <c r="L37" t="s">
        <v>39</v>
      </c>
    </row>
    <row r="38" spans="12:13">
      <c r="L38" t="s">
        <v>0</v>
      </c>
      <c r="M38" t="s">
        <v>40</v>
      </c>
    </row>
    <row r="39" spans="12:13">
      <c r="L39" t="s">
        <v>14</v>
      </c>
      <c r="M39" s="8">
        <v>1451</v>
      </c>
    </row>
    <row r="40" spans="12:13">
      <c r="L40" t="s">
        <v>18</v>
      </c>
      <c r="M40" s="8">
        <v>1391</v>
      </c>
    </row>
    <row r="41" spans="12:13">
      <c r="L41" t="s">
        <v>22</v>
      </c>
      <c r="M41" s="8">
        <v>2758</v>
      </c>
    </row>
    <row r="42" spans="12:13">
      <c r="L42" t="s">
        <v>7</v>
      </c>
      <c r="M42" s="8">
        <v>3468</v>
      </c>
    </row>
    <row r="43" spans="12:13">
      <c r="L43" t="s">
        <v>19</v>
      </c>
      <c r="M43" s="8">
        <v>1710</v>
      </c>
    </row>
    <row r="44" spans="12:13">
      <c r="L44" t="s">
        <v>15</v>
      </c>
      <c r="M44" s="8">
        <v>1180</v>
      </c>
    </row>
    <row r="45" spans="12:13">
      <c r="L45" t="s">
        <v>24</v>
      </c>
      <c r="M45" s="8">
        <v>11958</v>
      </c>
    </row>
    <row r="55" spans="12:12">
      <c r="L55" t="s">
        <v>41</v>
      </c>
    </row>
    <row r="56" spans="12:14">
      <c r="L56" t="s">
        <v>0</v>
      </c>
      <c r="M56" t="s">
        <v>12</v>
      </c>
      <c r="N56" t="s">
        <v>37</v>
      </c>
    </row>
    <row r="57" spans="12:14">
      <c r="L57" t="s">
        <v>14</v>
      </c>
      <c r="M57" s="7">
        <v>14451</v>
      </c>
      <c r="N57" s="7">
        <v>13000</v>
      </c>
    </row>
    <row r="58" spans="12:14">
      <c r="L58" t="s">
        <v>18</v>
      </c>
      <c r="M58" s="7">
        <v>10691</v>
      </c>
      <c r="N58" s="7">
        <v>9300</v>
      </c>
    </row>
    <row r="59" spans="12:14">
      <c r="L59" t="s">
        <v>22</v>
      </c>
      <c r="M59" s="7">
        <v>17908</v>
      </c>
      <c r="N59" s="7">
        <v>15150</v>
      </c>
    </row>
    <row r="60" spans="12:14">
      <c r="L60" t="s">
        <v>7</v>
      </c>
      <c r="M60" s="7">
        <v>15968</v>
      </c>
      <c r="N60" s="7">
        <v>12500</v>
      </c>
    </row>
    <row r="61" spans="12:14">
      <c r="L61" t="s">
        <v>19</v>
      </c>
      <c r="M61" s="7">
        <v>9710</v>
      </c>
      <c r="N61" s="7">
        <v>8000</v>
      </c>
    </row>
    <row r="62" spans="12:14">
      <c r="L62" t="s">
        <v>15</v>
      </c>
      <c r="M62" s="7">
        <v>9380</v>
      </c>
      <c r="N62" s="7">
        <v>8200</v>
      </c>
    </row>
    <row r="63" spans="12:14">
      <c r="L63" t="s">
        <v>24</v>
      </c>
      <c r="M63" s="7">
        <v>78108</v>
      </c>
      <c r="N63" s="7">
        <v>66150</v>
      </c>
    </row>
    <row r="71" spans="12:12">
      <c r="L71" t="s">
        <v>42</v>
      </c>
    </row>
    <row r="72" spans="12:13">
      <c r="L72" t="s">
        <v>0</v>
      </c>
      <c r="M72" t="s">
        <v>43</v>
      </c>
    </row>
    <row r="73" spans="12:13">
      <c r="L73" t="s">
        <v>14</v>
      </c>
      <c r="M73" s="9">
        <v>477017</v>
      </c>
    </row>
    <row r="74" spans="12:13">
      <c r="L74" t="s">
        <v>18</v>
      </c>
      <c r="M74" s="9">
        <v>229801</v>
      </c>
    </row>
    <row r="75" spans="12:13">
      <c r="L75" t="s">
        <v>22</v>
      </c>
      <c r="M75" s="9">
        <v>277260</v>
      </c>
    </row>
    <row r="76" spans="12:13">
      <c r="L76" t="s">
        <v>7</v>
      </c>
      <c r="M76" s="9">
        <v>448116</v>
      </c>
    </row>
    <row r="77" spans="12:13">
      <c r="L77" t="s">
        <v>19</v>
      </c>
      <c r="M77" s="9">
        <v>226936</v>
      </c>
    </row>
    <row r="78" spans="12:13">
      <c r="L78" t="s">
        <v>15</v>
      </c>
      <c r="M78" s="9">
        <v>352137</v>
      </c>
    </row>
    <row r="79" spans="12:13">
      <c r="L79" t="s">
        <v>24</v>
      </c>
      <c r="M79" s="9">
        <v>2011267</v>
      </c>
    </row>
    <row r="88" spans="12:12">
      <c r="L88" t="s">
        <v>44</v>
      </c>
    </row>
    <row r="89" spans="12:13">
      <c r="L89" t="s">
        <v>45</v>
      </c>
      <c r="M89" t="s">
        <v>2</v>
      </c>
    </row>
    <row r="90" spans="12:19">
      <c r="L90" t="s">
        <v>0</v>
      </c>
      <c r="M90" t="s">
        <v>9</v>
      </c>
      <c r="N90" t="s">
        <v>11</v>
      </c>
      <c r="O90" t="s">
        <v>13</v>
      </c>
      <c r="P90" t="s">
        <v>17</v>
      </c>
      <c r="Q90" t="s">
        <v>21</v>
      </c>
      <c r="R90" t="s">
        <v>26</v>
      </c>
      <c r="S90" t="s">
        <v>24</v>
      </c>
    </row>
    <row r="91" spans="12:19">
      <c r="L91" t="s">
        <v>14</v>
      </c>
      <c r="M91" s="10"/>
      <c r="N91" s="10"/>
      <c r="O91" s="10">
        <v>1</v>
      </c>
      <c r="P91" s="10"/>
      <c r="Q91" s="10">
        <v>1</v>
      </c>
      <c r="R91" s="10">
        <v>2</v>
      </c>
      <c r="S91" s="10">
        <v>4</v>
      </c>
    </row>
    <row r="92" spans="12:19">
      <c r="L92" t="s">
        <v>18</v>
      </c>
      <c r="M92" s="10"/>
      <c r="N92" s="10"/>
      <c r="O92" s="10">
        <v>2</v>
      </c>
      <c r="P92" s="10">
        <v>1</v>
      </c>
      <c r="Q92" s="10"/>
      <c r="R92" s="10"/>
      <c r="S92" s="10">
        <v>3</v>
      </c>
    </row>
    <row r="93" spans="12:19">
      <c r="L93" t="s">
        <v>22</v>
      </c>
      <c r="M93" s="10">
        <v>1</v>
      </c>
      <c r="N93" s="10"/>
      <c r="O93" s="10">
        <v>1</v>
      </c>
      <c r="P93" s="10">
        <v>3</v>
      </c>
      <c r="Q93" s="10"/>
      <c r="R93" s="10"/>
      <c r="S93" s="10">
        <v>5</v>
      </c>
    </row>
    <row r="94" spans="12:19">
      <c r="L94" t="s">
        <v>7</v>
      </c>
      <c r="M94" s="10">
        <v>1</v>
      </c>
      <c r="N94" s="10">
        <v>2</v>
      </c>
      <c r="O94" s="10">
        <v>1</v>
      </c>
      <c r="P94" s="10"/>
      <c r="Q94" s="10"/>
      <c r="R94" s="10">
        <v>1</v>
      </c>
      <c r="S94" s="10">
        <v>5</v>
      </c>
    </row>
    <row r="95" spans="12:19">
      <c r="L95" t="s">
        <v>19</v>
      </c>
      <c r="M95" s="10">
        <v>1</v>
      </c>
      <c r="N95" s="10"/>
      <c r="O95" s="10"/>
      <c r="P95" s="10"/>
      <c r="Q95" s="10">
        <v>2</v>
      </c>
      <c r="R95" s="10"/>
      <c r="S95" s="10">
        <v>3</v>
      </c>
    </row>
    <row r="96" spans="12:19">
      <c r="L96" t="s">
        <v>15</v>
      </c>
      <c r="M96" s="10"/>
      <c r="N96" s="10">
        <v>1</v>
      </c>
      <c r="O96" s="10">
        <v>1</v>
      </c>
      <c r="P96" s="10">
        <v>2</v>
      </c>
      <c r="Q96" s="10"/>
      <c r="R96" s="10"/>
      <c r="S96" s="10">
        <v>4</v>
      </c>
    </row>
    <row r="97" spans="12:19">
      <c r="L97" t="s">
        <v>24</v>
      </c>
      <c r="M97" s="10">
        <v>3</v>
      </c>
      <c r="N97" s="10">
        <v>3</v>
      </c>
      <c r="O97" s="10">
        <v>6</v>
      </c>
      <c r="P97" s="10">
        <v>6</v>
      </c>
      <c r="Q97" s="10">
        <v>3</v>
      </c>
      <c r="R97" s="10">
        <v>3</v>
      </c>
      <c r="S97" s="10">
        <v>24</v>
      </c>
    </row>
    <row r="104" spans="12:12">
      <c r="L104" t="s">
        <v>46</v>
      </c>
    </row>
    <row r="105" spans="12:13">
      <c r="L105" t="s">
        <v>1</v>
      </c>
      <c r="M105" t="s">
        <v>40</v>
      </c>
    </row>
    <row r="106" spans="12:13">
      <c r="L106" t="s">
        <v>8</v>
      </c>
      <c r="M106" s="8">
        <v>2000</v>
      </c>
    </row>
    <row r="107" spans="12:13">
      <c r="L107" t="s">
        <v>20</v>
      </c>
      <c r="M107" s="8">
        <v>1296</v>
      </c>
    </row>
    <row r="108" spans="12:13">
      <c r="L108" t="s">
        <v>16</v>
      </c>
      <c r="M108" s="8">
        <v>298</v>
      </c>
    </row>
    <row r="109" spans="12:13">
      <c r="L109" t="s">
        <v>38</v>
      </c>
      <c r="M109" s="8">
        <v>1391</v>
      </c>
    </row>
    <row r="110" spans="12:13">
      <c r="L110" t="s">
        <v>25</v>
      </c>
      <c r="M110" s="8">
        <v>823</v>
      </c>
    </row>
    <row r="111" spans="12:13">
      <c r="L111" t="s">
        <v>23</v>
      </c>
      <c r="M111" s="8">
        <v>882</v>
      </c>
    </row>
    <row r="112" spans="12:13">
      <c r="L112" t="s">
        <v>33</v>
      </c>
      <c r="M112" s="8">
        <v>645</v>
      </c>
    </row>
    <row r="113" spans="12:13">
      <c r="L113" t="s">
        <v>31</v>
      </c>
      <c r="M113" s="8">
        <v>643</v>
      </c>
    </row>
    <row r="114" spans="12:13">
      <c r="L114" t="s">
        <v>27</v>
      </c>
      <c r="M114" s="8">
        <v>950</v>
      </c>
    </row>
    <row r="115" spans="12:13">
      <c r="L115" t="s">
        <v>36</v>
      </c>
      <c r="M115" s="8">
        <v>559</v>
      </c>
    </row>
    <row r="116" spans="12:13">
      <c r="L116" t="s">
        <v>29</v>
      </c>
      <c r="M116" s="8">
        <v>631</v>
      </c>
    </row>
    <row r="117" spans="12:13">
      <c r="L117" t="s">
        <v>30</v>
      </c>
      <c r="M117" s="8">
        <v>361</v>
      </c>
    </row>
    <row r="118" spans="12:13">
      <c r="L118" t="s">
        <v>34</v>
      </c>
      <c r="M118" s="8">
        <v>414</v>
      </c>
    </row>
    <row r="119" spans="12:13">
      <c r="L119" t="s">
        <v>32</v>
      </c>
      <c r="M119" s="8">
        <v>606</v>
      </c>
    </row>
    <row r="120" spans="12:13">
      <c r="L120" t="s">
        <v>28</v>
      </c>
      <c r="M120" s="8">
        <v>459</v>
      </c>
    </row>
    <row r="121" spans="12:13">
      <c r="L121" t="s">
        <v>24</v>
      </c>
      <c r="M121" s="8">
        <v>11958</v>
      </c>
    </row>
    <row r="128" spans="12:12">
      <c r="L128" t="s">
        <v>47</v>
      </c>
    </row>
    <row r="129" spans="12:13">
      <c r="L129" t="s">
        <v>1</v>
      </c>
      <c r="M129" t="s">
        <v>48</v>
      </c>
    </row>
    <row r="130" spans="12:13">
      <c r="L130" t="s">
        <v>8</v>
      </c>
      <c r="M130" s="7">
        <v>2833.33333333333</v>
      </c>
    </row>
    <row r="131" spans="12:13">
      <c r="L131" t="s">
        <v>20</v>
      </c>
      <c r="M131" s="7">
        <v>3398</v>
      </c>
    </row>
    <row r="132" spans="12:13">
      <c r="L132" t="s">
        <v>16</v>
      </c>
      <c r="M132" s="7">
        <v>2198</v>
      </c>
    </row>
    <row r="133" spans="12:13">
      <c r="L133" t="s">
        <v>38</v>
      </c>
      <c r="M133" s="7">
        <v>3563.66666666667</v>
      </c>
    </row>
    <row r="134" spans="12:13">
      <c r="L134" t="s">
        <v>25</v>
      </c>
      <c r="M134" s="7">
        <v>2723</v>
      </c>
    </row>
    <row r="135" spans="12:13">
      <c r="L135" t="s">
        <v>23</v>
      </c>
      <c r="M135" s="7">
        <v>2394</v>
      </c>
    </row>
    <row r="136" spans="12:13">
      <c r="L136" t="s">
        <v>33</v>
      </c>
      <c r="M136" s="7">
        <v>4745</v>
      </c>
    </row>
    <row r="137" spans="12:13">
      <c r="L137" t="s">
        <v>31</v>
      </c>
      <c r="M137" s="7">
        <v>3796.5</v>
      </c>
    </row>
    <row r="138" spans="12:13">
      <c r="L138" t="s">
        <v>27</v>
      </c>
      <c r="M138" s="7">
        <v>3950</v>
      </c>
    </row>
    <row r="139" spans="12:13">
      <c r="L139" t="s">
        <v>36</v>
      </c>
      <c r="M139" s="7">
        <v>2659</v>
      </c>
    </row>
    <row r="140" spans="12:13">
      <c r="L140" t="s">
        <v>29</v>
      </c>
      <c r="M140" s="7">
        <v>3065.5</v>
      </c>
    </row>
    <row r="141" spans="12:13">
      <c r="L141" t="s">
        <v>30</v>
      </c>
      <c r="M141" s="7">
        <v>3361</v>
      </c>
    </row>
    <row r="142" spans="12:13">
      <c r="L142" t="s">
        <v>34</v>
      </c>
      <c r="M142" s="7">
        <v>2914</v>
      </c>
    </row>
    <row r="143" spans="12:13">
      <c r="L143" t="s">
        <v>32</v>
      </c>
      <c r="M143" s="7">
        <v>3706</v>
      </c>
    </row>
    <row r="144" spans="12:13">
      <c r="L144" t="s">
        <v>28</v>
      </c>
      <c r="M144" s="7">
        <v>4959</v>
      </c>
    </row>
    <row r="145" spans="12:13">
      <c r="L145" t="s">
        <v>24</v>
      </c>
      <c r="M145" s="7">
        <v>3254.5</v>
      </c>
    </row>
    <row r="152" spans="12:12">
      <c r="L152" t="s">
        <v>49</v>
      </c>
    </row>
    <row r="153" spans="12:13">
      <c r="L153" s="10" t="s">
        <v>1</v>
      </c>
      <c r="M153" s="10" t="s">
        <v>50</v>
      </c>
    </row>
    <row r="154" spans="12:13">
      <c r="L154" s="10" t="s">
        <v>8</v>
      </c>
      <c r="M154" s="10">
        <v>86667</v>
      </c>
    </row>
    <row r="155" spans="12:13">
      <c r="L155" s="10" t="s">
        <v>20</v>
      </c>
      <c r="M155" s="10">
        <v>62540</v>
      </c>
    </row>
    <row r="156" spans="12:13">
      <c r="L156" s="10" t="s">
        <v>16</v>
      </c>
      <c r="M156" s="10">
        <v>75006</v>
      </c>
    </row>
    <row r="157" spans="12:13">
      <c r="L157" s="10" t="s">
        <v>38</v>
      </c>
      <c r="M157" s="10">
        <v>76600.3333333333</v>
      </c>
    </row>
    <row r="158" spans="12:13">
      <c r="L158" s="10" t="s">
        <v>25</v>
      </c>
      <c r="M158" s="10">
        <v>138789</v>
      </c>
    </row>
    <row r="159" spans="12:13">
      <c r="L159" s="10" t="s">
        <v>23</v>
      </c>
      <c r="M159" s="10">
        <v>92377</v>
      </c>
    </row>
    <row r="160" spans="12:13">
      <c r="L160" s="10" t="s">
        <v>33</v>
      </c>
      <c r="M160" s="10">
        <v>49326</v>
      </c>
    </row>
    <row r="161" spans="12:13">
      <c r="L161" s="10" t="s">
        <v>31</v>
      </c>
      <c r="M161" s="10">
        <v>52042.5</v>
      </c>
    </row>
    <row r="162" spans="12:13">
      <c r="L162" s="10" t="s">
        <v>27</v>
      </c>
      <c r="M162" s="10">
        <v>89073</v>
      </c>
    </row>
    <row r="163" spans="12:13">
      <c r="L163" s="10" t="s">
        <v>36</v>
      </c>
      <c r="M163" s="10">
        <v>42542</v>
      </c>
    </row>
    <row r="164" spans="12:13">
      <c r="L164" s="10" t="s">
        <v>29</v>
      </c>
      <c r="M164" s="10">
        <v>114243</v>
      </c>
    </row>
    <row r="165" spans="12:13">
      <c r="L165" s="10" t="s">
        <v>30</v>
      </c>
      <c r="M165" s="10">
        <v>139300</v>
      </c>
    </row>
    <row r="166" spans="12:13">
      <c r="L166" s="10" t="s">
        <v>34</v>
      </c>
      <c r="M166" s="10">
        <v>101856</v>
      </c>
    </row>
    <row r="167" spans="12:13">
      <c r="L167" s="10" t="s">
        <v>32</v>
      </c>
      <c r="M167" s="10">
        <v>41560</v>
      </c>
    </row>
    <row r="168" spans="12:13">
      <c r="L168" s="10" t="s">
        <v>28</v>
      </c>
      <c r="M168" s="10">
        <v>109231</v>
      </c>
    </row>
    <row r="169" spans="12:13">
      <c r="L169" s="10" t="s">
        <v>24</v>
      </c>
      <c r="M169" s="10">
        <v>83802.7916666667</v>
      </c>
    </row>
    <row r="174" spans="12:12">
      <c r="L174" t="s">
        <v>51</v>
      </c>
    </row>
    <row r="175" spans="12:13">
      <c r="L175" s="10" t="s">
        <v>1</v>
      </c>
      <c r="M175" s="10" t="s">
        <v>52</v>
      </c>
    </row>
    <row r="176" spans="12:13">
      <c r="L176" s="10" t="s">
        <v>8</v>
      </c>
      <c r="M176" s="10">
        <v>2166.66666666667</v>
      </c>
    </row>
    <row r="177" spans="12:13">
      <c r="L177" s="10" t="s">
        <v>20</v>
      </c>
      <c r="M177" s="10">
        <v>2750</v>
      </c>
    </row>
    <row r="178" spans="12:13">
      <c r="L178" s="10" t="s">
        <v>16</v>
      </c>
      <c r="M178" s="10">
        <v>1900</v>
      </c>
    </row>
    <row r="179" spans="12:13">
      <c r="L179" s="10" t="s">
        <v>38</v>
      </c>
      <c r="M179" s="10">
        <v>3100</v>
      </c>
    </row>
    <row r="180" spans="12:13">
      <c r="L180" s="10" t="s">
        <v>25</v>
      </c>
      <c r="M180" s="10">
        <v>1900</v>
      </c>
    </row>
    <row r="181" spans="12:13">
      <c r="L181" s="10" t="s">
        <v>23</v>
      </c>
      <c r="M181" s="10">
        <v>2100</v>
      </c>
    </row>
    <row r="182" spans="12:13">
      <c r="L182" s="10" t="s">
        <v>33</v>
      </c>
      <c r="M182" s="10">
        <v>4100</v>
      </c>
    </row>
    <row r="183" spans="12:13">
      <c r="L183" s="10" t="s">
        <v>31</v>
      </c>
      <c r="M183" s="10">
        <v>3475</v>
      </c>
    </row>
    <row r="184" spans="12:13">
      <c r="L184" s="10" t="s">
        <v>27</v>
      </c>
      <c r="M184" s="10">
        <v>3000</v>
      </c>
    </row>
    <row r="185" spans="12:13">
      <c r="L185" s="10" t="s">
        <v>36</v>
      </c>
      <c r="M185" s="10">
        <v>2100</v>
      </c>
    </row>
    <row r="186" spans="12:13">
      <c r="L186" s="10" t="s">
        <v>29</v>
      </c>
      <c r="M186" s="10">
        <v>2750</v>
      </c>
    </row>
    <row r="187" spans="12:13">
      <c r="L187" s="10" t="s">
        <v>30</v>
      </c>
      <c r="M187" s="10">
        <v>3000</v>
      </c>
    </row>
    <row r="188" spans="12:13">
      <c r="L188" s="10" t="s">
        <v>34</v>
      </c>
      <c r="M188" s="10">
        <v>2500</v>
      </c>
    </row>
    <row r="189" spans="12:13">
      <c r="L189" s="10" t="s">
        <v>32</v>
      </c>
      <c r="M189" s="10">
        <v>3100</v>
      </c>
    </row>
    <row r="190" spans="12:13">
      <c r="L190" s="10" t="s">
        <v>28</v>
      </c>
      <c r="M190" s="10">
        <v>4500</v>
      </c>
    </row>
    <row r="191" spans="12:13">
      <c r="L191" s="10" t="s">
        <v>24</v>
      </c>
      <c r="M191" s="10">
        <v>2756.25</v>
      </c>
    </row>
  </sheetData>
  <autoFilter ref="B2:D26">
    <extLst/>
  </autoFilter>
  <pageMargins left="0.7" right="0.7" top="0.75" bottom="0.75" header="0.3" footer="0.3"/>
  <headerFooter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Sardorbek Odiljonov</cp:lastModifiedBy>
  <dcterms:created xsi:type="dcterms:W3CDTF">2015-06-05T18:19:00Z</dcterms:created>
  <dcterms:modified xsi:type="dcterms:W3CDTF">2024-04-07T11:14:58Z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D8E8E351399E462E9307C5AB7E049330_12</vt:lpwstr>
  </property>
  <property fmtid="{D5CDD505-2E9C-101B-9397-08002B2CF9AE}" pid="3" name="KSOProductBuildVer">
    <vt:lpwstr>1033-12.2.0.13489</vt:lpwstr>
  </property>
</Properties>
</file>