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a\Downloads\VyapaarBuddy\client\public\"/>
    </mc:Choice>
  </mc:AlternateContent>
  <xr:revisionPtr revIDLastSave="0" documentId="8_{0BCC88EB-0F76-471B-83C9-42F1507152BA}" xr6:coauthVersionLast="47" xr6:coauthVersionMax="47" xr10:uidLastSave="{00000000-0000-0000-0000-000000000000}"/>
  <bookViews>
    <workbookView xWindow="-108" yWindow="-108" windowWidth="23256" windowHeight="13896" xr2:uid="{460046AA-E066-466F-AD1A-713EC6EB8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I27" i="1"/>
  <c r="J27" i="1" s="1"/>
  <c r="L27" i="1" s="1"/>
  <c r="I26" i="1"/>
  <c r="J26" i="1" s="1"/>
  <c r="L26" i="1" s="1"/>
  <c r="I25" i="1"/>
  <c r="J25" i="1" s="1"/>
  <c r="L25" i="1" s="1"/>
  <c r="J24" i="1"/>
  <c r="L24" i="1" s="1"/>
  <c r="I24" i="1"/>
  <c r="J23" i="1"/>
  <c r="L23" i="1" s="1"/>
  <c r="I23" i="1"/>
  <c r="J22" i="1"/>
  <c r="L22" i="1" s="1"/>
  <c r="I22" i="1"/>
  <c r="I21" i="1"/>
  <c r="J21" i="1" s="1"/>
  <c r="L21" i="1" s="1"/>
  <c r="J20" i="1"/>
  <c r="L20" i="1" s="1"/>
  <c r="I20" i="1"/>
  <c r="L19" i="1"/>
  <c r="J19" i="1"/>
  <c r="I19" i="1"/>
  <c r="J18" i="1"/>
  <c r="L18" i="1" s="1"/>
  <c r="I18" i="1"/>
  <c r="I17" i="1"/>
  <c r="J17" i="1" s="1"/>
  <c r="L17" i="1" s="1"/>
  <c r="J16" i="1"/>
  <c r="L16" i="1" s="1"/>
  <c r="I16" i="1"/>
  <c r="L15" i="1"/>
  <c r="J15" i="1"/>
  <c r="I15" i="1"/>
  <c r="J14" i="1"/>
  <c r="L14" i="1" s="1"/>
  <c r="I14" i="1"/>
  <c r="I13" i="1"/>
  <c r="J13" i="1" s="1"/>
  <c r="L13" i="1" s="1"/>
  <c r="J12" i="1"/>
  <c r="L12" i="1" s="1"/>
  <c r="I12" i="1"/>
  <c r="L11" i="1"/>
  <c r="J11" i="1"/>
  <c r="I11" i="1"/>
  <c r="J10" i="1"/>
  <c r="L10" i="1" s="1"/>
  <c r="I10" i="1"/>
  <c r="I9" i="1"/>
  <c r="J9" i="1" s="1"/>
  <c r="L9" i="1" s="1"/>
  <c r="J8" i="1"/>
  <c r="L8" i="1" s="1"/>
  <c r="I8" i="1"/>
  <c r="L7" i="1"/>
  <c r="J7" i="1"/>
  <c r="I7" i="1"/>
  <c r="J6" i="1"/>
  <c r="L6" i="1" s="1"/>
  <c r="I6" i="1"/>
  <c r="I5" i="1"/>
  <c r="J5" i="1" s="1"/>
  <c r="L5" i="1" s="1"/>
  <c r="J4" i="1"/>
  <c r="L4" i="1" s="1"/>
  <c r="I4" i="1"/>
  <c r="L3" i="1"/>
  <c r="J3" i="1"/>
  <c r="I3" i="1"/>
  <c r="J2" i="1"/>
  <c r="I2" i="1"/>
  <c r="I28" i="1" s="1"/>
  <c r="J28" i="1" l="1"/>
  <c r="L2" i="1"/>
  <c r="L28" i="1" s="1"/>
</calcChain>
</file>

<file path=xl/sharedStrings.xml><?xml version="1.0" encoding="utf-8"?>
<sst xmlns="http://schemas.openxmlformats.org/spreadsheetml/2006/main" count="91" uniqueCount="90">
  <si>
    <t>PROFILE</t>
  </si>
  <si>
    <t>HSN_CODE</t>
  </si>
  <si>
    <t>CODE</t>
  </si>
  <si>
    <t>DESCRIPTION</t>
  </si>
  <si>
    <t>WEIGHT_KG_M</t>
  </si>
  <si>
    <t>PROFILE_LEGT</t>
  </si>
  <si>
    <t>LENGT_PACKT</t>
  </si>
  <si>
    <t>PACKS</t>
  </si>
  <si>
    <t>LENGTHS</t>
  </si>
  <si>
    <t>QTY</t>
  </si>
  <si>
    <t>RATE</t>
  </si>
  <si>
    <t>AMOUNT</t>
  </si>
  <si>
    <t>80 OUTER</t>
  </si>
  <si>
    <t>TL80KA</t>
  </si>
  <si>
    <t>80 SLIDING FRANE A</t>
  </si>
  <si>
    <t>80 SASH</t>
  </si>
  <si>
    <t>80TLSH</t>
  </si>
  <si>
    <t>80 SLIDING SASH H ( Gray gasut )</t>
  </si>
  <si>
    <t>80 BEAD</t>
  </si>
  <si>
    <t>80DYB</t>
  </si>
  <si>
    <t>80 GLAZING BEAD B ( Gray gasut )</t>
  </si>
  <si>
    <t>MESH</t>
  </si>
  <si>
    <t>52SS2</t>
  </si>
  <si>
    <t>SCREEN SASH A2 ( Gray gasut )</t>
  </si>
  <si>
    <t>80 INT</t>
  </si>
  <si>
    <t>80FG</t>
  </si>
  <si>
    <t>80 SLIDING SASH COVER</t>
  </si>
  <si>
    <t>90 BEAD</t>
  </si>
  <si>
    <t>88DYA</t>
  </si>
  <si>
    <t>88 GLAZING BEAD A</t>
  </si>
  <si>
    <t>90 OUTER</t>
  </si>
  <si>
    <t>90TLK</t>
  </si>
  <si>
    <t>90 SLIDING FRAME</t>
  </si>
  <si>
    <t>88 SASH</t>
  </si>
  <si>
    <t>88TLSD1</t>
  </si>
  <si>
    <t>88 SLIDING SASH D( Gray gasut )</t>
  </si>
  <si>
    <t>90 SASH</t>
  </si>
  <si>
    <t>88TLSD2</t>
  </si>
  <si>
    <t>90 SLIDING SASJ D2</t>
  </si>
  <si>
    <t>90 INT</t>
  </si>
  <si>
    <t>88FG</t>
  </si>
  <si>
    <t>88 SLIDING SASH COVER</t>
  </si>
  <si>
    <t>90 BIG MESH</t>
  </si>
  <si>
    <t>SSA3</t>
  </si>
  <si>
    <t>66 SCREEN DOOR</t>
  </si>
  <si>
    <t>2 TRACK</t>
  </si>
  <si>
    <t>60LGKA</t>
  </si>
  <si>
    <t>60 DOUBLE SLIDING FRAME A</t>
  </si>
  <si>
    <t>CASEMENT</t>
  </si>
  <si>
    <t>60PKD2</t>
  </si>
  <si>
    <t>60 FRAME D2</t>
  </si>
  <si>
    <t>SML FIX</t>
  </si>
  <si>
    <t>60XK</t>
  </si>
  <si>
    <t>60 SMALL FRAME</t>
  </si>
  <si>
    <t>FIX MULIUM</t>
  </si>
  <si>
    <t>60ZTC</t>
  </si>
  <si>
    <t>60 MULIUM C</t>
  </si>
  <si>
    <t>MESHMULIUM</t>
  </si>
  <si>
    <t>SSZT</t>
  </si>
  <si>
    <t>MESH MULIUM</t>
  </si>
  <si>
    <t>CASE BEAD</t>
  </si>
  <si>
    <t>60DYA</t>
  </si>
  <si>
    <t>60 SINGLE GLAZING BEAD A</t>
  </si>
  <si>
    <t>CASE SASH</t>
  </si>
  <si>
    <t>60WKCS2</t>
  </si>
  <si>
    <t>60 OUT SWING WINDOW SASH 2</t>
  </si>
  <si>
    <t>DOOR SASH</t>
  </si>
  <si>
    <t>60WKMS2</t>
  </si>
  <si>
    <t>60 OUT SWING DOOR SASH 2</t>
  </si>
  <si>
    <t>112 OUT</t>
  </si>
  <si>
    <t>112KB</t>
  </si>
  <si>
    <t>112 SLIDING FRAME B</t>
  </si>
  <si>
    <t>112 SASH</t>
  </si>
  <si>
    <t>60TLMS3</t>
  </si>
  <si>
    <t>60 SLIDING DOOR SASH 3</t>
  </si>
  <si>
    <t>MESH MUL</t>
  </si>
  <si>
    <t>SCREE SASH</t>
  </si>
  <si>
    <t>BAY CORNER</t>
  </si>
  <si>
    <t>60ZJ1</t>
  </si>
  <si>
    <t>60 BAY CORNER</t>
  </si>
  <si>
    <t>COUPLER</t>
  </si>
  <si>
    <t>60 FB1</t>
  </si>
  <si>
    <t>60 FLAT BOARD 1</t>
  </si>
  <si>
    <t>DOOR PANN</t>
  </si>
  <si>
    <t>150MB2</t>
  </si>
  <si>
    <t>150 DOORPANEL 2</t>
  </si>
  <si>
    <t>42 INTER LOC</t>
  </si>
  <si>
    <t>42GM</t>
  </si>
  <si>
    <t>42 INTERLOCK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</si>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</sst>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Bell MT"/>
      <family val="1"/>
    </font>
    <font>
      <b/>
      <sz val="9"/>
      <color indexed="8"/>
      <name val="Arial Black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1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3" fillId="0" borderId="5" xfId="0" applyFont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2" fontId="5" fillId="0" borderId="6" xfId="0" applyNumberFormat="1" applyFont="1" applyBorder="1"/>
    <xf numFmtId="164" fontId="5" fillId="0" borderId="7" xfId="0" applyNumberFormat="1" applyFont="1" applyBorder="1" applyAlignment="1">
      <alignment horizontal="center"/>
    </xf>
    <xf numFmtId="49" fontId="0" fillId="0" borderId="0" xfId="0" applyNumberFormat="1"/>
  </cellXfs>
  <cellStyles count="2">
    <cellStyle name="Normal" xfId="0" builtinId="0"/>
    <cellStyle name="Normal 2" xfId="1" xr:uid="{AE46C43C-710F-4916-B48B-4E9B61BBB3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9FF2-EB28-48EF-B0C2-27BAE02C3258}">
  <dimension ref="A1:L28"/>
  <sheetViews>
    <sheetView tabSelected="1" workbookViewId="0">
      <selection activeCell="A28" sqref="A28:G28"/>
    </sheetView>
  </sheetViews>
  <sheetFormatPr defaultRowHeight="14.4" x14ac:dyDescent="0.3"/>
  <cols>
    <col min="2" max="2" width="15.88671875" style="25" customWidth="1"/>
    <col min="4" max="4" width="30.88671875" customWidth="1"/>
    <col min="7" max="7" width="12.5546875" bestFit="1" customWidth="1"/>
    <col min="10" max="10" width="12.109375" customWidth="1"/>
    <col min="11" max="11" width="18.33203125" customWidth="1"/>
    <col min="12" max="12" width="39.21875" customWidth="1"/>
  </cols>
  <sheetData>
    <row r="1" spans="1:12" ht="27.6" x14ac:dyDescent="0.3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</row>
    <row r="2" spans="1:12" x14ac:dyDescent="0.3">
      <c r="A2" s="6" t="s">
        <v>12</v>
      </c>
      <c r="B2" s="7">
        <v>39162019</v>
      </c>
      <c r="C2" s="8" t="s">
        <v>13</v>
      </c>
      <c r="D2" s="8" t="s">
        <v>14</v>
      </c>
      <c r="E2" s="9">
        <v>1.2</v>
      </c>
      <c r="F2" s="9">
        <v>5.9</v>
      </c>
      <c r="G2" s="9">
        <v>6</v>
      </c>
      <c r="H2" s="9">
        <v>170</v>
      </c>
      <c r="I2" s="9">
        <f>G2*H2</f>
        <v>1020</v>
      </c>
      <c r="J2" s="9">
        <f t="shared" ref="J2:J27" si="0">E2*F2*I2</f>
        <v>7221.6</v>
      </c>
      <c r="K2" s="9">
        <v>118</v>
      </c>
      <c r="L2" s="10">
        <f>J2*K2</f>
        <v>852148.8</v>
      </c>
    </row>
    <row r="3" spans="1:12" x14ac:dyDescent="0.3">
      <c r="A3" s="6" t="s">
        <v>15</v>
      </c>
      <c r="B3" s="7">
        <v>39162019</v>
      </c>
      <c r="C3" s="8" t="s">
        <v>16</v>
      </c>
      <c r="D3" s="8" t="s">
        <v>17</v>
      </c>
      <c r="E3" s="9">
        <v>0.78400000000000003</v>
      </c>
      <c r="F3" s="9">
        <v>5.9</v>
      </c>
      <c r="G3" s="9">
        <v>8</v>
      </c>
      <c r="H3" s="9">
        <v>180</v>
      </c>
      <c r="I3" s="9">
        <f t="shared" ref="I3:I27" si="1">G3*H3</f>
        <v>1440</v>
      </c>
      <c r="J3" s="11">
        <f t="shared" si="0"/>
        <v>6660.8640000000005</v>
      </c>
      <c r="K3" s="9">
        <v>118</v>
      </c>
      <c r="L3" s="12">
        <f t="shared" ref="L3:L27" si="2">J3*K3</f>
        <v>785981.95200000005</v>
      </c>
    </row>
    <row r="4" spans="1:12" x14ac:dyDescent="0.3">
      <c r="A4" s="13" t="s">
        <v>18</v>
      </c>
      <c r="B4" s="7">
        <v>39162019</v>
      </c>
      <c r="C4" s="14" t="s">
        <v>19</v>
      </c>
      <c r="D4" s="14" t="s">
        <v>20</v>
      </c>
      <c r="E4" s="15">
        <v>0.22</v>
      </c>
      <c r="F4" s="9">
        <v>5.9</v>
      </c>
      <c r="G4" s="9">
        <v>30</v>
      </c>
      <c r="H4" s="9">
        <v>50</v>
      </c>
      <c r="I4" s="9">
        <f t="shared" si="1"/>
        <v>1500</v>
      </c>
      <c r="J4" s="9">
        <f t="shared" si="0"/>
        <v>1947</v>
      </c>
      <c r="K4" s="9">
        <v>118</v>
      </c>
      <c r="L4" s="12">
        <f t="shared" si="2"/>
        <v>229746</v>
      </c>
    </row>
    <row r="5" spans="1:12" x14ac:dyDescent="0.3">
      <c r="A5" s="13" t="s">
        <v>21</v>
      </c>
      <c r="B5" s="7">
        <v>39162019</v>
      </c>
      <c r="C5" s="14" t="s">
        <v>22</v>
      </c>
      <c r="D5" s="14" t="s">
        <v>23</v>
      </c>
      <c r="E5" s="15">
        <v>0.49199999999999999</v>
      </c>
      <c r="F5" s="9">
        <v>5.9</v>
      </c>
      <c r="G5" s="9">
        <v>15</v>
      </c>
      <c r="H5" s="9">
        <v>80</v>
      </c>
      <c r="I5" s="9">
        <f t="shared" si="1"/>
        <v>1200</v>
      </c>
      <c r="J5" s="11">
        <f t="shared" si="0"/>
        <v>3483.36</v>
      </c>
      <c r="K5" s="9">
        <v>118</v>
      </c>
      <c r="L5" s="12">
        <f t="shared" si="2"/>
        <v>411036.48000000004</v>
      </c>
    </row>
    <row r="6" spans="1:12" x14ac:dyDescent="0.3">
      <c r="A6" s="13" t="s">
        <v>24</v>
      </c>
      <c r="B6" s="7">
        <v>39162019</v>
      </c>
      <c r="C6" s="14" t="s">
        <v>25</v>
      </c>
      <c r="D6" s="14" t="s">
        <v>26</v>
      </c>
      <c r="E6" s="15">
        <v>0.18</v>
      </c>
      <c r="F6" s="9">
        <v>5.9</v>
      </c>
      <c r="G6" s="9">
        <v>30</v>
      </c>
      <c r="H6" s="9">
        <v>10</v>
      </c>
      <c r="I6" s="9">
        <f t="shared" si="1"/>
        <v>300</v>
      </c>
      <c r="J6" s="9">
        <f t="shared" si="0"/>
        <v>318.60000000000002</v>
      </c>
      <c r="K6" s="9">
        <v>118</v>
      </c>
      <c r="L6" s="12">
        <f t="shared" si="2"/>
        <v>37594.800000000003</v>
      </c>
    </row>
    <row r="7" spans="1:12" x14ac:dyDescent="0.3">
      <c r="A7" s="13" t="s">
        <v>27</v>
      </c>
      <c r="B7" s="7">
        <v>39162019</v>
      </c>
      <c r="C7" s="14" t="s">
        <v>28</v>
      </c>
      <c r="D7" s="14" t="s">
        <v>29</v>
      </c>
      <c r="E7" s="15">
        <v>0.27</v>
      </c>
      <c r="F7" s="9">
        <v>5.9</v>
      </c>
      <c r="G7" s="9">
        <v>20</v>
      </c>
      <c r="H7" s="9">
        <v>20</v>
      </c>
      <c r="I7" s="9">
        <f t="shared" si="1"/>
        <v>400</v>
      </c>
      <c r="J7" s="11">
        <f t="shared" si="0"/>
        <v>637.20000000000005</v>
      </c>
      <c r="K7" s="9">
        <v>118</v>
      </c>
      <c r="L7" s="12">
        <f t="shared" si="2"/>
        <v>75189.600000000006</v>
      </c>
    </row>
    <row r="8" spans="1:12" x14ac:dyDescent="0.3">
      <c r="A8" s="13" t="s">
        <v>30</v>
      </c>
      <c r="B8" s="7">
        <v>39162019</v>
      </c>
      <c r="C8" s="14" t="s">
        <v>31</v>
      </c>
      <c r="D8" s="14" t="s">
        <v>32</v>
      </c>
      <c r="E8" s="15">
        <v>1.34</v>
      </c>
      <c r="F8" s="9">
        <v>5.9</v>
      </c>
      <c r="G8" s="9">
        <v>6</v>
      </c>
      <c r="H8" s="9">
        <v>40</v>
      </c>
      <c r="I8" s="9">
        <f t="shared" si="1"/>
        <v>240</v>
      </c>
      <c r="J8" s="9">
        <f t="shared" si="0"/>
        <v>1897.44</v>
      </c>
      <c r="K8" s="9">
        <v>118</v>
      </c>
      <c r="L8" s="12">
        <f t="shared" si="2"/>
        <v>223897.92</v>
      </c>
    </row>
    <row r="9" spans="1:12" x14ac:dyDescent="0.3">
      <c r="A9" s="13" t="s">
        <v>33</v>
      </c>
      <c r="B9" s="7">
        <v>39162019</v>
      </c>
      <c r="C9" s="14" t="s">
        <v>34</v>
      </c>
      <c r="D9" s="14" t="s">
        <v>35</v>
      </c>
      <c r="E9" s="15">
        <v>0.84</v>
      </c>
      <c r="F9" s="9">
        <v>5.9</v>
      </c>
      <c r="G9" s="9">
        <v>8</v>
      </c>
      <c r="H9" s="9">
        <v>40</v>
      </c>
      <c r="I9" s="9">
        <f t="shared" si="1"/>
        <v>320</v>
      </c>
      <c r="J9" s="11">
        <f t="shared" si="0"/>
        <v>1585.92</v>
      </c>
      <c r="K9" s="9">
        <v>118</v>
      </c>
      <c r="L9" s="12">
        <f t="shared" si="2"/>
        <v>187138.56</v>
      </c>
    </row>
    <row r="10" spans="1:12" x14ac:dyDescent="0.3">
      <c r="A10" s="13" t="s">
        <v>36</v>
      </c>
      <c r="B10" s="7">
        <v>39162019</v>
      </c>
      <c r="C10" s="14" t="s">
        <v>37</v>
      </c>
      <c r="D10" s="14" t="s">
        <v>38</v>
      </c>
      <c r="E10" s="15">
        <v>1.042</v>
      </c>
      <c r="F10" s="9">
        <v>5.9</v>
      </c>
      <c r="G10" s="9">
        <v>8</v>
      </c>
      <c r="H10" s="9">
        <v>10</v>
      </c>
      <c r="I10" s="9">
        <f t="shared" si="1"/>
        <v>80</v>
      </c>
      <c r="J10" s="11">
        <f t="shared" si="0"/>
        <v>491.82400000000001</v>
      </c>
      <c r="K10" s="9">
        <v>118</v>
      </c>
      <c r="L10" s="12">
        <f t="shared" si="2"/>
        <v>58035.232000000004</v>
      </c>
    </row>
    <row r="11" spans="1:12" x14ac:dyDescent="0.3">
      <c r="A11" s="13" t="s">
        <v>39</v>
      </c>
      <c r="B11" s="7">
        <v>39162019</v>
      </c>
      <c r="C11" s="14" t="s">
        <v>40</v>
      </c>
      <c r="D11" s="14" t="s">
        <v>41</v>
      </c>
      <c r="E11" s="15">
        <v>0.22700000000000001</v>
      </c>
      <c r="F11" s="9">
        <v>5.9</v>
      </c>
      <c r="G11" s="9">
        <v>30</v>
      </c>
      <c r="H11" s="9">
        <v>10</v>
      </c>
      <c r="I11" s="9">
        <f t="shared" si="1"/>
        <v>300</v>
      </c>
      <c r="J11" s="11">
        <f t="shared" si="0"/>
        <v>401.79</v>
      </c>
      <c r="K11" s="9">
        <v>118</v>
      </c>
      <c r="L11" s="12">
        <f t="shared" si="2"/>
        <v>47411.22</v>
      </c>
    </row>
    <row r="12" spans="1:12" x14ac:dyDescent="0.3">
      <c r="A12" s="13" t="s">
        <v>42</v>
      </c>
      <c r="B12" s="7">
        <v>39162019</v>
      </c>
      <c r="C12" t="s">
        <v>43</v>
      </c>
      <c r="D12" s="14" t="s">
        <v>44</v>
      </c>
      <c r="E12" s="15">
        <v>0.63500000000000001</v>
      </c>
      <c r="F12" s="9">
        <v>5.9</v>
      </c>
      <c r="G12" s="9">
        <v>9</v>
      </c>
      <c r="H12" s="9">
        <v>5</v>
      </c>
      <c r="I12" s="9">
        <f>G12*H12</f>
        <v>45</v>
      </c>
      <c r="J12" s="11">
        <f t="shared" si="0"/>
        <v>168.5925</v>
      </c>
      <c r="K12" s="9">
        <v>118</v>
      </c>
      <c r="L12" s="12">
        <f t="shared" si="2"/>
        <v>19893.915000000001</v>
      </c>
    </row>
    <row r="13" spans="1:12" x14ac:dyDescent="0.3">
      <c r="A13" s="13" t="s">
        <v>45</v>
      </c>
      <c r="B13" s="7">
        <v>39162019</v>
      </c>
      <c r="C13" s="14" t="s">
        <v>46</v>
      </c>
      <c r="D13" s="14" t="s">
        <v>47</v>
      </c>
      <c r="E13" s="15">
        <v>1.0980000000000001</v>
      </c>
      <c r="F13" s="9">
        <v>5.9</v>
      </c>
      <c r="G13" s="9">
        <v>6</v>
      </c>
      <c r="H13" s="9">
        <v>15</v>
      </c>
      <c r="I13" s="9">
        <f t="shared" si="1"/>
        <v>90</v>
      </c>
      <c r="J13" s="11">
        <f t="shared" si="0"/>
        <v>583.03800000000012</v>
      </c>
      <c r="K13" s="9">
        <v>118</v>
      </c>
      <c r="L13" s="12">
        <f t="shared" si="2"/>
        <v>68798.484000000011</v>
      </c>
    </row>
    <row r="14" spans="1:12" x14ac:dyDescent="0.3">
      <c r="A14" s="13" t="s">
        <v>48</v>
      </c>
      <c r="B14" s="7">
        <v>39162019</v>
      </c>
      <c r="C14" s="14" t="s">
        <v>49</v>
      </c>
      <c r="D14" s="14" t="s">
        <v>50</v>
      </c>
      <c r="E14" s="15">
        <v>0.98399999999999999</v>
      </c>
      <c r="F14" s="9">
        <v>5.9</v>
      </c>
      <c r="G14" s="9">
        <v>6</v>
      </c>
      <c r="H14" s="9">
        <v>10</v>
      </c>
      <c r="I14" s="9">
        <f t="shared" si="1"/>
        <v>60</v>
      </c>
      <c r="J14" s="11">
        <f t="shared" si="0"/>
        <v>348.33600000000001</v>
      </c>
      <c r="K14" s="9">
        <v>118</v>
      </c>
      <c r="L14" s="12">
        <f t="shared" si="2"/>
        <v>41103.648000000001</v>
      </c>
    </row>
    <row r="15" spans="1:12" x14ac:dyDescent="0.3">
      <c r="A15" s="16" t="s">
        <v>51</v>
      </c>
      <c r="B15" s="7">
        <v>39162019</v>
      </c>
      <c r="C15" s="14" t="s">
        <v>52</v>
      </c>
      <c r="D15" s="14" t="s">
        <v>53</v>
      </c>
      <c r="E15" s="15">
        <v>0.88</v>
      </c>
      <c r="F15" s="9">
        <v>5.9</v>
      </c>
      <c r="G15" s="17">
        <v>6</v>
      </c>
      <c r="H15" s="9">
        <v>30</v>
      </c>
      <c r="I15" s="9">
        <f t="shared" si="1"/>
        <v>180</v>
      </c>
      <c r="J15" s="11">
        <f t="shared" si="0"/>
        <v>934.56000000000006</v>
      </c>
      <c r="K15" s="9">
        <v>118</v>
      </c>
      <c r="L15" s="12">
        <f t="shared" si="2"/>
        <v>110278.08</v>
      </c>
    </row>
    <row r="16" spans="1:12" x14ac:dyDescent="0.3">
      <c r="A16" s="16" t="s">
        <v>54</v>
      </c>
      <c r="B16" s="7">
        <v>39162019</v>
      </c>
      <c r="C16" s="14" t="s">
        <v>55</v>
      </c>
      <c r="D16" s="14" t="s">
        <v>56</v>
      </c>
      <c r="E16" s="15">
        <v>1.0669999999999999</v>
      </c>
      <c r="F16" s="9">
        <v>5.9</v>
      </c>
      <c r="G16" s="17">
        <v>6</v>
      </c>
      <c r="H16" s="9">
        <v>5</v>
      </c>
      <c r="I16" s="9">
        <f t="shared" si="1"/>
        <v>30</v>
      </c>
      <c r="J16" s="11">
        <f t="shared" si="0"/>
        <v>188.85900000000001</v>
      </c>
      <c r="K16" s="9">
        <v>118</v>
      </c>
      <c r="L16" s="12">
        <f t="shared" si="2"/>
        <v>22285.362000000001</v>
      </c>
    </row>
    <row r="17" spans="1:12" x14ac:dyDescent="0.3">
      <c r="A17" s="18" t="s">
        <v>57</v>
      </c>
      <c r="B17" s="7">
        <v>39162019</v>
      </c>
      <c r="C17" s="14" t="s">
        <v>58</v>
      </c>
      <c r="D17" s="14" t="s">
        <v>59</v>
      </c>
      <c r="E17" s="15">
        <v>0.36</v>
      </c>
      <c r="F17" s="9">
        <v>5.9</v>
      </c>
      <c r="G17" s="17">
        <v>15</v>
      </c>
      <c r="H17" s="9">
        <v>1</v>
      </c>
      <c r="I17" s="9">
        <f t="shared" si="1"/>
        <v>15</v>
      </c>
      <c r="J17" s="11">
        <f t="shared" si="0"/>
        <v>31.860000000000003</v>
      </c>
      <c r="K17" s="9">
        <v>118</v>
      </c>
      <c r="L17" s="12">
        <f t="shared" si="2"/>
        <v>3759.4800000000005</v>
      </c>
    </row>
    <row r="18" spans="1:12" x14ac:dyDescent="0.3">
      <c r="A18" s="16" t="s">
        <v>60</v>
      </c>
      <c r="B18" s="7">
        <v>39162019</v>
      </c>
      <c r="C18" s="14" t="s">
        <v>61</v>
      </c>
      <c r="D18" s="14" t="s">
        <v>62</v>
      </c>
      <c r="E18" s="15">
        <v>0.317</v>
      </c>
      <c r="F18" s="9">
        <v>5.9</v>
      </c>
      <c r="G18" s="17">
        <v>20</v>
      </c>
      <c r="H18" s="9">
        <v>6</v>
      </c>
      <c r="I18" s="9">
        <f t="shared" si="1"/>
        <v>120</v>
      </c>
      <c r="J18" s="11">
        <f t="shared" si="0"/>
        <v>224.43600000000001</v>
      </c>
      <c r="K18" s="9">
        <v>118</v>
      </c>
      <c r="L18" s="12">
        <f t="shared" si="2"/>
        <v>26483.448</v>
      </c>
    </row>
    <row r="19" spans="1:12" x14ac:dyDescent="0.3">
      <c r="A19" s="16" t="s">
        <v>63</v>
      </c>
      <c r="B19" s="7">
        <v>39162019</v>
      </c>
      <c r="C19" s="14" t="s">
        <v>64</v>
      </c>
      <c r="D19" s="14" t="s">
        <v>65</v>
      </c>
      <c r="E19" s="15">
        <v>1.21</v>
      </c>
      <c r="F19" s="9">
        <v>5.9</v>
      </c>
      <c r="G19" s="17">
        <v>6</v>
      </c>
      <c r="H19" s="9">
        <v>5</v>
      </c>
      <c r="I19" s="9">
        <f t="shared" si="1"/>
        <v>30</v>
      </c>
      <c r="J19" s="11">
        <f t="shared" si="0"/>
        <v>214.17000000000002</v>
      </c>
      <c r="K19" s="9">
        <v>118</v>
      </c>
      <c r="L19" s="12">
        <f t="shared" si="2"/>
        <v>25272.06</v>
      </c>
    </row>
    <row r="20" spans="1:12" x14ac:dyDescent="0.3">
      <c r="A20" s="16" t="s">
        <v>66</v>
      </c>
      <c r="B20" s="7">
        <v>39162019</v>
      </c>
      <c r="C20" s="14" t="s">
        <v>67</v>
      </c>
      <c r="D20" s="14" t="s">
        <v>68</v>
      </c>
      <c r="E20" s="15">
        <v>1.65</v>
      </c>
      <c r="F20" s="9">
        <v>5.9</v>
      </c>
      <c r="G20" s="17">
        <v>4</v>
      </c>
      <c r="H20" s="9">
        <v>5</v>
      </c>
      <c r="I20" s="9">
        <f t="shared" si="1"/>
        <v>20</v>
      </c>
      <c r="J20" s="11">
        <f t="shared" si="0"/>
        <v>194.7</v>
      </c>
      <c r="K20" s="9">
        <v>118</v>
      </c>
      <c r="L20" s="12">
        <f t="shared" si="2"/>
        <v>22974.6</v>
      </c>
    </row>
    <row r="21" spans="1:12" x14ac:dyDescent="0.3">
      <c r="A21" s="16" t="s">
        <v>69</v>
      </c>
      <c r="B21" s="7">
        <v>39162019</v>
      </c>
      <c r="C21" s="14" t="s">
        <v>70</v>
      </c>
      <c r="D21" s="14" t="s">
        <v>71</v>
      </c>
      <c r="E21" s="15">
        <v>1.7</v>
      </c>
      <c r="F21" s="9">
        <v>5.9</v>
      </c>
      <c r="G21" s="17">
        <v>4</v>
      </c>
      <c r="H21" s="9">
        <v>5</v>
      </c>
      <c r="I21" s="9">
        <f t="shared" si="1"/>
        <v>20</v>
      </c>
      <c r="J21" s="11">
        <f t="shared" si="0"/>
        <v>200.60000000000002</v>
      </c>
      <c r="K21" s="9">
        <v>118</v>
      </c>
      <c r="L21" s="12">
        <f t="shared" si="2"/>
        <v>23670.800000000003</v>
      </c>
    </row>
    <row r="22" spans="1:12" x14ac:dyDescent="0.3">
      <c r="A22" s="16" t="s">
        <v>72</v>
      </c>
      <c r="B22" s="7">
        <v>39162019</v>
      </c>
      <c r="C22" s="14" t="s">
        <v>73</v>
      </c>
      <c r="D22" s="14" t="s">
        <v>74</v>
      </c>
      <c r="E22" s="15">
        <v>1.25</v>
      </c>
      <c r="F22" s="9">
        <v>5.9</v>
      </c>
      <c r="G22" s="17">
        <v>4</v>
      </c>
      <c r="H22" s="9">
        <v>9</v>
      </c>
      <c r="I22" s="9">
        <f t="shared" si="1"/>
        <v>36</v>
      </c>
      <c r="J22" s="11">
        <f t="shared" si="0"/>
        <v>265.5</v>
      </c>
      <c r="K22" s="9">
        <v>118</v>
      </c>
      <c r="L22" s="12">
        <f t="shared" si="2"/>
        <v>31329</v>
      </c>
    </row>
    <row r="23" spans="1:12" x14ac:dyDescent="0.3">
      <c r="A23" s="16" t="s">
        <v>75</v>
      </c>
      <c r="B23" s="7">
        <v>39162019</v>
      </c>
      <c r="C23" s="14" t="s">
        <v>58</v>
      </c>
      <c r="D23" s="14" t="s">
        <v>76</v>
      </c>
      <c r="E23" s="15">
        <v>0.36</v>
      </c>
      <c r="F23" s="9">
        <v>5.9</v>
      </c>
      <c r="G23" s="17">
        <v>15</v>
      </c>
      <c r="H23" s="9">
        <v>1</v>
      </c>
      <c r="I23" s="9">
        <f t="shared" si="1"/>
        <v>15</v>
      </c>
      <c r="J23" s="11">
        <f t="shared" si="0"/>
        <v>31.860000000000003</v>
      </c>
      <c r="K23" s="9">
        <v>118</v>
      </c>
      <c r="L23" s="12">
        <f t="shared" si="2"/>
        <v>3759.4800000000005</v>
      </c>
    </row>
    <row r="24" spans="1:12" x14ac:dyDescent="0.3">
      <c r="A24" s="16" t="s">
        <v>77</v>
      </c>
      <c r="B24" s="7">
        <v>39162019</v>
      </c>
      <c r="C24" s="14" t="s">
        <v>78</v>
      </c>
      <c r="D24" s="14" t="s">
        <v>79</v>
      </c>
      <c r="E24" s="15">
        <v>0.71</v>
      </c>
      <c r="F24" s="9">
        <v>5.9</v>
      </c>
      <c r="G24" s="17">
        <v>4</v>
      </c>
      <c r="H24" s="9">
        <v>1</v>
      </c>
      <c r="I24" s="9">
        <f t="shared" si="1"/>
        <v>4</v>
      </c>
      <c r="J24" s="11">
        <f t="shared" si="0"/>
        <v>16.756</v>
      </c>
      <c r="K24" s="9">
        <v>118</v>
      </c>
      <c r="L24" s="12">
        <f t="shared" si="2"/>
        <v>1977.2080000000001</v>
      </c>
    </row>
    <row r="25" spans="1:12" x14ac:dyDescent="0.3">
      <c r="A25" s="16" t="s">
        <v>80</v>
      </c>
      <c r="B25" s="7">
        <v>39162019</v>
      </c>
      <c r="C25" s="14" t="s">
        <v>81</v>
      </c>
      <c r="D25" s="14" t="s">
        <v>82</v>
      </c>
      <c r="E25" s="15">
        <v>0.3</v>
      </c>
      <c r="F25" s="9">
        <v>5.9</v>
      </c>
      <c r="G25" s="17">
        <v>20</v>
      </c>
      <c r="H25" s="9">
        <v>2</v>
      </c>
      <c r="I25" s="9">
        <f t="shared" si="1"/>
        <v>40</v>
      </c>
      <c r="J25" s="11">
        <f t="shared" si="0"/>
        <v>70.8</v>
      </c>
      <c r="K25" s="9">
        <v>118</v>
      </c>
      <c r="L25" s="12">
        <f t="shared" si="2"/>
        <v>8354.4</v>
      </c>
    </row>
    <row r="26" spans="1:12" x14ac:dyDescent="0.3">
      <c r="A26" s="19" t="s">
        <v>83</v>
      </c>
      <c r="B26" s="7">
        <v>39162019</v>
      </c>
      <c r="C26" s="14" t="s">
        <v>84</v>
      </c>
      <c r="D26" s="14" t="s">
        <v>85</v>
      </c>
      <c r="E26" s="15">
        <v>0.88400000000000001</v>
      </c>
      <c r="F26" s="9">
        <v>5.9</v>
      </c>
      <c r="G26" s="17">
        <v>10</v>
      </c>
      <c r="H26" s="9">
        <v>1</v>
      </c>
      <c r="I26" s="9">
        <f t="shared" si="1"/>
        <v>10</v>
      </c>
      <c r="J26" s="11">
        <f t="shared" si="0"/>
        <v>52.156000000000006</v>
      </c>
      <c r="K26" s="9">
        <v>118</v>
      </c>
      <c r="L26" s="12">
        <f t="shared" si="2"/>
        <v>6154.4080000000004</v>
      </c>
    </row>
    <row r="27" spans="1:12" x14ac:dyDescent="0.3">
      <c r="A27" s="19" t="s">
        <v>86</v>
      </c>
      <c r="B27" s="7">
        <v>39162019</v>
      </c>
      <c r="C27" s="14" t="s">
        <v>87</v>
      </c>
      <c r="D27" s="14" t="s">
        <v>88</v>
      </c>
      <c r="E27" s="15">
        <v>0.307</v>
      </c>
      <c r="F27" s="9">
        <v>5.9</v>
      </c>
      <c r="G27" s="17">
        <v>20</v>
      </c>
      <c r="H27" s="9">
        <v>1</v>
      </c>
      <c r="I27" s="9">
        <f t="shared" si="1"/>
        <v>20</v>
      </c>
      <c r="J27" s="11">
        <f t="shared" si="0"/>
        <v>36.225999999999999</v>
      </c>
      <c r="K27" s="9">
        <v>118</v>
      </c>
      <c r="L27" s="12">
        <f t="shared" si="2"/>
        <v>4274.6679999999997</v>
      </c>
    </row>
    <row r="28" spans="1:12" ht="15.6" x14ac:dyDescent="0.4">
      <c r="A28" s="20" t="s">
        <v>89</v>
      </c>
      <c r="B28" s="20"/>
      <c r="C28" s="20"/>
      <c r="D28" s="20"/>
      <c r="E28" s="20"/>
      <c r="F28" s="20"/>
      <c r="G28" s="20"/>
      <c r="H28" s="21">
        <f>SUM(H2:H27)</f>
        <v>712</v>
      </c>
      <c r="I28" s="22">
        <f>SUM(I2:I27)</f>
        <v>7535</v>
      </c>
      <c r="J28" s="23">
        <f>SUM(J2:J27)</f>
        <v>28208.047499999997</v>
      </c>
      <c r="K28" s="9"/>
      <c r="L28" s="24">
        <f>SUM(L2:L27)</f>
        <v>3328549.6050000004</v>
      </c>
    </row>
  </sheetData>
  <mergeCells count="1">
    <mergeCell ref="A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aravind</dc:creator>
  <cp:lastModifiedBy>charan aravind</cp:lastModifiedBy>
  <dcterms:created xsi:type="dcterms:W3CDTF">2025-08-13T05:48:33Z</dcterms:created>
  <dcterms:modified xsi:type="dcterms:W3CDTF">2025-08-13T05:49:56Z</dcterms:modified>
</cp:coreProperties>
</file>