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t\Projet_CESI\2025-2026\IR\Projets\Mario-AI-Framework\"/>
    </mc:Choice>
  </mc:AlternateContent>
  <xr:revisionPtr revIDLastSave="0" documentId="13_ncr:1_{2FD98DBD-B82B-4309-8812-259FD7E68840}" xr6:coauthVersionLast="47" xr6:coauthVersionMax="47" xr10:uidLastSave="{00000000-0000-0000-0000-000000000000}"/>
  <bookViews>
    <workbookView xWindow="-120" yWindow="-120" windowWidth="29040" windowHeight="15990" tabRatio="500" activeTab="2" xr2:uid="{00000000-000D-0000-FFFF-FFFF00000000}"/>
  </bookViews>
  <sheets>
    <sheet name="Generated" sheetId="1" r:id="rId1"/>
    <sheet name="generatedEch" sheetId="3" r:id="rId2"/>
    <sheet name="log (3)" sheetId="4" r:id="rId3"/>
  </sheets>
  <definedNames>
    <definedName name="DonnéesExternes_1" localSheetId="0" hidden="1">Generated!#REF!</definedName>
    <definedName name="DonnéesExternes_1" localSheetId="2" hidden="1">'log (3)'!#REF!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7" i="3" l="1"/>
  <c r="C36" i="3"/>
  <c r="D35" i="3"/>
  <c r="C35" i="3"/>
  <c r="C264" i="4"/>
  <c r="C263" i="4"/>
  <c r="C262" i="4"/>
  <c r="C265" i="4" s="1"/>
  <c r="C258" i="4"/>
  <c r="T257" i="4"/>
  <c r="C257" i="4"/>
  <c r="T256" i="4"/>
  <c r="D256" i="4"/>
  <c r="C256" i="4"/>
  <c r="D256" i="1"/>
  <c r="C256" i="1"/>
  <c r="T256" i="1"/>
  <c r="C257" i="1"/>
  <c r="T257" i="1"/>
  <c r="C258" i="1"/>
  <c r="C262" i="1"/>
  <c r="C263" i="1"/>
  <c r="C264" i="1"/>
  <c r="C43" i="3"/>
  <c r="C42" i="3"/>
  <c r="C41" i="3"/>
  <c r="C44" i="3" s="1"/>
  <c r="J36" i="3"/>
  <c r="J35" i="3"/>
  <c r="C38" i="3" l="1"/>
  <c r="C259" i="4"/>
  <c r="C265" i="1"/>
  <c r="C2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98477-0DC0-406B-8CC8-2271B35D6829}" keepAlive="1" name="Requête - log" description="Connexion à la requête « log » dans le classeur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<sst xmlns="http://schemas.openxmlformats.org/spreadsheetml/2006/main" count="1926" uniqueCount="343">
  <si>
    <t>LevelPath</t>
  </si>
  <si>
    <t>AgentName</t>
  </si>
  <si>
    <t>GameStatus</t>
  </si>
  <si>
    <t>Completion</t>
  </si>
  <si>
    <t>Lives</t>
  </si>
  <si>
    <t>Coins</t>
  </si>
  <si>
    <t>TimeLeft</t>
  </si>
  <si>
    <t>Mushrooms</t>
  </si>
  <si>
    <t>FireFlowers</t>
  </si>
  <si>
    <t>TileCoins</t>
  </si>
  <si>
    <t>BricksDestroyed</t>
  </si>
  <si>
    <t>Jumps</t>
  </si>
  <si>
    <t>MaxXJump</t>
  </si>
  <si>
    <t>MaxJumpAirTime</t>
  </si>
  <si>
    <t>KillsTotal</t>
  </si>
  <si>
    <t>KillsStomp</t>
  </si>
  <si>
    <t>KillsFire</t>
  </si>
  <si>
    <t>KillsShell</t>
  </si>
  <si>
    <t>KillsFall</t>
  </si>
  <si>
    <t>Coherence</t>
  </si>
  <si>
    <t>Leniency</t>
  </si>
  <si>
    <t>Linearity</t>
  </si>
  <si>
    <t>GroundSegments</t>
  </si>
  <si>
    <t>StructuralDiversity</t>
  </si>
  <si>
    <t>UnjumpableHoles</t>
  </si>
  <si>
    <t>TotalVerticalHoles</t>
  </si>
  <si>
    <t>LargeVerticalHolesDetail</t>
  </si>
  <si>
    <t>./levels/generated/GANGeneratorTF/8.txt</t>
  </si>
  <si>
    <t>RobinBaumgartenAgent</t>
  </si>
  <si>
    <t>WIN</t>
  </si>
  <si>
    <t>./levels/generated/GANGeneratorTF/1.txt</t>
  </si>
  <si>
    <t>LOSE</t>
  </si>
  <si>
    <t>[56-62:7];[84-89:6];[91-112:22];[118-143:26]</t>
  </si>
  <si>
    <t>./levels/generated/GANGeneratorTF/2.txt</t>
  </si>
  <si>
    <t>./levels/generated/GANGeneratorTF/3.txt</t>
  </si>
  <si>
    <t>./levels/generated/GANGeneratorTF/10.txt</t>
  </si>
  <si>
    <t>./levels/generated/GANGeneratorTF/5.txt</t>
  </si>
  <si>
    <t>[38-43:6];[98-104:7];[129-146:18]</t>
  </si>
  <si>
    <t>./levels/generated/GANGeneratorTF/7.txt</t>
  </si>
  <si>
    <t>./levels/generated/GANGeneratorTF/4.txt</t>
  </si>
  <si>
    <t>./levels/generated/GANGeneratorTF/6.txt</t>
  </si>
  <si>
    <t>[75-82:8]</t>
  </si>
  <si>
    <t>./levels/generated/GANGeneratorTF/9.txt</t>
  </si>
  <si>
    <t>./levels/generated/GANGeneratorTF/58.txt</t>
  </si>
  <si>
    <t>AndySloaneAgent</t>
  </si>
  <si>
    <t>TIME_OUT</t>
  </si>
  <si>
    <t>[93-100:8];[118-135:18];[139-149:11]</t>
  </si>
  <si>
    <t>./levels/generated/GANGeneratorTF/113.txt</t>
  </si>
  <si>
    <t>[58-65:8];[121-137:17]</t>
  </si>
  <si>
    <t>./levels/generated/GANGeneratorTF/91.txt</t>
  </si>
  <si>
    <t>./levels/generated/GANGeneratorTF/66.txt</t>
  </si>
  <si>
    <t>./levels/generated/GANGeneratorTF/63.txt</t>
  </si>
  <si>
    <t>[59-64:6]</t>
  </si>
  <si>
    <t>./levels/generated/GANGeneratorTF/111.txt</t>
  </si>
  <si>
    <t>./levels/generated/GANGeneratorTF/25.txt</t>
  </si>
  <si>
    <t>./levels/generated/GANGeneratorTF/56.txt</t>
  </si>
  <si>
    <t>[25-30:6];[53-61:9];[130-137:8]</t>
  </si>
  <si>
    <t>./levels/generated/GANGeneratorTF/45.txt</t>
  </si>
  <si>
    <t>[80-85:6];[109-115:7]</t>
  </si>
  <si>
    <t>./levels/generated/GANGeneratorTF/17.txt</t>
  </si>
  <si>
    <t>./levels/generated/GANGeneratorTF/65.txt</t>
  </si>
  <si>
    <t>[82-87:6];[115-121:7];[123-136:14];[138-144:7]</t>
  </si>
  <si>
    <t>./levels/generated/GANGeneratorTF/47.txt</t>
  </si>
  <si>
    <t>./levels/generated/GANGeneratorTF/60.txt</t>
  </si>
  <si>
    <t>[98-103:6]</t>
  </si>
  <si>
    <t>./levels/generated/GANGeneratorTF/68.txt</t>
  </si>
  <si>
    <t>[38-46:9];[95-100:6];[115-120:6];[125-143:19]</t>
  </si>
  <si>
    <t>./levels/generated/GANGeneratorTF/107.txt</t>
  </si>
  <si>
    <t>[77-83:7];[111-124:14]</t>
  </si>
  <si>
    <t>./levels/generated/GANGeneratorTF/50.txt</t>
  </si>
  <si>
    <t>./levels/generated/GANGeneratorTF/31.txt</t>
  </si>
  <si>
    <t>./levels/generated/GANGeneratorTF/67.txt</t>
  </si>
  <si>
    <t>./levels/generated/GANGeneratorTF/93.txt</t>
  </si>
  <si>
    <t>./levels/generated/GANGeneratorTF/13.txt</t>
  </si>
  <si>
    <t>[114-119:6]</t>
  </si>
  <si>
    <t>./levels/generated/GANGeneratorTF/101.txt</t>
  </si>
  <si>
    <t>[68-73:6];[120-126:7];[128-135:8];[140-148:9]</t>
  </si>
  <si>
    <t>./levels/generated/GANGeneratorTF/14.txt</t>
  </si>
  <si>
    <t>./levels/generated/GANGeneratorTF/51.txt</t>
  </si>
  <si>
    <t>./levels/generated/GANGeneratorTF/103.txt</t>
  </si>
  <si>
    <t>[116-123:8];[131-136:6];[138-149:12]</t>
  </si>
  <si>
    <t>./levels/generated/GANGeneratorTF/77.txt</t>
  </si>
  <si>
    <t>./levels/generated/GANGeneratorTF/49.txt</t>
  </si>
  <si>
    <t>./levels/generated/GANGeneratorTF/106.txt</t>
  </si>
  <si>
    <t>./levels/generated/GANGeneratorTF/33.txt</t>
  </si>
  <si>
    <t>[61-68:8];[73-79:7]</t>
  </si>
  <si>
    <t>./levels/generated/GANGeneratorTF/82.txt</t>
  </si>
  <si>
    <t>[118-124:7]</t>
  </si>
  <si>
    <t>./levels/generated/GANGeneratorTF/16.txt</t>
  </si>
  <si>
    <t>./levels/generated/GANGeneratorTF/79.txt</t>
  </si>
  <si>
    <t>./levels/generated/GANGeneratorTF/18.txt</t>
  </si>
  <si>
    <t>[142-148:7]</t>
  </si>
  <si>
    <t>./levels/generated/GANGeneratorTF/75.txt</t>
  </si>
  <si>
    <t>[97-109:13];[125-137:13]</t>
  </si>
  <si>
    <t>./levels/generated/GANGeneratorTF/105.txt</t>
  </si>
  <si>
    <t>[25-30:6];[55-61:7]</t>
  </si>
  <si>
    <t>./levels/generated/GANGeneratorTF/24.txt</t>
  </si>
  <si>
    <t>[71-76:6];[80-86:7]</t>
  </si>
  <si>
    <t>./levels/generated/GANGeneratorTF/54.txt</t>
  </si>
  <si>
    <t>[47-53:7]</t>
  </si>
  <si>
    <t>./levels/generated/GANGeneratorTF/59.txt</t>
  </si>
  <si>
    <t>[39-46:8];[125-135:11];[139-144:6]</t>
  </si>
  <si>
    <t>./levels/generated/GANGeneratorTF/52.txt</t>
  </si>
  <si>
    <t>[25-30:6]</t>
  </si>
  <si>
    <t>./levels/generated/GANGeneratorTF/118.txt</t>
  </si>
  <si>
    <t>./levels/generated/GANGeneratorTF/15.txt</t>
  </si>
  <si>
    <t>[108-115:8]</t>
  </si>
  <si>
    <t>./levels/generated/GANGeneratorTF/39.txt</t>
  </si>
  <si>
    <t>[73-78:6]</t>
  </si>
  <si>
    <t>./levels/generated/GANGeneratorTF/70.txt</t>
  </si>
  <si>
    <t>[92-99:8];[120-129:10];[140-146:7]</t>
  </si>
  <si>
    <t>./levels/generated/GANGeneratorTF/102.txt</t>
  </si>
  <si>
    <t>[113-129:17];[141-149:9]</t>
  </si>
  <si>
    <t>./levels/generated/GANGeneratorTF/28.txt</t>
  </si>
  <si>
    <t>[120-125:6]</t>
  </si>
  <si>
    <t>./levels/generated/GANGeneratorTF/35.txt</t>
  </si>
  <si>
    <t>./levels/generated/GANGeneratorTF/85.txt</t>
  </si>
  <si>
    <t>./levels/generated/GANGeneratorTF/41.txt</t>
  </si>
  <si>
    <t>[60-67:8];[75-80:6]</t>
  </si>
  <si>
    <t>./levels/generated/GANGeneratorTF/43.txt</t>
  </si>
  <si>
    <t>[54-63:10]</t>
  </si>
  <si>
    <t>./levels/generated/GANGeneratorTF/27.txt</t>
  </si>
  <si>
    <t>[38-45:8];[116-121:6];[124-145:22]</t>
  </si>
  <si>
    <t>./levels/generated/GANGeneratorTF/42.txt</t>
  </si>
  <si>
    <t>./levels/generated/GANGeneratorTF/36.txt</t>
  </si>
  <si>
    <t>./levels/generated/GANGeneratorTF/90.txt</t>
  </si>
  <si>
    <t>[72-77:6]</t>
  </si>
  <si>
    <t>./levels/generated/GANGeneratorTF/72.txt</t>
  </si>
  <si>
    <t>./levels/generated/GANGeneratorTF/71.txt</t>
  </si>
  <si>
    <t>[109-116:8]</t>
  </si>
  <si>
    <t>./levels/generated/GANGeneratorTF/69.txt</t>
  </si>
  <si>
    <t>./levels/generated/GANGeneratorTF/99.txt</t>
  </si>
  <si>
    <t>./levels/generated/GANGeneratorTF/108.txt</t>
  </si>
  <si>
    <t>./levels/generated/GANGeneratorTF/12.txt</t>
  </si>
  <si>
    <t>[62-68:7]</t>
  </si>
  <si>
    <t>./levels/generated/GANGeneratorTF/38.txt</t>
  </si>
  <si>
    <t>[39-46:8];[141-149:9]</t>
  </si>
  <si>
    <t>./levels/generated/GANGeneratorTF/109.txt</t>
  </si>
  <si>
    <t>./levels/generated/GANGeneratorTF/119.txt</t>
  </si>
  <si>
    <t>./levels/generated/GANGeneratorTF/92.txt</t>
  </si>
  <si>
    <t>./levels/generated/GANGeneratorTF/115.txt</t>
  </si>
  <si>
    <t>[38-45:8];[89-94:6];[107-116:10]</t>
  </si>
  <si>
    <t>./levels/generated/GANGeneratorTF/40.txt</t>
  </si>
  <si>
    <t>./levels/generated/GANGeneratorTF/121.txt</t>
  </si>
  <si>
    <t>./levels/generated/GANGeneratorTF/19.txt</t>
  </si>
  <si>
    <t>[87-93:7]</t>
  </si>
  <si>
    <t>./levels/generated/GANGeneratorTF/46.txt</t>
  </si>
  <si>
    <t>./levels/generated/GANGeneratorTF/120.txt</t>
  </si>
  <si>
    <t>./levels/generated/GANGeneratorTF/76.txt</t>
  </si>
  <si>
    <t>[142-149:8]</t>
  </si>
  <si>
    <t>./levels/generated/GANGeneratorTF/94.txt</t>
  </si>
  <si>
    <t>[52-62:11];[64-76:13];[87-149:63]</t>
  </si>
  <si>
    <t>./levels/generated/GANGeneratorTF/74.txt</t>
  </si>
  <si>
    <t>[138-143:6]</t>
  </si>
  <si>
    <t>./levels/generated/GANGeneratorTF/78.txt</t>
  </si>
  <si>
    <t>./levels/generated/GANGeneratorTF/55.txt</t>
  </si>
  <si>
    <t>[81-93:13]</t>
  </si>
  <si>
    <t>./levels/generated/GANGeneratorTF/100.txt</t>
  </si>
  <si>
    <t>[42-47:6];[114-120:7]</t>
  </si>
  <si>
    <t>./levels/generated/GANGeneratorTF/87.txt</t>
  </si>
  <si>
    <t>[54-62:9]</t>
  </si>
  <si>
    <t>./levels/generated/GANGeneratorTF/88.txt</t>
  </si>
  <si>
    <t>[60-65:6]</t>
  </si>
  <si>
    <t>./levels/generated/GANGeneratorTF/11.txt</t>
  </si>
  <si>
    <t>[110-115:6]</t>
  </si>
  <si>
    <t>./levels/generated/GANGeneratorTF/73.txt</t>
  </si>
  <si>
    <t>./levels/generated/GANGeneratorTF/123.txt</t>
  </si>
  <si>
    <t>./levels/generated/GANGeneratorTF/112.txt</t>
  </si>
  <si>
    <t>[80-85:6]</t>
  </si>
  <si>
    <t>./levels/generated/GANGeneratorTF/20.txt</t>
  </si>
  <si>
    <t>./levels/generated/GANGeneratorTF/117.txt</t>
  </si>
  <si>
    <t>[38-46:9];[51-62:12];[98-111:14];[129-140:12]</t>
  </si>
  <si>
    <t>./levels/generated/GANGeneratorTF/29.txt</t>
  </si>
  <si>
    <t>./levels/generated/GANGeneratorTF/64.txt</t>
  </si>
  <si>
    <t>[94-99:6];[117-149:33]</t>
  </si>
  <si>
    <t>./levels/generated/GANGeneratorTF/89.txt</t>
  </si>
  <si>
    <t>./levels/generated/GANGeneratorTF/114.txt</t>
  </si>
  <si>
    <t>./levels/generated/GANGeneratorTF/95.txt</t>
  </si>
  <si>
    <t>./levels/generated/GANGeneratorTF/62.txt</t>
  </si>
  <si>
    <t>[116-129:14];[143-148:6]</t>
  </si>
  <si>
    <t>./levels/generated/GANGeneratorTF/30.txt</t>
  </si>
  <si>
    <t>./levels/generated/GANGeneratorTF/48.txt</t>
  </si>
  <si>
    <t>./levels/generated/GANGeneratorTF/84.txt</t>
  </si>
  <si>
    <t>[53-61:9];[81-111:31]</t>
  </si>
  <si>
    <t>./levels/generated/GANGeneratorTF/98.txt</t>
  </si>
  <si>
    <t>./levels/generated/GANGeneratorTF/110.txt</t>
  </si>
  <si>
    <t>./levels/generated/GANGeneratorTF/34.txt</t>
  </si>
  <si>
    <t>[141-149:9]</t>
  </si>
  <si>
    <t>./levels/generated/GANGeneratorTF/37.txt</t>
  </si>
  <si>
    <t>./levels/generated/GANGeneratorTF/57.txt</t>
  </si>
  <si>
    <t>[53-62:10];[92-97:6];[119-145:27]</t>
  </si>
  <si>
    <t>./levels/generated/GANGeneratorTF/44.txt</t>
  </si>
  <si>
    <t>[143-148:6]</t>
  </si>
  <si>
    <t>./levels/generated/GANGeneratorTF/23.txt</t>
  </si>
  <si>
    <t>[41-47:7]</t>
  </si>
  <si>
    <t>./levels/generated/GANGeneratorTF/86.txt</t>
  </si>
  <si>
    <t>./levels/generated/GANGeneratorTF/97.txt</t>
  </si>
  <si>
    <t>./levels/generated/GANGeneratorTF/122.txt</t>
  </si>
  <si>
    <t>[71-78:8]</t>
  </si>
  <si>
    <t>./levels/generated/GANGeneratorTF/96.txt</t>
  </si>
  <si>
    <t>./levels/generated/GANGeneratorTF/83.txt</t>
  </si>
  <si>
    <t>./levels/generated/GANGeneratorTF/80.txt</t>
  </si>
  <si>
    <t>[52-64:13]</t>
  </si>
  <si>
    <t>./levels/generated/GANGeneratorTF/53.txt</t>
  </si>
  <si>
    <t>[120-129:10];[143-148:6]</t>
  </si>
  <si>
    <t>./levels/generated/GANGeneratorTF/116.txt</t>
  </si>
  <si>
    <t>./levels/generated/GANGeneratorTF/104.txt</t>
  </si>
  <si>
    <t>./levels/generated/GANGeneratorTF/22.txt</t>
  </si>
  <si>
    <t>./levels/generated/GANGeneratorTF/61.txt</t>
  </si>
  <si>
    <t>./levels/generated/GANGeneratorTF/81.txt</t>
  </si>
  <si>
    <t>[141-146:6]</t>
  </si>
  <si>
    <t>./levels/generated/GANGeneratorTF/32.txt</t>
  </si>
  <si>
    <t>[75-80:6];[111-116:6]</t>
  </si>
  <si>
    <t>./levels/generated/GANGeneratorTF/26.txt</t>
  </si>
  <si>
    <t>./levels/generated/GANGeneratorTF/21.txt</t>
  </si>
  <si>
    <t>AVG</t>
  </si>
  <si>
    <t>NBSI</t>
  </si>
  <si>
    <t>.\levels\generated\GANGeneratorTF\10.txt</t>
  </si>
  <si>
    <t>.\levels\generated\GANGeneratorTF\100.txt</t>
  </si>
  <si>
    <t>.\levels\generated\GANGeneratorTF\101.txt</t>
  </si>
  <si>
    <t>.\levels\generated\GANGeneratorTF\102.txt</t>
  </si>
  <si>
    <t>.\levels\generated\GANGeneratorTF\103.txt</t>
  </si>
  <si>
    <t>.\levels\generated\GANGeneratorTF\104.txt</t>
  </si>
  <si>
    <t>.\levels\generated\GANGeneratorTF\105.txt</t>
  </si>
  <si>
    <t>.\levels\generated\GANGeneratorTF\106.txt</t>
  </si>
  <si>
    <t>.\levels\generated\GANGeneratorTF\107.txt</t>
  </si>
  <si>
    <t>.\levels\generated\GANGeneratorTF\108.txt</t>
  </si>
  <si>
    <t>.\levels\generated\GANGeneratorTF\109.txt</t>
  </si>
  <si>
    <t>.\levels\generated\GANGeneratorTF\11.txt</t>
  </si>
  <si>
    <t>.\levels\generated\GANGeneratorTF\110.txt</t>
  </si>
  <si>
    <t>.\levels\generated\GANGeneratorTF\111.txt</t>
  </si>
  <si>
    <t>.\levels\generated\GANGeneratorTF\112.txt</t>
  </si>
  <si>
    <t>.\levels\generated\GANGeneratorTF\113.txt</t>
  </si>
  <si>
    <t>.\levels\generated\GANGeneratorTF\114.txt</t>
  </si>
  <si>
    <t>.\levels\generated\GANGeneratorTF\115.txt</t>
  </si>
  <si>
    <t>.\levels\generated\GANGeneratorTF\116.txt</t>
  </si>
  <si>
    <t>.\levels\generated\GANGeneratorTF\117.txt</t>
  </si>
  <si>
    <t>.\levels\generated\GANGeneratorTF\118.txt</t>
  </si>
  <si>
    <t>.\levels\generated\GANGeneratorTF\119.txt</t>
  </si>
  <si>
    <t>.\levels\generated\GANGeneratorTF\12.txt</t>
  </si>
  <si>
    <t>.\levels\generated\GANGeneratorTF\120.txt</t>
  </si>
  <si>
    <t>.\levels\generated\GANGeneratorTF\121.txt</t>
  </si>
  <si>
    <t>.\levels\generated\GANGeneratorTF\122.txt</t>
  </si>
  <si>
    <t>.\levels\generated\GANGeneratorTF\123.txt</t>
  </si>
  <si>
    <t>.\levels\generated\GANGeneratorTF\13.txt</t>
  </si>
  <si>
    <t>.\levels\generated\GANGeneratorTF\14.txt</t>
  </si>
  <si>
    <t>.\levels\generated\GANGeneratorTF\15.txt</t>
  </si>
  <si>
    <t>.\levels\generated\GANGeneratorTF\16.txt</t>
  </si>
  <si>
    <t>.\levels\generated\GANGeneratorTF\17.txt</t>
  </si>
  <si>
    <t>.\levels\generated\GANGeneratorTF\18.txt</t>
  </si>
  <si>
    <t>.\levels\generated\GANGeneratorTF\19.txt</t>
  </si>
  <si>
    <t>.\levels\generated\GANGeneratorTF\20.txt</t>
  </si>
  <si>
    <t>.\levels\generated\GANGeneratorTF\21.txt</t>
  </si>
  <si>
    <t>.\levels\generated\GANGeneratorTF\22.txt</t>
  </si>
  <si>
    <t>.\levels\generated\GANGeneratorTF\23.txt</t>
  </si>
  <si>
    <t>.\levels\generated\GANGeneratorTF\24.txt</t>
  </si>
  <si>
    <t>.\levels\generated\GANGeneratorTF\25.txt</t>
  </si>
  <si>
    <t>.\levels\generated\GANGeneratorTF\26.txt</t>
  </si>
  <si>
    <t>.\levels\generated\GANGeneratorTF\27.txt</t>
  </si>
  <si>
    <t>.\levels\generated\GANGeneratorTF\28.txt</t>
  </si>
  <si>
    <t>.\levels\generated\GANGeneratorTF\29.txt</t>
  </si>
  <si>
    <t>.\levels\generated\GANGeneratorTF\3.txt</t>
  </si>
  <si>
    <t>.\levels\generated\GANGeneratorTF\30.txt</t>
  </si>
  <si>
    <t>.\levels\generated\GANGeneratorTF\31.txt</t>
  </si>
  <si>
    <t>.\levels\generated\GANGeneratorTF\32.txt</t>
  </si>
  <si>
    <t>.\levels\generated\GANGeneratorTF\33.txt</t>
  </si>
  <si>
    <t>.\levels\generated\GANGeneratorTF\34.txt</t>
  </si>
  <si>
    <t>.\levels\generated\GANGeneratorTF\35.txt</t>
  </si>
  <si>
    <t>.\levels\generated\GANGeneratorTF\36.txt</t>
  </si>
  <si>
    <t>.\levels\generated\GANGeneratorTF\37.txt</t>
  </si>
  <si>
    <t>.\levels\generated\GANGeneratorTF\38.txt</t>
  </si>
  <si>
    <t>.\levels\generated\GANGeneratorTF\39.txt</t>
  </si>
  <si>
    <t>.\levels\generated\GANGeneratorTF\4.txt</t>
  </si>
  <si>
    <t>.\levels\generated\GANGeneratorTF\40.txt</t>
  </si>
  <si>
    <t>.\levels\generated\GANGeneratorTF\41.txt</t>
  </si>
  <si>
    <t>.\levels\generated\GANGeneratorTF\42.txt</t>
  </si>
  <si>
    <t>.\levels\generated\GANGeneratorTF\43.txt</t>
  </si>
  <si>
    <t>.\levels\generated\GANGeneratorTF\44.txt</t>
  </si>
  <si>
    <t>.\levels\generated\GANGeneratorTF\45.txt</t>
  </si>
  <si>
    <t>.\levels\generated\GANGeneratorTF\46.txt</t>
  </si>
  <si>
    <t>.\levels\generated\GANGeneratorTF\47.txt</t>
  </si>
  <si>
    <t>.\levels\generated\GANGeneratorTF\48.txt</t>
  </si>
  <si>
    <t>.\levels\generated\GANGeneratorTF\49.txt</t>
  </si>
  <si>
    <t>.\levels\generated\GANGeneratorTF\5.txt</t>
  </si>
  <si>
    <t>.\levels\generated\GANGeneratorTF\50.txt</t>
  </si>
  <si>
    <t>.\levels\generated\GANGeneratorTF\51.txt</t>
  </si>
  <si>
    <t>.\levels\generated\GANGeneratorTF\52.txt</t>
  </si>
  <si>
    <t>.\levels\generated\GANGeneratorTF\53.txt</t>
  </si>
  <si>
    <t>.\levels\generated\GANGeneratorTF\54.txt</t>
  </si>
  <si>
    <t>.\levels\generated\GANGeneratorTF\55.txt</t>
  </si>
  <si>
    <t>.\levels\generated\GANGeneratorTF\56.txt</t>
  </si>
  <si>
    <t>.\levels\generated\GANGeneratorTF\57.txt</t>
  </si>
  <si>
    <t>.\levels\generated\GANGeneratorTF\58.txt</t>
  </si>
  <si>
    <t>.\levels\generated\GANGeneratorTF\59.txt</t>
  </si>
  <si>
    <t>.\levels\generated\GANGeneratorTF\6.txt</t>
  </si>
  <si>
    <t>.\levels\generated\GANGeneratorTF\60.txt</t>
  </si>
  <si>
    <t>.\levels\generated\GANGeneratorTF\61.txt</t>
  </si>
  <si>
    <t>.\levels\generated\GANGeneratorTF\62.txt</t>
  </si>
  <si>
    <t>.\levels\generated\GANGeneratorTF\63.txt</t>
  </si>
  <si>
    <t>.\levels\generated\GANGeneratorTF\64.txt</t>
  </si>
  <si>
    <t>.\levels\generated\GANGeneratorTF\65.txt</t>
  </si>
  <si>
    <t>.\levels\generated\GANGeneratorTF\66.txt</t>
  </si>
  <si>
    <t>.\levels\generated\GANGeneratorTF\67.txt</t>
  </si>
  <si>
    <t>.\levels\generated\GANGeneratorTF\68.txt</t>
  </si>
  <si>
    <t>.\levels\generated\GANGeneratorTF\69.txt</t>
  </si>
  <si>
    <t>.\levels\generated\GANGeneratorTF\7.txt</t>
  </si>
  <si>
    <t>.\levels\generated\GANGeneratorTF\70.txt</t>
  </si>
  <si>
    <t>.\levels\generated\GANGeneratorTF\71.txt</t>
  </si>
  <si>
    <t>.\levels\generated\GANGeneratorTF\72.txt</t>
  </si>
  <si>
    <t>.\levels\generated\GANGeneratorTF\73.txt</t>
  </si>
  <si>
    <t>.\levels\generated\GANGeneratorTF\74.txt</t>
  </si>
  <si>
    <t>.\levels\generated\GANGeneratorTF\75.txt</t>
  </si>
  <si>
    <t>.\levels\generated\GANGeneratorTF\76.txt</t>
  </si>
  <si>
    <t>.\levels\generated\GANGeneratorTF\77.txt</t>
  </si>
  <si>
    <t>.\levels\generated\GANGeneratorTF\78.txt</t>
  </si>
  <si>
    <t>.\levels\generated\GANGeneratorTF\79.txt</t>
  </si>
  <si>
    <t>.\levels\generated\GANGeneratorTF\8.txt</t>
  </si>
  <si>
    <t>.\levels\generated\GANGeneratorTF\80.txt</t>
  </si>
  <si>
    <t>.\levels\generated\GANGeneratorTF\81.txt</t>
  </si>
  <si>
    <t>.\levels\generated\GANGeneratorTF\82.txt</t>
  </si>
  <si>
    <t>.\levels\generated\GANGeneratorTF\83.txt</t>
  </si>
  <si>
    <t>.\levels\generated\GANGeneratorTF\84.txt</t>
  </si>
  <si>
    <t>.\levels\generated\GANGeneratorTF\85.txt</t>
  </si>
  <si>
    <t>.\levels\generated\GANGeneratorTF\86.txt</t>
  </si>
  <si>
    <t>.\levels\generated\GANGeneratorTF\87.txt</t>
  </si>
  <si>
    <t>.\levels\generated\GANGeneratorTF\88.txt</t>
  </si>
  <si>
    <t>.\levels\generated\GANGeneratorTF\89.txt</t>
  </si>
  <si>
    <t>.\levels\generated\GANGeneratorTF\9.txt</t>
  </si>
  <si>
    <t>.\levels\generated\GANGeneratorTF\90.txt</t>
  </si>
  <si>
    <t>.\levels\generated\GANGeneratorTF\91.txt</t>
  </si>
  <si>
    <t>.\levels\generated\GANGeneratorTF\92.txt</t>
  </si>
  <si>
    <t>.\levels\generated\GANGeneratorTF\93.txt</t>
  </si>
  <si>
    <t>.\levels\generated\GANGeneratorTF\94.txt</t>
  </si>
  <si>
    <t>.\levels\generated\GANGeneratorTF\95.txt</t>
  </si>
  <si>
    <t>.\levels\generated\GANGeneratorTF\96.txt</t>
  </si>
  <si>
    <t>.\levels\generated\GANGeneratorTF\97.txt</t>
  </si>
  <si>
    <t>.\levels\generated\GANGeneratorTF\98.txt</t>
  </si>
  <si>
    <t>.\levels\generated\GANGeneratorTF\99.txt</t>
  </si>
  <si>
    <t>AndySolane</t>
  </si>
  <si>
    <t>A*RobinBaumgartenAgent</t>
  </si>
  <si>
    <t>Win AVG</t>
  </si>
  <si>
    <t>Lose AVG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</si>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</sst>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942-41A2-8646-0AC487441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942-41A2-8646-0AC487441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942-41A2-8646-0AC4874414B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42-41A2-8646-0AC4874414B2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942-41A2-8646-0AC487441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942-41A2-8646-0AC487441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942-41A2-8646-0AC4874414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42-41A2-8646-0AC4874414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B0-48A2-BE02-82D790BB2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B0-48A2-BE02-82D790BB2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B0-48A2-BE02-82D790BB2F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855-B8AF-A7EE0531A2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B-457F-9971-9F40B75EC9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B-457F-9971-9F40B75EC9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B-457F-9971-9F40B75EC91F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B-457F-9971-9F40B75EC91F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9AB-457F-9971-9F40B75EC9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9AB-457F-9971-9F40B75EC9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9AB-457F-9971-9F40B75EC9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AB-457F-9971-9F40B75EC9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A0-41B1-A6B9-67D0B0ABB4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A0-41B1-A6B9-67D0B0ABB4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A0-41B1-A6B9-67D0B0ABB4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Generated!$B$262:$B$264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Generated!$C$262:$C$264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0-41B1-A6B9-67D0B0ABB4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AndySolane</a:t>
            </a:r>
            <a:r>
              <a:rPr lang="fr-FR" baseline="0"/>
              <a:t> WinRate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E-4665-A3EB-B96510B4B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AE-4665-A3EB-B96510B4B6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AE-4665-A3EB-B96510B4B65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(3)'!$B$256:$B$258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(3)'!$C$256:$C$258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E-4665-A3EB-B96510B4B65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6AE-4665-A3EB-B96510B4B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6AE-4665-A3EB-B96510B4B6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6AE-4665-A3EB-B96510B4B65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(3)'!$B$256:$B$258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(3)'!$C$256:$C$258</c:f>
              <c:numCache>
                <c:formatCode>General</c:formatCode>
                <c:ptCount val="3"/>
                <c:pt idx="0">
                  <c:v>31</c:v>
                </c:pt>
                <c:pt idx="1">
                  <c:v>50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AE-4665-A3EB-B96510B4B6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A*RobinBaumgartenAgent WinRate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9C-4133-A4EE-D7908EFFBD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9C-4133-A4EE-D7908EFFBD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9C-4133-A4EE-D7908EFFBD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(3)'!$B$262:$B$264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(3)'!$C$262:$C$264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9C-4133-A4EE-D7908EFFBD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270</xdr:row>
      <xdr:rowOff>107606</xdr:rowOff>
    </xdr:from>
    <xdr:to>
      <xdr:col>2</xdr:col>
      <xdr:colOff>745708</xdr:colOff>
      <xdr:row>284</xdr:row>
      <xdr:rowOff>183806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703562-F570-052C-F798-56F86579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265</xdr:row>
      <xdr:rowOff>91167</xdr:rowOff>
    </xdr:from>
    <xdr:to>
      <xdr:col>9</xdr:col>
      <xdr:colOff>299357</xdr:colOff>
      <xdr:row>279</xdr:row>
      <xdr:rowOff>167367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FB7308-9A14-C39C-8A5D-1EF14C915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49</xdr:row>
      <xdr:rowOff>107606</xdr:rowOff>
    </xdr:from>
    <xdr:to>
      <xdr:col>2</xdr:col>
      <xdr:colOff>745708</xdr:colOff>
      <xdr:row>63</xdr:row>
      <xdr:rowOff>183806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772EB8-BA06-4B39-9B3E-30861D0F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44</xdr:row>
      <xdr:rowOff>91167</xdr:rowOff>
    </xdr:from>
    <xdr:to>
      <xdr:col>5</xdr:col>
      <xdr:colOff>0</xdr:colOff>
      <xdr:row>58</xdr:row>
      <xdr:rowOff>167367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C8855D-1ECE-4B44-8063-E69F518B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240469</xdr:colOff>
      <xdr:row>270</xdr:row>
      <xdr:rowOff>107606</xdr:rowOff>
    </xdr:from>
    <xdr:to>
      <xdr:col>2</xdr:col>
      <xdr:colOff>745708</xdr:colOff>
      <xdr:row>284</xdr:row>
      <xdr:rowOff>183806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A57BC7-603F-4FE9-ABAE-ABE73C45C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353785</xdr:colOff>
      <xdr:row>265</xdr:row>
      <xdr:rowOff>91167</xdr:rowOff>
    </xdr:from>
    <xdr:to>
      <xdr:col>9</xdr:col>
      <xdr:colOff>299357</xdr:colOff>
      <xdr:row>279</xdr:row>
      <xdr:rowOff>167367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80ACCFE-7C74-4CBB-9EB8-87D23FF6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A1:AA253" totalsRowShown="0">
  <autoFilter ref="A1:AA253" xr:uid="{00000000-0009-0000-0100-000001000000}"/>
  <sortState xmlns:xlrd2="http://schemas.microsoft.com/office/spreadsheetml/2017/richdata2" ref="A2:AA253">
    <sortCondition ref="B1:B253"/>
  </sortState>
  <tableColumns count="27">
    <tableColumn id="1" xr3:uid="{00000000-0010-0000-0000-000001000000}" name="LevelPath"/>
    <tableColumn id="2" xr3:uid="{00000000-0010-0000-0000-000002000000}" name="AgentName"/>
    <tableColumn id="3" xr3:uid="{00000000-0010-0000-0000-000003000000}" name="GameStatus"/>
    <tableColumn id="4" xr3:uid="{00000000-0010-0000-0000-000004000000}" name="Completion"/>
    <tableColumn id="5" xr3:uid="{00000000-0010-0000-0000-000005000000}" name="Lives"/>
    <tableColumn id="6" xr3:uid="{00000000-0010-0000-0000-000006000000}" name="Coins"/>
    <tableColumn id="7" xr3:uid="{00000000-0010-0000-0000-000007000000}" name="TimeLeft"/>
    <tableColumn id="8" xr3:uid="{00000000-0010-0000-0000-000008000000}" name="Mushrooms"/>
    <tableColumn id="9" xr3:uid="{00000000-0010-0000-0000-000009000000}" name="FireFlowers"/>
    <tableColumn id="10" xr3:uid="{00000000-0010-0000-0000-00000A000000}" name="TileCoins"/>
    <tableColumn id="11" xr3:uid="{00000000-0010-0000-0000-00000B000000}" name="BricksDestroyed"/>
    <tableColumn id="12" xr3:uid="{00000000-0010-0000-0000-00000C000000}" name="Jumps"/>
    <tableColumn id="13" xr3:uid="{00000000-0010-0000-0000-00000D000000}" name="MaxXJump"/>
    <tableColumn id="14" xr3:uid="{00000000-0010-0000-0000-00000E000000}" name="MaxJumpAirTime"/>
    <tableColumn id="15" xr3:uid="{00000000-0010-0000-0000-00000F000000}" name="KillsTotal"/>
    <tableColumn id="16" xr3:uid="{00000000-0010-0000-0000-000010000000}" name="KillsStomp"/>
    <tableColumn id="17" xr3:uid="{00000000-0010-0000-0000-000011000000}" name="KillsFire"/>
    <tableColumn id="18" xr3:uid="{00000000-0010-0000-0000-000012000000}" name="KillsShell"/>
    <tableColumn id="19" xr3:uid="{00000000-0010-0000-0000-000013000000}" name="KillsFall"/>
    <tableColumn id="20" xr3:uid="{00000000-0010-0000-0000-000014000000}" name="Coherence"/>
    <tableColumn id="21" xr3:uid="{00000000-0010-0000-0000-000015000000}" name="Leniency"/>
    <tableColumn id="22" xr3:uid="{00000000-0010-0000-0000-000016000000}" name="Linearity"/>
    <tableColumn id="23" xr3:uid="{00000000-0010-0000-0000-000017000000}" name="GroundSegments"/>
    <tableColumn id="24" xr3:uid="{00000000-0010-0000-0000-000018000000}" name="StructuralDiversity"/>
    <tableColumn id="25" xr3:uid="{00000000-0010-0000-0000-000019000000}" name="UnjumpableHoles"/>
    <tableColumn id="26" xr3:uid="{00000000-0010-0000-0000-00001A000000}" name="TotalVerticalHoles"/>
    <tableColumn id="27" xr3:uid="{00000000-0010-0000-0000-00001B000000}" name="LargeVerticalHolesDetail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98870A-4957-49A8-9407-B48E29DBA94C}" name="log_3" displayName="log_3" ref="A1:O19" totalsRowShown="0">
  <autoFilter ref="A1:O19" xr:uid="{2598870A-4957-49A8-9407-B48E29DBA94C}"/>
  <sortState xmlns:xlrd2="http://schemas.microsoft.com/office/spreadsheetml/2017/richdata2" ref="A2:O19">
    <sortCondition ref="B1:B19"/>
  </sortState>
  <tableColumns count="15">
    <tableColumn id="1" xr3:uid="{F8FA52C7-0BC3-4ABC-848E-179E64C0C5F3}" name="LevelPath"/>
    <tableColumn id="2" xr3:uid="{597D3180-6D01-4E75-AAD3-06397D5D36FB}" name="AgentName"/>
    <tableColumn id="3" xr3:uid="{51AA2377-142C-44E3-833A-7B909349C18B}" name="GameStatus"/>
    <tableColumn id="4" xr3:uid="{27A6A391-D478-443E-954D-90D6BC072593}" name="Completion"/>
    <tableColumn id="7" xr3:uid="{D8AE26C6-8078-4E47-88D4-DD756AE4D592}" name="TimeLeft"/>
    <tableColumn id="12" xr3:uid="{5CA4A509-5356-4C6B-9B02-E45AB872191C}" name="Jumps"/>
    <tableColumn id="13" xr3:uid="{A5FBBF6D-C118-43F2-BC2C-89CC3D430AF4}" name="MaxXJump"/>
    <tableColumn id="14" xr3:uid="{6916A6BD-CFFB-4079-B0C2-CF1E63F62545}" name="MaxJumpAirTime"/>
    <tableColumn id="20" xr3:uid="{E6D86697-50C5-4C3C-BE7E-3CB08C0450A7}" name="Coherence"/>
    <tableColumn id="21" xr3:uid="{A5AE3FA8-A9D2-4AC7-876A-F9B877974A27}" name="Leniency"/>
    <tableColumn id="22" xr3:uid="{72DEC6DA-B2D6-4A78-9931-2E65959A5E46}" name="Linearity"/>
    <tableColumn id="23" xr3:uid="{665A25E9-9455-4DC6-B5DF-1C5642BDCB79}" name="GroundSegments"/>
    <tableColumn id="24" xr3:uid="{97AF481D-4855-422B-86DC-3841DB661A0C}" name="StructuralDiversity"/>
    <tableColumn id="25" xr3:uid="{49544D58-8EAA-40F7-9CC1-BFD138F7E31D}" name="UnjumpableHoles"/>
    <tableColumn id="26" xr3:uid="{F7CD082B-1F30-4EDE-A423-48BBF13E85BA}" name="TotalVerticalHoles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503C2-01C2-4505-8D39-7E9149DA1632}" name="log_4" displayName="log_4" ref="A1:Q253" totalsRowShown="0">
  <autoFilter ref="A1:Q253" xr:uid="{00000000-0009-0000-0100-000001000000}"/>
  <sortState xmlns:xlrd2="http://schemas.microsoft.com/office/spreadsheetml/2017/richdata2" ref="A2:Q253">
    <sortCondition ref="B1:B253"/>
  </sortState>
  <tableColumns count="17">
    <tableColumn id="1" xr3:uid="{7C44B0FA-6FEF-429F-9BB5-392720E62ED9}" name="LevelPath"/>
    <tableColumn id="2" xr3:uid="{6AAE784E-DB4E-47D3-9C2D-30D530A100C6}" name="AgentName"/>
    <tableColumn id="3" xr3:uid="{89D34016-5E45-4D61-A6D3-8F2A1AA4139A}" name="GameStatus"/>
    <tableColumn id="4" xr3:uid="{40E5B81F-3F9D-4F5B-B35E-49A61B81D534}" name="Completion"/>
    <tableColumn id="7" xr3:uid="{0BB39762-CBA2-4A87-A0E1-33CE01C48107}" name="TimeLeft"/>
    <tableColumn id="12" xr3:uid="{9BE9DE9B-3978-4242-9E18-CA0B9478E3A7}" name="Jumps"/>
    <tableColumn id="13" xr3:uid="{8FAE45B8-5BDA-4B46-B82A-F3FFB671C6D1}" name="MaxXJump"/>
    <tableColumn id="14" xr3:uid="{2BC2F536-D2EA-4F75-833E-A48DF366BBFB}" name="MaxJumpAirTime"/>
    <tableColumn id="15" xr3:uid="{A7C5B4EE-F8BD-412C-BEF1-1B64ABE37867}" name="KillsTotal"/>
    <tableColumn id="20" xr3:uid="{9BF27305-76A5-4F19-82B6-59ABA7ECE43E}" name="Coherence"/>
    <tableColumn id="21" xr3:uid="{868AA4B4-77AF-4796-A363-92D3CAF25341}" name="Leniency"/>
    <tableColumn id="22" xr3:uid="{0C9A8023-BB0E-424B-AAD3-9C667E0CBD7F}" name="Linearity"/>
    <tableColumn id="23" xr3:uid="{198C34DC-1F89-4AF0-A414-0EB80C02BD1E}" name="GroundSegments"/>
    <tableColumn id="24" xr3:uid="{B20DFC50-1F44-4B8A-B42F-5D0B591A3E5A}" name="StructuralDiversity"/>
    <tableColumn id="25" xr3:uid="{5A0405E3-D4CA-45AF-B7CD-F628017A5DCA}" name="UnjumpableHoles"/>
    <tableColumn id="26" xr3:uid="{C73B2E0D-A31C-4130-B0EE-F427E42BC190}" name="TotalVerticalHoles"/>
    <tableColumn id="27" xr3:uid="{E3402B37-F379-42D5-9152-4BE67DBBA5FC}" name="LargeVerticalHolesDetail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5"/>
  <sheetViews>
    <sheetView zoomScale="85" zoomScaleNormal="85" workbookViewId="0">
      <selection activeCell="H143" sqref="A143:XFD143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5" width="18.5703125" customWidth="1"/>
    <col min="16" max="16" width="13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206</v>
      </c>
      <c r="B2" t="s">
        <v>44</v>
      </c>
      <c r="C2" t="s">
        <v>29</v>
      </c>
      <c r="D2">
        <v>100</v>
      </c>
      <c r="E2">
        <v>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L2">
        <v>24</v>
      </c>
      <c r="M2">
        <v>134.68</v>
      </c>
      <c r="N2">
        <v>15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-39</v>
      </c>
      <c r="V2">
        <v>1.247995</v>
      </c>
      <c r="W2">
        <v>18</v>
      </c>
      <c r="X2">
        <v>40</v>
      </c>
      <c r="Y2">
        <v>0</v>
      </c>
      <c r="Z2">
        <v>6</v>
      </c>
    </row>
    <row r="3" spans="1:27" x14ac:dyDescent="0.25">
      <c r="A3" t="s">
        <v>83</v>
      </c>
      <c r="B3" t="s">
        <v>44</v>
      </c>
      <c r="C3" t="s">
        <v>29</v>
      </c>
      <c r="D3">
        <v>100</v>
      </c>
      <c r="E3">
        <v>0</v>
      </c>
      <c r="F3">
        <v>0</v>
      </c>
      <c r="G3">
        <v>11</v>
      </c>
      <c r="H3">
        <v>0</v>
      </c>
      <c r="I3">
        <v>0</v>
      </c>
      <c r="J3">
        <v>0</v>
      </c>
      <c r="K3">
        <v>0</v>
      </c>
      <c r="L3">
        <v>25</v>
      </c>
      <c r="M3">
        <v>203.94</v>
      </c>
      <c r="N3">
        <v>25</v>
      </c>
      <c r="O3">
        <v>4</v>
      </c>
      <c r="P3">
        <v>3</v>
      </c>
      <c r="Q3">
        <v>0</v>
      </c>
      <c r="R3">
        <v>0</v>
      </c>
      <c r="S3">
        <v>1</v>
      </c>
      <c r="T3">
        <v>1</v>
      </c>
      <c r="U3">
        <v>-72</v>
      </c>
      <c r="V3">
        <v>2.2241590000000002</v>
      </c>
      <c r="W3">
        <v>23</v>
      </c>
      <c r="X3">
        <v>55</v>
      </c>
      <c r="Y3">
        <v>0</v>
      </c>
      <c r="Z3">
        <v>7</v>
      </c>
    </row>
    <row r="4" spans="1:27" x14ac:dyDescent="0.25">
      <c r="A4" t="s">
        <v>132</v>
      </c>
      <c r="B4" t="s">
        <v>44</v>
      </c>
      <c r="C4" t="s">
        <v>29</v>
      </c>
      <c r="D4">
        <v>100</v>
      </c>
      <c r="E4">
        <v>0</v>
      </c>
      <c r="F4">
        <v>1</v>
      </c>
      <c r="G4">
        <v>11</v>
      </c>
      <c r="H4">
        <v>0</v>
      </c>
      <c r="I4">
        <v>0</v>
      </c>
      <c r="J4">
        <v>0</v>
      </c>
      <c r="K4">
        <v>0</v>
      </c>
      <c r="L4">
        <v>26</v>
      </c>
      <c r="M4">
        <v>149.16999999999999</v>
      </c>
      <c r="N4">
        <v>17</v>
      </c>
      <c r="O4">
        <v>2</v>
      </c>
      <c r="P4">
        <v>2</v>
      </c>
      <c r="Q4">
        <v>0</v>
      </c>
      <c r="R4">
        <v>0</v>
      </c>
      <c r="S4">
        <v>0</v>
      </c>
      <c r="T4">
        <v>0.5</v>
      </c>
      <c r="U4">
        <v>-44</v>
      </c>
      <c r="V4">
        <v>2.2362199999999999</v>
      </c>
      <c r="W4">
        <v>24</v>
      </c>
      <c r="X4">
        <v>58</v>
      </c>
      <c r="Y4">
        <v>0</v>
      </c>
      <c r="Z4">
        <v>7</v>
      </c>
      <c r="AA4" t="s">
        <v>41</v>
      </c>
    </row>
    <row r="5" spans="1:27" x14ac:dyDescent="0.25">
      <c r="A5" t="s">
        <v>137</v>
      </c>
      <c r="B5" t="s">
        <v>44</v>
      </c>
      <c r="C5" t="s">
        <v>29</v>
      </c>
      <c r="D5">
        <v>100</v>
      </c>
      <c r="E5">
        <v>0</v>
      </c>
      <c r="F5">
        <v>0</v>
      </c>
      <c r="G5">
        <v>11</v>
      </c>
      <c r="H5">
        <v>0</v>
      </c>
      <c r="I5">
        <v>0</v>
      </c>
      <c r="J5">
        <v>0</v>
      </c>
      <c r="K5">
        <v>0</v>
      </c>
      <c r="L5">
        <v>20</v>
      </c>
      <c r="M5">
        <v>138.65</v>
      </c>
      <c r="N5">
        <v>16</v>
      </c>
      <c r="O5">
        <v>7</v>
      </c>
      <c r="P5">
        <v>6</v>
      </c>
      <c r="Q5">
        <v>0</v>
      </c>
      <c r="R5">
        <v>0</v>
      </c>
      <c r="S5">
        <v>1</v>
      </c>
      <c r="T5">
        <v>0.99</v>
      </c>
      <c r="U5">
        <v>-72</v>
      </c>
      <c r="V5">
        <v>2.0409069999999998</v>
      </c>
      <c r="W5">
        <v>23</v>
      </c>
      <c r="X5">
        <v>60</v>
      </c>
      <c r="Y5">
        <v>0</v>
      </c>
      <c r="Z5">
        <v>8</v>
      </c>
    </row>
    <row r="6" spans="1:27" x14ac:dyDescent="0.25">
      <c r="A6" t="s">
        <v>163</v>
      </c>
      <c r="B6" t="s">
        <v>44</v>
      </c>
      <c r="C6" t="s">
        <v>29</v>
      </c>
      <c r="D6">
        <v>100</v>
      </c>
      <c r="E6">
        <v>0</v>
      </c>
      <c r="F6">
        <v>0</v>
      </c>
      <c r="G6">
        <v>12</v>
      </c>
      <c r="H6">
        <v>0</v>
      </c>
      <c r="I6">
        <v>0</v>
      </c>
      <c r="J6">
        <v>0</v>
      </c>
      <c r="K6">
        <v>0</v>
      </c>
      <c r="L6">
        <v>23</v>
      </c>
      <c r="M6">
        <v>274.69</v>
      </c>
      <c r="N6">
        <v>30</v>
      </c>
      <c r="O6">
        <v>2</v>
      </c>
      <c r="P6">
        <v>2</v>
      </c>
      <c r="Q6">
        <v>0</v>
      </c>
      <c r="R6">
        <v>0</v>
      </c>
      <c r="S6">
        <v>0</v>
      </c>
      <c r="T6">
        <v>1</v>
      </c>
      <c r="U6">
        <v>-39</v>
      </c>
      <c r="V6">
        <v>1.797185</v>
      </c>
      <c r="W6">
        <v>23</v>
      </c>
      <c r="X6">
        <v>42</v>
      </c>
      <c r="Y6">
        <v>0</v>
      </c>
      <c r="Z6">
        <v>15</v>
      </c>
      <c r="AA6" t="s">
        <v>164</v>
      </c>
    </row>
    <row r="7" spans="1:27" x14ac:dyDescent="0.25">
      <c r="A7" t="s">
        <v>185</v>
      </c>
      <c r="B7" t="s">
        <v>44</v>
      </c>
      <c r="C7" t="s">
        <v>29</v>
      </c>
      <c r="D7">
        <v>100</v>
      </c>
      <c r="E7">
        <v>0</v>
      </c>
      <c r="F7">
        <v>0</v>
      </c>
      <c r="G7">
        <v>11</v>
      </c>
      <c r="H7">
        <v>0</v>
      </c>
      <c r="I7">
        <v>0</v>
      </c>
      <c r="J7">
        <v>0</v>
      </c>
      <c r="K7">
        <v>0</v>
      </c>
      <c r="L7">
        <v>20</v>
      </c>
      <c r="M7">
        <v>129.63999999999999</v>
      </c>
      <c r="N7">
        <v>15</v>
      </c>
      <c r="O7">
        <v>9</v>
      </c>
      <c r="P7">
        <v>4</v>
      </c>
      <c r="Q7">
        <v>0</v>
      </c>
      <c r="R7">
        <v>0</v>
      </c>
      <c r="S7">
        <v>5</v>
      </c>
      <c r="T7">
        <v>1</v>
      </c>
      <c r="U7">
        <v>-122</v>
      </c>
      <c r="V7">
        <v>1.1061350000000001</v>
      </c>
      <c r="W7">
        <v>16</v>
      </c>
      <c r="X7">
        <v>40</v>
      </c>
      <c r="Y7">
        <v>0</v>
      </c>
      <c r="Z7">
        <v>10</v>
      </c>
    </row>
    <row r="8" spans="1:27" x14ac:dyDescent="0.25">
      <c r="A8" t="s">
        <v>167</v>
      </c>
      <c r="B8" t="s">
        <v>44</v>
      </c>
      <c r="C8" t="s">
        <v>29</v>
      </c>
      <c r="D8">
        <v>100</v>
      </c>
      <c r="E8">
        <v>0</v>
      </c>
      <c r="F8">
        <v>0</v>
      </c>
      <c r="G8">
        <v>12</v>
      </c>
      <c r="H8">
        <v>0</v>
      </c>
      <c r="I8">
        <v>0</v>
      </c>
      <c r="J8">
        <v>0</v>
      </c>
      <c r="K8">
        <v>0</v>
      </c>
      <c r="L8">
        <v>25</v>
      </c>
      <c r="M8">
        <v>129.63999999999999</v>
      </c>
      <c r="N8">
        <v>15</v>
      </c>
      <c r="O8">
        <v>0</v>
      </c>
      <c r="P8">
        <v>0</v>
      </c>
      <c r="Q8">
        <v>0</v>
      </c>
      <c r="R8">
        <v>0</v>
      </c>
      <c r="S8">
        <v>0</v>
      </c>
      <c r="T8">
        <v>0.51</v>
      </c>
      <c r="U8">
        <v>-35</v>
      </c>
      <c r="V8">
        <v>0.81042499999999995</v>
      </c>
      <c r="W8">
        <v>14</v>
      </c>
      <c r="X8">
        <v>30</v>
      </c>
      <c r="Y8">
        <v>0</v>
      </c>
      <c r="Z8">
        <v>4</v>
      </c>
      <c r="AA8" t="s">
        <v>168</v>
      </c>
    </row>
    <row r="9" spans="1:27" x14ac:dyDescent="0.25">
      <c r="A9" t="s">
        <v>133</v>
      </c>
      <c r="B9" t="s">
        <v>44</v>
      </c>
      <c r="C9" t="s">
        <v>29</v>
      </c>
      <c r="D9">
        <v>100</v>
      </c>
      <c r="E9">
        <v>0</v>
      </c>
      <c r="F9">
        <v>0</v>
      </c>
      <c r="G9">
        <v>11</v>
      </c>
      <c r="H9">
        <v>0</v>
      </c>
      <c r="I9">
        <v>0</v>
      </c>
      <c r="J9">
        <v>0</v>
      </c>
      <c r="K9">
        <v>0</v>
      </c>
      <c r="L9">
        <v>26</v>
      </c>
      <c r="M9">
        <v>129.63999999999999</v>
      </c>
      <c r="N9">
        <v>15</v>
      </c>
      <c r="O9">
        <v>3</v>
      </c>
      <c r="P9">
        <v>0</v>
      </c>
      <c r="Q9">
        <v>0</v>
      </c>
      <c r="R9">
        <v>0</v>
      </c>
      <c r="S9">
        <v>3</v>
      </c>
      <c r="T9">
        <v>1</v>
      </c>
      <c r="U9">
        <v>-50</v>
      </c>
      <c r="V9">
        <v>2.5858949999999998</v>
      </c>
      <c r="W9">
        <v>22</v>
      </c>
      <c r="X9">
        <v>58</v>
      </c>
      <c r="Y9">
        <v>0</v>
      </c>
      <c r="Z9">
        <v>8</v>
      </c>
      <c r="AA9" t="s">
        <v>134</v>
      </c>
    </row>
    <row r="10" spans="1:27" x14ac:dyDescent="0.25">
      <c r="A10" t="s">
        <v>143</v>
      </c>
      <c r="B10" t="s">
        <v>44</v>
      </c>
      <c r="C10" t="s">
        <v>29</v>
      </c>
      <c r="D10">
        <v>100</v>
      </c>
      <c r="E10">
        <v>0</v>
      </c>
      <c r="F10">
        <v>1</v>
      </c>
      <c r="G10">
        <v>11</v>
      </c>
      <c r="H10">
        <v>0</v>
      </c>
      <c r="I10">
        <v>0</v>
      </c>
      <c r="J10">
        <v>0</v>
      </c>
      <c r="K10">
        <v>0</v>
      </c>
      <c r="L10">
        <v>19</v>
      </c>
      <c r="M10">
        <v>259.72000000000003</v>
      </c>
      <c r="N10">
        <v>27</v>
      </c>
      <c r="O10">
        <v>15</v>
      </c>
      <c r="P10">
        <v>8</v>
      </c>
      <c r="Q10">
        <v>0</v>
      </c>
      <c r="R10">
        <v>0</v>
      </c>
      <c r="S10">
        <v>7</v>
      </c>
      <c r="T10">
        <v>1</v>
      </c>
      <c r="U10">
        <v>-144</v>
      </c>
      <c r="V10">
        <v>4.9525160000000001</v>
      </c>
      <c r="W10">
        <v>29</v>
      </c>
      <c r="X10">
        <v>107</v>
      </c>
      <c r="Y10">
        <v>0</v>
      </c>
      <c r="Z10">
        <v>4</v>
      </c>
    </row>
    <row r="11" spans="1:27" x14ac:dyDescent="0.25">
      <c r="A11" t="s">
        <v>73</v>
      </c>
      <c r="B11" t="s">
        <v>44</v>
      </c>
      <c r="C11" t="s">
        <v>29</v>
      </c>
      <c r="D11">
        <v>100</v>
      </c>
      <c r="E11">
        <v>0</v>
      </c>
      <c r="F11">
        <v>0</v>
      </c>
      <c r="G11">
        <v>12</v>
      </c>
      <c r="H11">
        <v>0</v>
      </c>
      <c r="I11">
        <v>0</v>
      </c>
      <c r="J11">
        <v>0</v>
      </c>
      <c r="K11">
        <v>0</v>
      </c>
      <c r="L11">
        <v>22</v>
      </c>
      <c r="M11">
        <v>160.88</v>
      </c>
      <c r="N11">
        <v>15</v>
      </c>
      <c r="O11">
        <v>2</v>
      </c>
      <c r="P11">
        <v>1</v>
      </c>
      <c r="Q11">
        <v>0</v>
      </c>
      <c r="R11">
        <v>0</v>
      </c>
      <c r="S11">
        <v>1</v>
      </c>
      <c r="T11">
        <v>0.76</v>
      </c>
      <c r="U11">
        <v>-40</v>
      </c>
      <c r="V11">
        <v>1.217773</v>
      </c>
      <c r="W11">
        <v>14</v>
      </c>
      <c r="X11">
        <v>42</v>
      </c>
      <c r="Y11">
        <v>0</v>
      </c>
      <c r="Z11">
        <v>9</v>
      </c>
      <c r="AA11" t="s">
        <v>74</v>
      </c>
    </row>
    <row r="12" spans="1:27" x14ac:dyDescent="0.25">
      <c r="A12" t="s">
        <v>77</v>
      </c>
      <c r="B12" t="s">
        <v>44</v>
      </c>
      <c r="C12" t="s">
        <v>29</v>
      </c>
      <c r="D12">
        <v>100</v>
      </c>
      <c r="E12">
        <v>0</v>
      </c>
      <c r="F12">
        <v>0</v>
      </c>
      <c r="G12">
        <v>12</v>
      </c>
      <c r="H12">
        <v>0</v>
      </c>
      <c r="I12">
        <v>0</v>
      </c>
      <c r="J12">
        <v>0</v>
      </c>
      <c r="K12">
        <v>0</v>
      </c>
      <c r="L12">
        <v>21</v>
      </c>
      <c r="M12">
        <v>189.13</v>
      </c>
      <c r="N12">
        <v>20</v>
      </c>
      <c r="O12">
        <v>20</v>
      </c>
      <c r="P12">
        <v>6</v>
      </c>
      <c r="Q12">
        <v>0</v>
      </c>
      <c r="R12">
        <v>0</v>
      </c>
      <c r="S12">
        <v>14</v>
      </c>
      <c r="T12">
        <v>1</v>
      </c>
      <c r="U12">
        <v>-107</v>
      </c>
      <c r="V12">
        <v>3.1607099999999999</v>
      </c>
      <c r="W12">
        <v>34</v>
      </c>
      <c r="X12">
        <v>93</v>
      </c>
      <c r="Y12">
        <v>0</v>
      </c>
      <c r="Z12">
        <v>10</v>
      </c>
    </row>
    <row r="13" spans="1:27" x14ac:dyDescent="0.25">
      <c r="A13" t="s">
        <v>207</v>
      </c>
      <c r="B13" t="s">
        <v>44</v>
      </c>
      <c r="C13" t="s">
        <v>29</v>
      </c>
      <c r="D13">
        <v>100</v>
      </c>
      <c r="E13">
        <v>0</v>
      </c>
      <c r="F13">
        <v>0</v>
      </c>
      <c r="G13">
        <v>11</v>
      </c>
      <c r="H13">
        <v>0</v>
      </c>
      <c r="I13">
        <v>0</v>
      </c>
      <c r="J13">
        <v>0</v>
      </c>
      <c r="K13">
        <v>0</v>
      </c>
      <c r="L13">
        <v>21</v>
      </c>
      <c r="M13">
        <v>178.16</v>
      </c>
      <c r="N13">
        <v>20</v>
      </c>
      <c r="O13">
        <v>6</v>
      </c>
      <c r="P13">
        <v>5</v>
      </c>
      <c r="Q13">
        <v>0</v>
      </c>
      <c r="R13">
        <v>0</v>
      </c>
      <c r="S13">
        <v>1</v>
      </c>
      <c r="T13">
        <v>1</v>
      </c>
      <c r="U13">
        <v>-71</v>
      </c>
      <c r="V13">
        <v>4.6489330000000004</v>
      </c>
      <c r="W13">
        <v>33</v>
      </c>
      <c r="X13">
        <v>81</v>
      </c>
      <c r="Y13">
        <v>0</v>
      </c>
      <c r="Z13">
        <v>13</v>
      </c>
    </row>
    <row r="14" spans="1:27" x14ac:dyDescent="0.25">
      <c r="A14" t="s">
        <v>54</v>
      </c>
      <c r="B14" t="s">
        <v>44</v>
      </c>
      <c r="C14" t="s">
        <v>29</v>
      </c>
      <c r="D14">
        <v>100</v>
      </c>
      <c r="E14">
        <v>0</v>
      </c>
      <c r="F14">
        <v>0</v>
      </c>
      <c r="G14">
        <v>12</v>
      </c>
      <c r="H14">
        <v>0</v>
      </c>
      <c r="I14">
        <v>0</v>
      </c>
      <c r="J14">
        <v>0</v>
      </c>
      <c r="K14">
        <v>0</v>
      </c>
      <c r="L14">
        <v>23</v>
      </c>
      <c r="M14">
        <v>129.63999999999999</v>
      </c>
      <c r="N14">
        <v>15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-40</v>
      </c>
      <c r="V14">
        <v>1.0870029999999999</v>
      </c>
      <c r="W14">
        <v>17</v>
      </c>
      <c r="X14">
        <v>43</v>
      </c>
      <c r="Y14">
        <v>0</v>
      </c>
      <c r="Z14">
        <v>5</v>
      </c>
    </row>
    <row r="15" spans="1:27" x14ac:dyDescent="0.25">
      <c r="A15" t="s">
        <v>180</v>
      </c>
      <c r="B15" t="s">
        <v>44</v>
      </c>
      <c r="C15" t="s">
        <v>29</v>
      </c>
      <c r="D15">
        <v>100</v>
      </c>
      <c r="E15">
        <v>0</v>
      </c>
      <c r="F15">
        <v>0</v>
      </c>
      <c r="G15">
        <v>12</v>
      </c>
      <c r="H15">
        <v>0</v>
      </c>
      <c r="I15">
        <v>0</v>
      </c>
      <c r="J15">
        <v>0</v>
      </c>
      <c r="K15">
        <v>0</v>
      </c>
      <c r="L15">
        <v>22</v>
      </c>
      <c r="M15">
        <v>129.63999999999999</v>
      </c>
      <c r="N15">
        <v>15</v>
      </c>
      <c r="O15">
        <v>2</v>
      </c>
      <c r="P15">
        <v>0</v>
      </c>
      <c r="Q15">
        <v>0</v>
      </c>
      <c r="R15">
        <v>0</v>
      </c>
      <c r="S15">
        <v>2</v>
      </c>
      <c r="T15">
        <v>1</v>
      </c>
      <c r="U15">
        <v>-76</v>
      </c>
      <c r="V15">
        <v>2.4213610000000001</v>
      </c>
      <c r="W15">
        <v>29</v>
      </c>
      <c r="X15">
        <v>52</v>
      </c>
      <c r="Y15">
        <v>0</v>
      </c>
      <c r="Z15">
        <v>9</v>
      </c>
    </row>
    <row r="16" spans="1:27" x14ac:dyDescent="0.25">
      <c r="A16" t="s">
        <v>211</v>
      </c>
      <c r="B16" t="s">
        <v>44</v>
      </c>
      <c r="C16" t="s">
        <v>29</v>
      </c>
      <c r="D16">
        <v>100</v>
      </c>
      <c r="E16">
        <v>0</v>
      </c>
      <c r="F16">
        <v>0</v>
      </c>
      <c r="G16">
        <v>10</v>
      </c>
      <c r="H16">
        <v>0</v>
      </c>
      <c r="I16">
        <v>0</v>
      </c>
      <c r="J16">
        <v>0</v>
      </c>
      <c r="K16">
        <v>0</v>
      </c>
      <c r="L16">
        <v>27</v>
      </c>
      <c r="M16">
        <v>138.12</v>
      </c>
      <c r="N16">
        <v>16</v>
      </c>
      <c r="O16">
        <v>2</v>
      </c>
      <c r="P16">
        <v>2</v>
      </c>
      <c r="Q16">
        <v>0</v>
      </c>
      <c r="R16">
        <v>0</v>
      </c>
      <c r="S16">
        <v>0</v>
      </c>
      <c r="T16">
        <v>1</v>
      </c>
      <c r="U16">
        <v>-38</v>
      </c>
      <c r="V16">
        <v>1.559839</v>
      </c>
      <c r="W16">
        <v>25</v>
      </c>
      <c r="X16">
        <v>50</v>
      </c>
      <c r="Y16">
        <v>0</v>
      </c>
      <c r="Z16">
        <v>9</v>
      </c>
      <c r="AA16" t="s">
        <v>212</v>
      </c>
    </row>
    <row r="17" spans="1:27" x14ac:dyDescent="0.25">
      <c r="A17" t="s">
        <v>107</v>
      </c>
      <c r="B17" t="s">
        <v>44</v>
      </c>
      <c r="C17" t="s">
        <v>29</v>
      </c>
      <c r="D17">
        <v>100</v>
      </c>
      <c r="E17">
        <v>0</v>
      </c>
      <c r="F17">
        <v>0</v>
      </c>
      <c r="G17">
        <v>13</v>
      </c>
      <c r="H17">
        <v>0</v>
      </c>
      <c r="I17">
        <v>0</v>
      </c>
      <c r="J17">
        <v>0</v>
      </c>
      <c r="K17">
        <v>0</v>
      </c>
      <c r="L17">
        <v>20</v>
      </c>
      <c r="M17">
        <v>145.29</v>
      </c>
      <c r="N17">
        <v>21</v>
      </c>
      <c r="O17">
        <v>3</v>
      </c>
      <c r="P17">
        <v>3</v>
      </c>
      <c r="Q17">
        <v>0</v>
      </c>
      <c r="R17">
        <v>0</v>
      </c>
      <c r="S17">
        <v>0</v>
      </c>
      <c r="T17">
        <v>1</v>
      </c>
      <c r="U17">
        <v>-49</v>
      </c>
      <c r="V17">
        <v>2.1348410000000002</v>
      </c>
      <c r="W17">
        <v>20</v>
      </c>
      <c r="X17">
        <v>50</v>
      </c>
      <c r="Y17">
        <v>0</v>
      </c>
      <c r="Z17">
        <v>5</v>
      </c>
      <c r="AA17" t="s">
        <v>108</v>
      </c>
    </row>
    <row r="18" spans="1:27" x14ac:dyDescent="0.25">
      <c r="A18" t="s">
        <v>142</v>
      </c>
      <c r="B18" t="s">
        <v>44</v>
      </c>
      <c r="C18" t="s">
        <v>29</v>
      </c>
      <c r="D18">
        <v>100</v>
      </c>
      <c r="E18">
        <v>0</v>
      </c>
      <c r="F18">
        <v>0</v>
      </c>
      <c r="G18">
        <v>12</v>
      </c>
      <c r="H18">
        <v>0</v>
      </c>
      <c r="I18">
        <v>0</v>
      </c>
      <c r="J18">
        <v>0</v>
      </c>
      <c r="K18">
        <v>0</v>
      </c>
      <c r="L18">
        <v>20</v>
      </c>
      <c r="M18">
        <v>129.63999999999999</v>
      </c>
      <c r="N18">
        <v>15</v>
      </c>
      <c r="O18">
        <v>5</v>
      </c>
      <c r="P18">
        <v>3</v>
      </c>
      <c r="Q18">
        <v>0</v>
      </c>
      <c r="R18">
        <v>0</v>
      </c>
      <c r="S18">
        <v>2</v>
      </c>
      <c r="T18">
        <v>1</v>
      </c>
      <c r="U18">
        <v>-99</v>
      </c>
      <c r="V18">
        <v>4.9890809999999997</v>
      </c>
      <c r="W18">
        <v>21</v>
      </c>
      <c r="X18">
        <v>78</v>
      </c>
      <c r="Y18">
        <v>0</v>
      </c>
      <c r="Z18">
        <v>6</v>
      </c>
    </row>
    <row r="19" spans="1:27" x14ac:dyDescent="0.25">
      <c r="A19" t="s">
        <v>123</v>
      </c>
      <c r="B19" t="s">
        <v>44</v>
      </c>
      <c r="C19" t="s">
        <v>29</v>
      </c>
      <c r="D19">
        <v>100</v>
      </c>
      <c r="E19">
        <v>0</v>
      </c>
      <c r="F19">
        <v>1</v>
      </c>
      <c r="G19">
        <v>12</v>
      </c>
      <c r="H19">
        <v>0</v>
      </c>
      <c r="I19">
        <v>0</v>
      </c>
      <c r="J19">
        <v>0</v>
      </c>
      <c r="K19">
        <v>0</v>
      </c>
      <c r="L19">
        <v>20</v>
      </c>
      <c r="M19">
        <v>288.63</v>
      </c>
      <c r="N19">
        <v>32</v>
      </c>
      <c r="O19">
        <v>7</v>
      </c>
      <c r="P19">
        <v>2</v>
      </c>
      <c r="Q19">
        <v>0</v>
      </c>
      <c r="R19">
        <v>0</v>
      </c>
      <c r="S19">
        <v>5</v>
      </c>
      <c r="T19">
        <v>1</v>
      </c>
      <c r="U19">
        <v>-104</v>
      </c>
      <c r="V19">
        <v>4.1894960000000001</v>
      </c>
      <c r="W19">
        <v>23</v>
      </c>
      <c r="X19">
        <v>67</v>
      </c>
      <c r="Y19">
        <v>0</v>
      </c>
      <c r="Z19">
        <v>11</v>
      </c>
    </row>
    <row r="20" spans="1:27" x14ac:dyDescent="0.25">
      <c r="A20" t="s">
        <v>62</v>
      </c>
      <c r="B20" t="s">
        <v>44</v>
      </c>
      <c r="C20" t="s">
        <v>29</v>
      </c>
      <c r="D20">
        <v>100</v>
      </c>
      <c r="E20">
        <v>0</v>
      </c>
      <c r="F20">
        <v>0</v>
      </c>
      <c r="G20">
        <v>11</v>
      </c>
      <c r="H20">
        <v>0</v>
      </c>
      <c r="I20">
        <v>0</v>
      </c>
      <c r="J20">
        <v>0</v>
      </c>
      <c r="K20">
        <v>0</v>
      </c>
      <c r="L20">
        <v>26</v>
      </c>
      <c r="M20">
        <v>166.69</v>
      </c>
      <c r="N20">
        <v>17</v>
      </c>
      <c r="O20">
        <v>4</v>
      </c>
      <c r="P20">
        <v>1</v>
      </c>
      <c r="Q20">
        <v>0</v>
      </c>
      <c r="R20">
        <v>0</v>
      </c>
      <c r="S20">
        <v>3</v>
      </c>
      <c r="T20">
        <v>1</v>
      </c>
      <c r="U20">
        <v>-51</v>
      </c>
      <c r="V20">
        <v>2.6766969999999999</v>
      </c>
      <c r="W20">
        <v>31</v>
      </c>
      <c r="X20">
        <v>75</v>
      </c>
      <c r="Y20">
        <v>0</v>
      </c>
      <c r="Z20">
        <v>10</v>
      </c>
    </row>
    <row r="21" spans="1:27" x14ac:dyDescent="0.25">
      <c r="A21" t="s">
        <v>78</v>
      </c>
      <c r="B21" t="s">
        <v>44</v>
      </c>
      <c r="C21" t="s">
        <v>29</v>
      </c>
      <c r="D21">
        <v>100</v>
      </c>
      <c r="E21">
        <v>0</v>
      </c>
      <c r="F21">
        <v>0</v>
      </c>
      <c r="G21">
        <v>11</v>
      </c>
      <c r="H21">
        <v>0</v>
      </c>
      <c r="I21">
        <v>0</v>
      </c>
      <c r="J21">
        <v>0</v>
      </c>
      <c r="K21">
        <v>0</v>
      </c>
      <c r="L21">
        <v>19</v>
      </c>
      <c r="M21">
        <v>148.6</v>
      </c>
      <c r="N21">
        <v>16</v>
      </c>
      <c r="O21">
        <v>6</v>
      </c>
      <c r="P21">
        <v>5</v>
      </c>
      <c r="Q21">
        <v>0</v>
      </c>
      <c r="R21">
        <v>0</v>
      </c>
      <c r="S21">
        <v>1</v>
      </c>
      <c r="T21">
        <v>0.99</v>
      </c>
      <c r="U21">
        <v>-101</v>
      </c>
      <c r="V21">
        <v>4.7466429999999997</v>
      </c>
      <c r="W21">
        <v>23</v>
      </c>
      <c r="X21">
        <v>69</v>
      </c>
      <c r="Y21">
        <v>0</v>
      </c>
      <c r="Z21">
        <v>6</v>
      </c>
    </row>
    <row r="22" spans="1:27" x14ac:dyDescent="0.25">
      <c r="A22" t="s">
        <v>130</v>
      </c>
      <c r="B22" t="s">
        <v>44</v>
      </c>
      <c r="C22" t="s">
        <v>29</v>
      </c>
      <c r="D22">
        <v>100</v>
      </c>
      <c r="E22">
        <v>0</v>
      </c>
      <c r="F22">
        <v>0</v>
      </c>
      <c r="G22">
        <v>12</v>
      </c>
      <c r="H22">
        <v>0</v>
      </c>
      <c r="I22">
        <v>0</v>
      </c>
      <c r="J22">
        <v>0</v>
      </c>
      <c r="K22">
        <v>0</v>
      </c>
      <c r="L22">
        <v>19</v>
      </c>
      <c r="M22">
        <v>300.75</v>
      </c>
      <c r="N22">
        <v>29</v>
      </c>
      <c r="O22">
        <v>5</v>
      </c>
      <c r="P22">
        <v>3</v>
      </c>
      <c r="Q22">
        <v>0</v>
      </c>
      <c r="R22">
        <v>0</v>
      </c>
      <c r="S22">
        <v>2</v>
      </c>
      <c r="T22">
        <v>1</v>
      </c>
      <c r="U22">
        <v>-134</v>
      </c>
      <c r="V22">
        <v>1.4610380000000001</v>
      </c>
      <c r="W22">
        <v>13</v>
      </c>
      <c r="X22">
        <v>54</v>
      </c>
      <c r="Y22">
        <v>0</v>
      </c>
      <c r="Z22">
        <v>4</v>
      </c>
    </row>
    <row r="23" spans="1:27" x14ac:dyDescent="0.25">
      <c r="A23" t="s">
        <v>127</v>
      </c>
      <c r="B23" t="s">
        <v>44</v>
      </c>
      <c r="C23" t="s">
        <v>29</v>
      </c>
      <c r="D23">
        <v>100</v>
      </c>
      <c r="E23">
        <v>0</v>
      </c>
      <c r="F23">
        <v>2</v>
      </c>
      <c r="G23">
        <v>12</v>
      </c>
      <c r="H23">
        <v>0</v>
      </c>
      <c r="I23">
        <v>0</v>
      </c>
      <c r="J23">
        <v>0</v>
      </c>
      <c r="K23">
        <v>0</v>
      </c>
      <c r="L23">
        <v>19</v>
      </c>
      <c r="M23">
        <v>410.82</v>
      </c>
      <c r="N23">
        <v>39</v>
      </c>
      <c r="O23">
        <v>13</v>
      </c>
      <c r="P23">
        <v>8</v>
      </c>
      <c r="Q23">
        <v>0</v>
      </c>
      <c r="R23">
        <v>0</v>
      </c>
      <c r="S23">
        <v>5</v>
      </c>
      <c r="T23">
        <v>1</v>
      </c>
      <c r="U23">
        <v>-121</v>
      </c>
      <c r="V23">
        <v>4.2734269999999999</v>
      </c>
      <c r="W23">
        <v>32</v>
      </c>
      <c r="X23">
        <v>107</v>
      </c>
      <c r="Y23">
        <v>0</v>
      </c>
      <c r="Z23">
        <v>6</v>
      </c>
    </row>
    <row r="24" spans="1:27" x14ac:dyDescent="0.25">
      <c r="A24" t="s">
        <v>81</v>
      </c>
      <c r="B24" t="s">
        <v>44</v>
      </c>
      <c r="C24" t="s">
        <v>29</v>
      </c>
      <c r="D24">
        <v>100</v>
      </c>
      <c r="E24">
        <v>0</v>
      </c>
      <c r="F24">
        <v>0</v>
      </c>
      <c r="G24">
        <v>11</v>
      </c>
      <c r="H24">
        <v>0</v>
      </c>
      <c r="I24">
        <v>0</v>
      </c>
      <c r="J24">
        <v>0</v>
      </c>
      <c r="K24">
        <v>0</v>
      </c>
      <c r="L24">
        <v>18</v>
      </c>
      <c r="M24">
        <v>357.63</v>
      </c>
      <c r="N24">
        <v>39</v>
      </c>
      <c r="O24">
        <v>12</v>
      </c>
      <c r="P24">
        <v>8</v>
      </c>
      <c r="Q24">
        <v>0</v>
      </c>
      <c r="R24">
        <v>0</v>
      </c>
      <c r="S24">
        <v>4</v>
      </c>
      <c r="T24">
        <v>1</v>
      </c>
      <c r="U24">
        <v>-139</v>
      </c>
      <c r="V24">
        <v>4.9719790000000001</v>
      </c>
      <c r="W24">
        <v>21</v>
      </c>
      <c r="X24">
        <v>98</v>
      </c>
      <c r="Y24">
        <v>0</v>
      </c>
      <c r="Z24">
        <v>4</v>
      </c>
    </row>
    <row r="25" spans="1:27" x14ac:dyDescent="0.25">
      <c r="A25" t="s">
        <v>27</v>
      </c>
      <c r="B25" t="s">
        <v>44</v>
      </c>
      <c r="C25" t="s">
        <v>29</v>
      </c>
      <c r="D25">
        <v>100</v>
      </c>
      <c r="E25">
        <v>0</v>
      </c>
      <c r="F25">
        <v>0</v>
      </c>
      <c r="G25">
        <v>12</v>
      </c>
      <c r="H25">
        <v>0</v>
      </c>
      <c r="I25">
        <v>0</v>
      </c>
      <c r="J25">
        <v>0</v>
      </c>
      <c r="K25">
        <v>0</v>
      </c>
      <c r="L25">
        <v>23</v>
      </c>
      <c r="M25">
        <v>218.75</v>
      </c>
      <c r="N25">
        <v>21</v>
      </c>
      <c r="O25">
        <v>3</v>
      </c>
      <c r="P25">
        <v>1</v>
      </c>
      <c r="Q25">
        <v>0</v>
      </c>
      <c r="R25">
        <v>0</v>
      </c>
      <c r="S25">
        <v>2</v>
      </c>
      <c r="T25">
        <v>1</v>
      </c>
      <c r="U25">
        <v>-43</v>
      </c>
      <c r="V25">
        <v>0.97326000000000001</v>
      </c>
      <c r="W25">
        <v>17</v>
      </c>
      <c r="X25">
        <v>37</v>
      </c>
      <c r="Y25">
        <v>0</v>
      </c>
      <c r="Z25">
        <v>8</v>
      </c>
    </row>
    <row r="26" spans="1:27" x14ac:dyDescent="0.25">
      <c r="A26" t="s">
        <v>200</v>
      </c>
      <c r="B26" t="s">
        <v>44</v>
      </c>
      <c r="C26" t="s">
        <v>29</v>
      </c>
      <c r="D26">
        <v>100</v>
      </c>
      <c r="E26">
        <v>0</v>
      </c>
      <c r="F26">
        <v>0</v>
      </c>
      <c r="G26">
        <v>10</v>
      </c>
      <c r="H26">
        <v>0</v>
      </c>
      <c r="I26">
        <v>0</v>
      </c>
      <c r="J26">
        <v>0</v>
      </c>
      <c r="K26">
        <v>0</v>
      </c>
      <c r="L26">
        <v>28</v>
      </c>
      <c r="M26">
        <v>129.63999999999999</v>
      </c>
      <c r="N26">
        <v>15</v>
      </c>
      <c r="O26">
        <v>4</v>
      </c>
      <c r="P26">
        <v>1</v>
      </c>
      <c r="Q26">
        <v>0</v>
      </c>
      <c r="R26">
        <v>0</v>
      </c>
      <c r="S26">
        <v>3</v>
      </c>
      <c r="T26">
        <v>1</v>
      </c>
      <c r="U26">
        <v>-64</v>
      </c>
      <c r="V26">
        <v>1.632234</v>
      </c>
      <c r="W26">
        <v>25</v>
      </c>
      <c r="X26">
        <v>58</v>
      </c>
      <c r="Y26">
        <v>0</v>
      </c>
      <c r="Z26">
        <v>10</v>
      </c>
    </row>
    <row r="27" spans="1:27" x14ac:dyDescent="0.25">
      <c r="A27" t="s">
        <v>116</v>
      </c>
      <c r="B27" t="s">
        <v>44</v>
      </c>
      <c r="C27" t="s">
        <v>29</v>
      </c>
      <c r="D27">
        <v>100</v>
      </c>
      <c r="E27">
        <v>0</v>
      </c>
      <c r="F27">
        <v>0</v>
      </c>
      <c r="G27">
        <v>11</v>
      </c>
      <c r="H27">
        <v>0</v>
      </c>
      <c r="I27">
        <v>0</v>
      </c>
      <c r="J27">
        <v>0</v>
      </c>
      <c r="K27">
        <v>0</v>
      </c>
      <c r="L27">
        <v>22</v>
      </c>
      <c r="M27">
        <v>229.11</v>
      </c>
      <c r="N27">
        <v>27</v>
      </c>
      <c r="O27">
        <v>14</v>
      </c>
      <c r="P27">
        <v>5</v>
      </c>
      <c r="Q27">
        <v>0</v>
      </c>
      <c r="R27">
        <v>0</v>
      </c>
      <c r="S27">
        <v>9</v>
      </c>
      <c r="T27">
        <v>1</v>
      </c>
      <c r="U27">
        <v>-143</v>
      </c>
      <c r="V27">
        <v>3.6242740000000002</v>
      </c>
      <c r="W27">
        <v>31</v>
      </c>
      <c r="X27">
        <v>103</v>
      </c>
      <c r="Y27">
        <v>0</v>
      </c>
      <c r="Z27">
        <v>8</v>
      </c>
    </row>
    <row r="28" spans="1:27" x14ac:dyDescent="0.25">
      <c r="A28" t="s">
        <v>161</v>
      </c>
      <c r="B28" t="s">
        <v>44</v>
      </c>
      <c r="C28" t="s">
        <v>29</v>
      </c>
      <c r="D28">
        <v>100</v>
      </c>
      <c r="E28">
        <v>0</v>
      </c>
      <c r="F28">
        <v>0</v>
      </c>
      <c r="G28">
        <v>10</v>
      </c>
      <c r="H28">
        <v>0</v>
      </c>
      <c r="I28">
        <v>0</v>
      </c>
      <c r="J28">
        <v>0</v>
      </c>
      <c r="K28">
        <v>0</v>
      </c>
      <c r="L28">
        <v>24</v>
      </c>
      <c r="M28">
        <v>145.51</v>
      </c>
      <c r="N28">
        <v>22</v>
      </c>
      <c r="O28">
        <v>5</v>
      </c>
      <c r="P28">
        <v>1</v>
      </c>
      <c r="Q28">
        <v>0</v>
      </c>
      <c r="R28">
        <v>0</v>
      </c>
      <c r="S28">
        <v>4</v>
      </c>
      <c r="T28">
        <v>1</v>
      </c>
      <c r="U28">
        <v>-59</v>
      </c>
      <c r="V28">
        <v>3.1600429999999999</v>
      </c>
      <c r="W28">
        <v>30</v>
      </c>
      <c r="X28">
        <v>72</v>
      </c>
      <c r="Y28">
        <v>0</v>
      </c>
      <c r="Z28">
        <v>7</v>
      </c>
      <c r="AA28" t="s">
        <v>162</v>
      </c>
    </row>
    <row r="29" spans="1:27" x14ac:dyDescent="0.25">
      <c r="A29" t="s">
        <v>125</v>
      </c>
      <c r="B29" t="s">
        <v>44</v>
      </c>
      <c r="C29" t="s">
        <v>29</v>
      </c>
      <c r="D29">
        <v>100</v>
      </c>
      <c r="E29">
        <v>0</v>
      </c>
      <c r="F29">
        <v>0</v>
      </c>
      <c r="G29">
        <v>14</v>
      </c>
      <c r="H29">
        <v>0</v>
      </c>
      <c r="I29">
        <v>0</v>
      </c>
      <c r="J29">
        <v>0</v>
      </c>
      <c r="K29">
        <v>0</v>
      </c>
      <c r="L29">
        <v>16</v>
      </c>
      <c r="M29">
        <v>208.83</v>
      </c>
      <c r="N29">
        <v>22</v>
      </c>
      <c r="O29">
        <v>2</v>
      </c>
      <c r="P29">
        <v>2</v>
      </c>
      <c r="Q29">
        <v>0</v>
      </c>
      <c r="R29">
        <v>0</v>
      </c>
      <c r="S29">
        <v>0</v>
      </c>
      <c r="T29">
        <v>1</v>
      </c>
      <c r="U29">
        <v>-50</v>
      </c>
      <c r="V29">
        <v>1.9265080000000001</v>
      </c>
      <c r="W29">
        <v>20</v>
      </c>
      <c r="X29">
        <v>48</v>
      </c>
      <c r="Y29">
        <v>0</v>
      </c>
      <c r="Z29">
        <v>13</v>
      </c>
      <c r="AA29" t="s">
        <v>126</v>
      </c>
    </row>
    <row r="30" spans="1:27" x14ac:dyDescent="0.25">
      <c r="A30" t="s">
        <v>177</v>
      </c>
      <c r="B30" t="s">
        <v>44</v>
      </c>
      <c r="C30" t="s">
        <v>29</v>
      </c>
      <c r="D30">
        <v>100</v>
      </c>
      <c r="E30">
        <v>0</v>
      </c>
      <c r="F30">
        <v>0</v>
      </c>
      <c r="G30">
        <v>12</v>
      </c>
      <c r="H30">
        <v>0</v>
      </c>
      <c r="I30">
        <v>0</v>
      </c>
      <c r="J30">
        <v>0</v>
      </c>
      <c r="K30">
        <v>0</v>
      </c>
      <c r="L30">
        <v>23</v>
      </c>
      <c r="M30">
        <v>138.65</v>
      </c>
      <c r="N30">
        <v>15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-40</v>
      </c>
      <c r="V30">
        <v>0.91830199999999995</v>
      </c>
      <c r="W30">
        <v>18</v>
      </c>
      <c r="X30">
        <v>36</v>
      </c>
      <c r="Y30">
        <v>0</v>
      </c>
      <c r="Z30">
        <v>10</v>
      </c>
      <c r="AA30" t="s">
        <v>168</v>
      </c>
    </row>
    <row r="31" spans="1:27" x14ac:dyDescent="0.25">
      <c r="A31" t="s">
        <v>199</v>
      </c>
      <c r="B31" t="s">
        <v>44</v>
      </c>
      <c r="C31" t="s">
        <v>29</v>
      </c>
      <c r="D31">
        <v>100</v>
      </c>
      <c r="E31">
        <v>0</v>
      </c>
      <c r="F31">
        <v>0</v>
      </c>
      <c r="G31">
        <v>10</v>
      </c>
      <c r="H31">
        <v>0</v>
      </c>
      <c r="I31">
        <v>0</v>
      </c>
      <c r="J31">
        <v>0</v>
      </c>
      <c r="K31">
        <v>0</v>
      </c>
      <c r="L31">
        <v>20</v>
      </c>
      <c r="M31">
        <v>200.22</v>
      </c>
      <c r="N31">
        <v>20</v>
      </c>
      <c r="O31">
        <v>9</v>
      </c>
      <c r="P31">
        <v>7</v>
      </c>
      <c r="Q31">
        <v>0</v>
      </c>
      <c r="R31">
        <v>0</v>
      </c>
      <c r="S31">
        <v>2</v>
      </c>
      <c r="T31">
        <v>1</v>
      </c>
      <c r="U31">
        <v>-153</v>
      </c>
      <c r="V31">
        <v>2.2029070000000002</v>
      </c>
      <c r="W31">
        <v>20</v>
      </c>
      <c r="X31">
        <v>74</v>
      </c>
      <c r="Y31">
        <v>0</v>
      </c>
      <c r="Z31">
        <v>5</v>
      </c>
    </row>
    <row r="32" spans="1:27" x14ac:dyDescent="0.25">
      <c r="A32" t="s">
        <v>184</v>
      </c>
      <c r="B32" t="s">
        <v>44</v>
      </c>
      <c r="C32" t="s">
        <v>29</v>
      </c>
      <c r="D32">
        <v>100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>
        <v>20</v>
      </c>
      <c r="M32">
        <v>129.63999999999999</v>
      </c>
      <c r="N32">
        <v>15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-51</v>
      </c>
      <c r="V32">
        <v>2.2308330000000001</v>
      </c>
      <c r="W32">
        <v>22</v>
      </c>
      <c r="X32">
        <v>46</v>
      </c>
      <c r="Y32">
        <v>0</v>
      </c>
      <c r="Z32">
        <v>11</v>
      </c>
    </row>
    <row r="33" spans="1:27" x14ac:dyDescent="0.25">
      <c r="A33" t="s">
        <v>157</v>
      </c>
      <c r="B33" t="s">
        <v>44</v>
      </c>
      <c r="C33" t="s">
        <v>31</v>
      </c>
      <c r="D33">
        <v>99.17</v>
      </c>
      <c r="E33">
        <v>0</v>
      </c>
      <c r="F33">
        <v>0</v>
      </c>
      <c r="G33">
        <v>12</v>
      </c>
      <c r="H33">
        <v>0</v>
      </c>
      <c r="I33">
        <v>0</v>
      </c>
      <c r="J33">
        <v>0</v>
      </c>
      <c r="K33">
        <v>0</v>
      </c>
      <c r="L33">
        <v>22</v>
      </c>
      <c r="M33">
        <v>155.12</v>
      </c>
      <c r="N33">
        <v>15</v>
      </c>
      <c r="O33">
        <v>0</v>
      </c>
      <c r="P33">
        <v>0</v>
      </c>
      <c r="Q33">
        <v>0</v>
      </c>
      <c r="R33">
        <v>0</v>
      </c>
      <c r="S33">
        <v>0</v>
      </c>
      <c r="T33">
        <v>0.3</v>
      </c>
      <c r="U33">
        <v>-31</v>
      </c>
      <c r="V33">
        <v>0.93030199999999996</v>
      </c>
      <c r="W33">
        <v>18</v>
      </c>
      <c r="X33">
        <v>33</v>
      </c>
      <c r="Y33">
        <v>1</v>
      </c>
      <c r="Z33">
        <v>10</v>
      </c>
      <c r="AA33" t="s">
        <v>158</v>
      </c>
    </row>
    <row r="34" spans="1:27" x14ac:dyDescent="0.25">
      <c r="A34" t="s">
        <v>124</v>
      </c>
      <c r="B34" t="s">
        <v>44</v>
      </c>
      <c r="C34" t="s">
        <v>31</v>
      </c>
      <c r="D34">
        <v>98.85</v>
      </c>
      <c r="E34">
        <v>0</v>
      </c>
      <c r="F34">
        <v>1</v>
      </c>
      <c r="G34">
        <v>11</v>
      </c>
      <c r="H34">
        <v>0</v>
      </c>
      <c r="I34">
        <v>0</v>
      </c>
      <c r="J34">
        <v>0</v>
      </c>
      <c r="K34">
        <v>0</v>
      </c>
      <c r="L34">
        <v>16</v>
      </c>
      <c r="M34">
        <v>146.93</v>
      </c>
      <c r="N34">
        <v>15</v>
      </c>
      <c r="O34">
        <v>13</v>
      </c>
      <c r="P34">
        <v>7</v>
      </c>
      <c r="Q34">
        <v>0</v>
      </c>
      <c r="R34">
        <v>0</v>
      </c>
      <c r="S34">
        <v>6</v>
      </c>
      <c r="T34">
        <v>1</v>
      </c>
      <c r="U34">
        <v>-177</v>
      </c>
      <c r="V34">
        <v>2.666474</v>
      </c>
      <c r="W34">
        <v>21</v>
      </c>
      <c r="X34">
        <v>96</v>
      </c>
      <c r="Y34">
        <v>0</v>
      </c>
      <c r="Z34">
        <v>4</v>
      </c>
    </row>
    <row r="35" spans="1:27" x14ac:dyDescent="0.25">
      <c r="A35" t="s">
        <v>72</v>
      </c>
      <c r="B35" t="s">
        <v>44</v>
      </c>
      <c r="C35" t="s">
        <v>31</v>
      </c>
      <c r="D35">
        <v>98.04</v>
      </c>
      <c r="E35">
        <v>0</v>
      </c>
      <c r="F35">
        <v>0</v>
      </c>
      <c r="G35">
        <v>9</v>
      </c>
      <c r="H35">
        <v>0</v>
      </c>
      <c r="I35">
        <v>0</v>
      </c>
      <c r="J35">
        <v>0</v>
      </c>
      <c r="K35">
        <v>0</v>
      </c>
      <c r="L35">
        <v>27</v>
      </c>
      <c r="M35">
        <v>233.01</v>
      </c>
      <c r="N35">
        <v>25</v>
      </c>
      <c r="O35">
        <v>5</v>
      </c>
      <c r="P35">
        <v>2</v>
      </c>
      <c r="Q35">
        <v>0</v>
      </c>
      <c r="R35">
        <v>0</v>
      </c>
      <c r="S35">
        <v>3</v>
      </c>
      <c r="T35">
        <v>1</v>
      </c>
      <c r="U35">
        <v>-124</v>
      </c>
      <c r="V35">
        <v>2.277628</v>
      </c>
      <c r="W35">
        <v>17</v>
      </c>
      <c r="X35">
        <v>59</v>
      </c>
      <c r="Y35">
        <v>0</v>
      </c>
      <c r="Z35">
        <v>7</v>
      </c>
    </row>
    <row r="36" spans="1:27" x14ac:dyDescent="0.25">
      <c r="A36" t="s">
        <v>214</v>
      </c>
      <c r="B36" t="s">
        <v>44</v>
      </c>
      <c r="C36" t="s">
        <v>31</v>
      </c>
      <c r="D36">
        <v>96.99</v>
      </c>
      <c r="E36">
        <v>0</v>
      </c>
      <c r="F36">
        <v>0</v>
      </c>
      <c r="G36">
        <v>9</v>
      </c>
      <c r="H36">
        <v>0</v>
      </c>
      <c r="I36">
        <v>0</v>
      </c>
      <c r="J36">
        <v>0</v>
      </c>
      <c r="K36">
        <v>0</v>
      </c>
      <c r="L36">
        <v>26</v>
      </c>
      <c r="M36">
        <v>146.93</v>
      </c>
      <c r="N36">
        <v>15</v>
      </c>
      <c r="O36">
        <v>8</v>
      </c>
      <c r="P36">
        <v>3</v>
      </c>
      <c r="Q36">
        <v>0</v>
      </c>
      <c r="R36">
        <v>0</v>
      </c>
      <c r="S36">
        <v>5</v>
      </c>
      <c r="T36">
        <v>1</v>
      </c>
      <c r="U36">
        <v>-135</v>
      </c>
      <c r="V36">
        <v>2.6711330000000002</v>
      </c>
      <c r="W36">
        <v>20</v>
      </c>
      <c r="X36">
        <v>74</v>
      </c>
      <c r="Y36">
        <v>0</v>
      </c>
      <c r="Z36">
        <v>4</v>
      </c>
    </row>
    <row r="37" spans="1:27" x14ac:dyDescent="0.25">
      <c r="A37" t="s">
        <v>165</v>
      </c>
      <c r="B37" t="s">
        <v>44</v>
      </c>
      <c r="C37" t="s">
        <v>31</v>
      </c>
      <c r="D37">
        <v>96.99</v>
      </c>
      <c r="E37">
        <v>0</v>
      </c>
      <c r="F37">
        <v>0</v>
      </c>
      <c r="G37">
        <v>9</v>
      </c>
      <c r="H37">
        <v>0</v>
      </c>
      <c r="I37">
        <v>0</v>
      </c>
      <c r="J37">
        <v>0</v>
      </c>
      <c r="K37">
        <v>0</v>
      </c>
      <c r="L37">
        <v>25</v>
      </c>
      <c r="M37">
        <v>279.99</v>
      </c>
      <c r="N37">
        <v>27</v>
      </c>
      <c r="O37">
        <v>5</v>
      </c>
      <c r="P37">
        <v>2</v>
      </c>
      <c r="Q37">
        <v>0</v>
      </c>
      <c r="R37">
        <v>0</v>
      </c>
      <c r="S37">
        <v>3</v>
      </c>
      <c r="T37">
        <v>1</v>
      </c>
      <c r="U37">
        <v>-118</v>
      </c>
      <c r="V37">
        <v>2.3608509999999998</v>
      </c>
      <c r="W37">
        <v>17</v>
      </c>
      <c r="X37">
        <v>59</v>
      </c>
      <c r="Y37">
        <v>0</v>
      </c>
      <c r="Z37">
        <v>7</v>
      </c>
    </row>
    <row r="38" spans="1:27" x14ac:dyDescent="0.25">
      <c r="A38" t="s">
        <v>90</v>
      </c>
      <c r="B38" t="s">
        <v>44</v>
      </c>
      <c r="C38" t="s">
        <v>45</v>
      </c>
      <c r="D38">
        <v>96.52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43</v>
      </c>
      <c r="M38">
        <v>219.57</v>
      </c>
      <c r="N38">
        <v>25</v>
      </c>
      <c r="O38">
        <v>4</v>
      </c>
      <c r="P38">
        <v>2</v>
      </c>
      <c r="Q38">
        <v>0</v>
      </c>
      <c r="R38">
        <v>0</v>
      </c>
      <c r="S38">
        <v>2</v>
      </c>
      <c r="T38">
        <v>0.99</v>
      </c>
      <c r="U38">
        <v>-116</v>
      </c>
      <c r="V38">
        <v>1.506141</v>
      </c>
      <c r="W38">
        <v>13</v>
      </c>
      <c r="X38">
        <v>45</v>
      </c>
      <c r="Y38">
        <v>1</v>
      </c>
      <c r="Z38">
        <v>6</v>
      </c>
      <c r="AA38" t="s">
        <v>91</v>
      </c>
    </row>
    <row r="39" spans="1:27" x14ac:dyDescent="0.25">
      <c r="A39" t="s">
        <v>148</v>
      </c>
      <c r="B39" t="s">
        <v>44</v>
      </c>
      <c r="C39" t="s">
        <v>45</v>
      </c>
      <c r="D39">
        <v>95.96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44</v>
      </c>
      <c r="M39">
        <v>140.51</v>
      </c>
      <c r="N39">
        <v>18</v>
      </c>
      <c r="O39">
        <v>5</v>
      </c>
      <c r="P39">
        <v>3</v>
      </c>
      <c r="Q39">
        <v>0</v>
      </c>
      <c r="R39">
        <v>0</v>
      </c>
      <c r="S39">
        <v>2</v>
      </c>
      <c r="T39">
        <v>1</v>
      </c>
      <c r="U39">
        <v>-111</v>
      </c>
      <c r="V39">
        <v>0.78777699999999995</v>
      </c>
      <c r="W39">
        <v>16</v>
      </c>
      <c r="X39">
        <v>45</v>
      </c>
      <c r="Y39">
        <v>1</v>
      </c>
      <c r="Z39">
        <v>10</v>
      </c>
      <c r="AA39" t="s">
        <v>149</v>
      </c>
    </row>
    <row r="40" spans="1:27" x14ac:dyDescent="0.25">
      <c r="A40" t="s">
        <v>53</v>
      </c>
      <c r="B40" t="s">
        <v>44</v>
      </c>
      <c r="C40" t="s">
        <v>31</v>
      </c>
      <c r="D40">
        <v>95.51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19</v>
      </c>
      <c r="M40">
        <v>233.72</v>
      </c>
      <c r="N40">
        <v>25</v>
      </c>
      <c r="O40">
        <v>10</v>
      </c>
      <c r="P40">
        <v>4</v>
      </c>
      <c r="Q40">
        <v>0</v>
      </c>
      <c r="R40">
        <v>0</v>
      </c>
      <c r="S40">
        <v>6</v>
      </c>
      <c r="T40">
        <v>1</v>
      </c>
      <c r="U40">
        <v>-130</v>
      </c>
      <c r="V40">
        <v>2.206747</v>
      </c>
      <c r="W40">
        <v>26</v>
      </c>
      <c r="X40">
        <v>70</v>
      </c>
      <c r="Y40">
        <v>0</v>
      </c>
      <c r="Z40">
        <v>8</v>
      </c>
    </row>
    <row r="41" spans="1:27" x14ac:dyDescent="0.25">
      <c r="A41" t="s">
        <v>39</v>
      </c>
      <c r="B41" t="s">
        <v>44</v>
      </c>
      <c r="C41" t="s">
        <v>45</v>
      </c>
      <c r="D41">
        <v>94.21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43</v>
      </c>
      <c r="M41">
        <v>337</v>
      </c>
      <c r="N41">
        <v>43</v>
      </c>
      <c r="O41">
        <v>19</v>
      </c>
      <c r="P41">
        <v>10</v>
      </c>
      <c r="Q41">
        <v>0</v>
      </c>
      <c r="R41">
        <v>0</v>
      </c>
      <c r="S41">
        <v>9</v>
      </c>
      <c r="T41">
        <v>1</v>
      </c>
      <c r="U41">
        <v>-149</v>
      </c>
      <c r="V41">
        <v>6.0009319999999997</v>
      </c>
      <c r="W41">
        <v>35</v>
      </c>
      <c r="X41">
        <v>111</v>
      </c>
      <c r="Y41">
        <v>0</v>
      </c>
      <c r="Z41">
        <v>7</v>
      </c>
    </row>
    <row r="42" spans="1:27" x14ac:dyDescent="0.25">
      <c r="A42" t="s">
        <v>100</v>
      </c>
      <c r="B42" t="s">
        <v>44</v>
      </c>
      <c r="C42" t="s">
        <v>45</v>
      </c>
      <c r="D42">
        <v>84.03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43</v>
      </c>
      <c r="M42">
        <v>187.55</v>
      </c>
      <c r="N42">
        <v>21</v>
      </c>
      <c r="O42">
        <v>2</v>
      </c>
      <c r="P42">
        <v>2</v>
      </c>
      <c r="Q42">
        <v>0</v>
      </c>
      <c r="R42">
        <v>0</v>
      </c>
      <c r="S42">
        <v>0</v>
      </c>
      <c r="T42">
        <v>0.94</v>
      </c>
      <c r="U42">
        <v>-79</v>
      </c>
      <c r="V42">
        <v>0.97694899999999996</v>
      </c>
      <c r="W42">
        <v>16</v>
      </c>
      <c r="X42">
        <v>40</v>
      </c>
      <c r="Y42">
        <v>3</v>
      </c>
      <c r="Z42">
        <v>9</v>
      </c>
      <c r="AA42" t="s">
        <v>101</v>
      </c>
    </row>
    <row r="43" spans="1:27" x14ac:dyDescent="0.25">
      <c r="A43" t="s">
        <v>139</v>
      </c>
      <c r="B43" t="s">
        <v>44</v>
      </c>
      <c r="C43" t="s">
        <v>45</v>
      </c>
      <c r="D43">
        <v>82.85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44</v>
      </c>
      <c r="M43">
        <v>238.77</v>
      </c>
      <c r="N43">
        <v>24</v>
      </c>
      <c r="O43">
        <v>40</v>
      </c>
      <c r="P43">
        <v>5</v>
      </c>
      <c r="Q43">
        <v>0</v>
      </c>
      <c r="R43">
        <v>0</v>
      </c>
      <c r="S43">
        <v>35</v>
      </c>
      <c r="T43">
        <v>1</v>
      </c>
      <c r="U43">
        <v>-89</v>
      </c>
      <c r="V43">
        <v>3.344163</v>
      </c>
      <c r="W43">
        <v>34</v>
      </c>
      <c r="X43">
        <v>89</v>
      </c>
      <c r="Y43">
        <v>0</v>
      </c>
      <c r="Z43">
        <v>11</v>
      </c>
    </row>
    <row r="44" spans="1:27" x14ac:dyDescent="0.25">
      <c r="A44" t="s">
        <v>109</v>
      </c>
      <c r="B44" t="s">
        <v>44</v>
      </c>
      <c r="C44" t="s">
        <v>45</v>
      </c>
      <c r="D44">
        <v>81.099999999999994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42</v>
      </c>
      <c r="M44">
        <v>165.68</v>
      </c>
      <c r="N44">
        <v>23</v>
      </c>
      <c r="O44">
        <v>3</v>
      </c>
      <c r="P44">
        <v>1</v>
      </c>
      <c r="Q44">
        <v>0</v>
      </c>
      <c r="R44">
        <v>0</v>
      </c>
      <c r="S44">
        <v>2</v>
      </c>
      <c r="T44">
        <v>0.8</v>
      </c>
      <c r="U44">
        <v>-84</v>
      </c>
      <c r="V44">
        <v>2.0126870000000001</v>
      </c>
      <c r="W44">
        <v>22</v>
      </c>
      <c r="X44">
        <v>50</v>
      </c>
      <c r="Y44">
        <v>1</v>
      </c>
      <c r="Z44">
        <v>13</v>
      </c>
      <c r="AA44" t="s">
        <v>110</v>
      </c>
    </row>
    <row r="45" spans="1:27" x14ac:dyDescent="0.25">
      <c r="A45" t="s">
        <v>43</v>
      </c>
      <c r="B45" t="s">
        <v>44</v>
      </c>
      <c r="C45" t="s">
        <v>45</v>
      </c>
      <c r="D45">
        <v>79.760000000000005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44</v>
      </c>
      <c r="M45">
        <v>204.06</v>
      </c>
      <c r="N45">
        <v>19</v>
      </c>
      <c r="O45">
        <v>2</v>
      </c>
      <c r="P45">
        <v>1</v>
      </c>
      <c r="Q45">
        <v>0</v>
      </c>
      <c r="R45">
        <v>0</v>
      </c>
      <c r="S45">
        <v>1</v>
      </c>
      <c r="T45">
        <v>0.96</v>
      </c>
      <c r="U45">
        <v>-59</v>
      </c>
      <c r="V45">
        <v>0.77721099999999999</v>
      </c>
      <c r="W45">
        <v>14</v>
      </c>
      <c r="X45">
        <v>29</v>
      </c>
      <c r="Y45">
        <v>1</v>
      </c>
      <c r="Z45">
        <v>12</v>
      </c>
      <c r="AA45" t="s">
        <v>46</v>
      </c>
    </row>
    <row r="46" spans="1:27" x14ac:dyDescent="0.25">
      <c r="A46" t="s">
        <v>195</v>
      </c>
      <c r="B46" t="s">
        <v>44</v>
      </c>
      <c r="C46" t="s">
        <v>31</v>
      </c>
      <c r="D46">
        <v>78.540000000000006</v>
      </c>
      <c r="E46">
        <v>0</v>
      </c>
      <c r="F46">
        <v>0</v>
      </c>
      <c r="G46">
        <v>14</v>
      </c>
      <c r="H46">
        <v>0</v>
      </c>
      <c r="I46">
        <v>0</v>
      </c>
      <c r="J46">
        <v>0</v>
      </c>
      <c r="K46">
        <v>0</v>
      </c>
      <c r="L46">
        <v>17</v>
      </c>
      <c r="M46">
        <v>129.63999999999999</v>
      </c>
      <c r="N46">
        <v>15</v>
      </c>
      <c r="O46">
        <v>4</v>
      </c>
      <c r="P46">
        <v>0</v>
      </c>
      <c r="Q46">
        <v>0</v>
      </c>
      <c r="R46">
        <v>0</v>
      </c>
      <c r="S46">
        <v>4</v>
      </c>
      <c r="T46">
        <v>1</v>
      </c>
      <c r="U46">
        <v>-59</v>
      </c>
      <c r="V46">
        <v>2.6015969999999999</v>
      </c>
      <c r="W46">
        <v>24</v>
      </c>
      <c r="X46">
        <v>67</v>
      </c>
      <c r="Y46">
        <v>0</v>
      </c>
      <c r="Z46">
        <v>6</v>
      </c>
    </row>
    <row r="47" spans="1:27" x14ac:dyDescent="0.25">
      <c r="A47" t="s">
        <v>173</v>
      </c>
      <c r="B47" t="s">
        <v>44</v>
      </c>
      <c r="C47" t="s">
        <v>45</v>
      </c>
      <c r="D47">
        <v>78.45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43</v>
      </c>
      <c r="M47">
        <v>243.42</v>
      </c>
      <c r="N47">
        <v>23</v>
      </c>
      <c r="O47">
        <v>2</v>
      </c>
      <c r="P47">
        <v>2</v>
      </c>
      <c r="Q47">
        <v>0</v>
      </c>
      <c r="R47">
        <v>0</v>
      </c>
      <c r="S47">
        <v>0</v>
      </c>
      <c r="T47">
        <v>1</v>
      </c>
      <c r="U47">
        <v>-70</v>
      </c>
      <c r="V47">
        <v>0.81777599999999995</v>
      </c>
      <c r="W47">
        <v>14</v>
      </c>
      <c r="X47">
        <v>33</v>
      </c>
      <c r="Y47">
        <v>0</v>
      </c>
      <c r="Z47">
        <v>9</v>
      </c>
      <c r="AA47" t="s">
        <v>174</v>
      </c>
    </row>
    <row r="48" spans="1:27" x14ac:dyDescent="0.25">
      <c r="A48" t="s">
        <v>82</v>
      </c>
      <c r="B48" t="s">
        <v>44</v>
      </c>
      <c r="C48" t="s">
        <v>31</v>
      </c>
      <c r="D48">
        <v>78.38</v>
      </c>
      <c r="E48">
        <v>0</v>
      </c>
      <c r="F48">
        <v>0</v>
      </c>
      <c r="G48">
        <v>14</v>
      </c>
      <c r="H48">
        <v>0</v>
      </c>
      <c r="I48">
        <v>0</v>
      </c>
      <c r="J48">
        <v>0</v>
      </c>
      <c r="K48">
        <v>0</v>
      </c>
      <c r="L48">
        <v>14</v>
      </c>
      <c r="M48">
        <v>143.52000000000001</v>
      </c>
      <c r="N48">
        <v>16</v>
      </c>
      <c r="O48">
        <v>1</v>
      </c>
      <c r="P48">
        <v>0</v>
      </c>
      <c r="Q48">
        <v>0</v>
      </c>
      <c r="R48">
        <v>0</v>
      </c>
      <c r="S48">
        <v>1</v>
      </c>
      <c r="T48">
        <v>1</v>
      </c>
      <c r="U48">
        <v>-76</v>
      </c>
      <c r="V48">
        <v>2.5607099999999998</v>
      </c>
      <c r="W48">
        <v>28</v>
      </c>
      <c r="X48">
        <v>57</v>
      </c>
      <c r="Y48">
        <v>0</v>
      </c>
      <c r="Z48">
        <v>10</v>
      </c>
    </row>
    <row r="49" spans="1:27" x14ac:dyDescent="0.25">
      <c r="A49" t="s">
        <v>36</v>
      </c>
      <c r="B49" t="s">
        <v>44</v>
      </c>
      <c r="C49" t="s">
        <v>31</v>
      </c>
      <c r="D49">
        <v>77.489999999999995</v>
      </c>
      <c r="E49">
        <v>0</v>
      </c>
      <c r="F49">
        <v>0</v>
      </c>
      <c r="G49">
        <v>14</v>
      </c>
      <c r="H49">
        <v>0</v>
      </c>
      <c r="I49">
        <v>0</v>
      </c>
      <c r="J49">
        <v>0</v>
      </c>
      <c r="K49">
        <v>0</v>
      </c>
      <c r="L49">
        <v>18</v>
      </c>
      <c r="M49">
        <v>129.63999999999999</v>
      </c>
      <c r="N49">
        <v>15</v>
      </c>
      <c r="O49">
        <v>0</v>
      </c>
      <c r="P49">
        <v>0</v>
      </c>
      <c r="Q49">
        <v>0</v>
      </c>
      <c r="R49">
        <v>0</v>
      </c>
      <c r="S49">
        <v>0</v>
      </c>
      <c r="T49">
        <v>0.99</v>
      </c>
      <c r="U49">
        <v>-59</v>
      </c>
      <c r="V49">
        <v>1.7955559999999999</v>
      </c>
      <c r="W49">
        <v>21</v>
      </c>
      <c r="X49">
        <v>37</v>
      </c>
      <c r="Y49">
        <v>2</v>
      </c>
      <c r="Z49">
        <v>13</v>
      </c>
      <c r="AA49" t="s">
        <v>37</v>
      </c>
    </row>
    <row r="50" spans="1:27" x14ac:dyDescent="0.25">
      <c r="A50" t="s">
        <v>111</v>
      </c>
      <c r="B50" t="s">
        <v>44</v>
      </c>
      <c r="C50" t="s">
        <v>45</v>
      </c>
      <c r="D50">
        <v>76.349999999999994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42</v>
      </c>
      <c r="M50">
        <v>292.88</v>
      </c>
      <c r="N50">
        <v>29</v>
      </c>
      <c r="O50">
        <v>2</v>
      </c>
      <c r="P50">
        <v>2</v>
      </c>
      <c r="Q50">
        <v>0</v>
      </c>
      <c r="R50">
        <v>0</v>
      </c>
      <c r="S50">
        <v>0</v>
      </c>
      <c r="T50">
        <v>0.92</v>
      </c>
      <c r="U50">
        <v>-104</v>
      </c>
      <c r="V50">
        <v>0.71172500000000005</v>
      </c>
      <c r="W50">
        <v>13</v>
      </c>
      <c r="X50">
        <v>42</v>
      </c>
      <c r="Y50">
        <v>1</v>
      </c>
      <c r="Z50">
        <v>7</v>
      </c>
      <c r="AA50" t="s">
        <v>112</v>
      </c>
    </row>
    <row r="51" spans="1:27" x14ac:dyDescent="0.25">
      <c r="A51" t="s">
        <v>67</v>
      </c>
      <c r="B51" t="s">
        <v>44</v>
      </c>
      <c r="C51" t="s">
        <v>45</v>
      </c>
      <c r="D51">
        <v>75.08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</v>
      </c>
      <c r="M51">
        <v>157.35</v>
      </c>
      <c r="N51">
        <v>15</v>
      </c>
      <c r="O51">
        <v>1</v>
      </c>
      <c r="P51">
        <v>0</v>
      </c>
      <c r="Q51">
        <v>0</v>
      </c>
      <c r="R51">
        <v>0</v>
      </c>
      <c r="S51">
        <v>1</v>
      </c>
      <c r="T51">
        <v>0.85</v>
      </c>
      <c r="U51">
        <v>-97</v>
      </c>
      <c r="V51">
        <v>0.304784</v>
      </c>
      <c r="W51">
        <v>14</v>
      </c>
      <c r="X51">
        <v>30</v>
      </c>
      <c r="Y51">
        <v>1</v>
      </c>
      <c r="Z51">
        <v>11</v>
      </c>
      <c r="AA51" t="s">
        <v>68</v>
      </c>
    </row>
    <row r="52" spans="1:27" x14ac:dyDescent="0.25">
      <c r="A52" t="s">
        <v>105</v>
      </c>
      <c r="B52" t="s">
        <v>44</v>
      </c>
      <c r="C52" t="s">
        <v>31</v>
      </c>
      <c r="D52">
        <v>74.33</v>
      </c>
      <c r="E52">
        <v>0</v>
      </c>
      <c r="F52">
        <v>0</v>
      </c>
      <c r="G52">
        <v>14</v>
      </c>
      <c r="H52">
        <v>0</v>
      </c>
      <c r="I52">
        <v>0</v>
      </c>
      <c r="J52">
        <v>0</v>
      </c>
      <c r="K52">
        <v>0</v>
      </c>
      <c r="L52">
        <v>18</v>
      </c>
      <c r="M52">
        <v>129.63999999999999</v>
      </c>
      <c r="N52">
        <v>15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-42</v>
      </c>
      <c r="V52">
        <v>1.6864969999999999</v>
      </c>
      <c r="W52">
        <v>23</v>
      </c>
      <c r="X52">
        <v>55</v>
      </c>
      <c r="Y52">
        <v>0</v>
      </c>
      <c r="Z52">
        <v>9</v>
      </c>
      <c r="AA52" t="s">
        <v>106</v>
      </c>
    </row>
    <row r="53" spans="1:27" x14ac:dyDescent="0.25">
      <c r="A53" t="s">
        <v>49</v>
      </c>
      <c r="B53" t="s">
        <v>44</v>
      </c>
      <c r="C53" t="s">
        <v>45</v>
      </c>
      <c r="D53">
        <v>73.930000000000007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42</v>
      </c>
      <c r="M53">
        <v>184.55</v>
      </c>
      <c r="N53">
        <v>26</v>
      </c>
      <c r="O53">
        <v>11</v>
      </c>
      <c r="P53">
        <v>4</v>
      </c>
      <c r="Q53">
        <v>0</v>
      </c>
      <c r="R53">
        <v>0</v>
      </c>
      <c r="S53">
        <v>7</v>
      </c>
      <c r="T53">
        <v>1</v>
      </c>
      <c r="U53">
        <v>-199</v>
      </c>
      <c r="V53">
        <v>3.6168499999999999</v>
      </c>
      <c r="W53">
        <v>38</v>
      </c>
      <c r="X53">
        <v>125</v>
      </c>
      <c r="Y53">
        <v>0</v>
      </c>
      <c r="Z53">
        <v>4</v>
      </c>
    </row>
    <row r="54" spans="1:27" x14ac:dyDescent="0.25">
      <c r="A54" t="s">
        <v>60</v>
      </c>
      <c r="B54" t="s">
        <v>44</v>
      </c>
      <c r="C54" t="s">
        <v>45</v>
      </c>
      <c r="D54">
        <v>73.8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52</v>
      </c>
      <c r="M54">
        <v>133.94999999999999</v>
      </c>
      <c r="N54">
        <v>15</v>
      </c>
      <c r="O54">
        <v>0</v>
      </c>
      <c r="P54">
        <v>0</v>
      </c>
      <c r="Q54">
        <v>0</v>
      </c>
      <c r="R54">
        <v>0</v>
      </c>
      <c r="S54">
        <v>0</v>
      </c>
      <c r="T54">
        <v>0.95</v>
      </c>
      <c r="U54">
        <v>-61</v>
      </c>
      <c r="V54">
        <v>0.73246100000000003</v>
      </c>
      <c r="W54">
        <v>22</v>
      </c>
      <c r="X54">
        <v>31</v>
      </c>
      <c r="Y54">
        <v>1</v>
      </c>
      <c r="Z54">
        <v>16</v>
      </c>
      <c r="AA54" t="s">
        <v>61</v>
      </c>
    </row>
    <row r="55" spans="1:27" x14ac:dyDescent="0.25">
      <c r="A55" t="s">
        <v>115</v>
      </c>
      <c r="B55" t="s">
        <v>44</v>
      </c>
      <c r="C55" t="s">
        <v>45</v>
      </c>
      <c r="D55">
        <v>72.44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39</v>
      </c>
      <c r="M55">
        <v>129.63999999999999</v>
      </c>
      <c r="N55">
        <v>15</v>
      </c>
      <c r="O55">
        <v>15</v>
      </c>
      <c r="P55">
        <v>7</v>
      </c>
      <c r="Q55">
        <v>0</v>
      </c>
      <c r="R55">
        <v>0</v>
      </c>
      <c r="S55">
        <v>8</v>
      </c>
      <c r="T55">
        <v>1</v>
      </c>
      <c r="U55">
        <v>-222</v>
      </c>
      <c r="V55">
        <v>4.5407229999999998</v>
      </c>
      <c r="W55">
        <v>36</v>
      </c>
      <c r="X55">
        <v>121</v>
      </c>
      <c r="Y55">
        <v>0</v>
      </c>
      <c r="Z55">
        <v>2</v>
      </c>
    </row>
    <row r="56" spans="1:27" x14ac:dyDescent="0.25">
      <c r="A56" t="s">
        <v>140</v>
      </c>
      <c r="B56" t="s">
        <v>44</v>
      </c>
      <c r="C56" t="s">
        <v>45</v>
      </c>
      <c r="D56">
        <v>72.14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46</v>
      </c>
      <c r="M56">
        <v>141.63</v>
      </c>
      <c r="N56">
        <v>15</v>
      </c>
      <c r="O56">
        <v>1</v>
      </c>
      <c r="P56">
        <v>0</v>
      </c>
      <c r="Q56">
        <v>0</v>
      </c>
      <c r="R56">
        <v>0</v>
      </c>
      <c r="S56">
        <v>1</v>
      </c>
      <c r="T56">
        <v>0.31</v>
      </c>
      <c r="U56">
        <v>-39</v>
      </c>
      <c r="V56">
        <v>1.715344</v>
      </c>
      <c r="W56">
        <v>21</v>
      </c>
      <c r="X56">
        <v>53</v>
      </c>
      <c r="Y56">
        <v>1</v>
      </c>
      <c r="Z56">
        <v>11</v>
      </c>
      <c r="AA56" t="s">
        <v>141</v>
      </c>
    </row>
    <row r="57" spans="1:27" x14ac:dyDescent="0.25">
      <c r="A57" t="s">
        <v>147</v>
      </c>
      <c r="B57" t="s">
        <v>44</v>
      </c>
      <c r="C57" t="s">
        <v>31</v>
      </c>
      <c r="D57">
        <v>69.36</v>
      </c>
      <c r="E57">
        <v>0</v>
      </c>
      <c r="F57">
        <v>0</v>
      </c>
      <c r="G57">
        <v>14</v>
      </c>
      <c r="H57">
        <v>0</v>
      </c>
      <c r="I57">
        <v>0</v>
      </c>
      <c r="J57">
        <v>0</v>
      </c>
      <c r="K57">
        <v>0</v>
      </c>
      <c r="L57">
        <v>14</v>
      </c>
      <c r="M57">
        <v>244.18</v>
      </c>
      <c r="N57">
        <v>26</v>
      </c>
      <c r="O57">
        <v>9</v>
      </c>
      <c r="P57">
        <v>4</v>
      </c>
      <c r="Q57">
        <v>0</v>
      </c>
      <c r="R57">
        <v>0</v>
      </c>
      <c r="S57">
        <v>5</v>
      </c>
      <c r="T57">
        <v>1</v>
      </c>
      <c r="U57">
        <v>-164</v>
      </c>
      <c r="V57">
        <v>1.7423150000000001</v>
      </c>
      <c r="W57">
        <v>28</v>
      </c>
      <c r="X57">
        <v>90</v>
      </c>
      <c r="Y57">
        <v>0</v>
      </c>
      <c r="Z57">
        <v>9</v>
      </c>
    </row>
    <row r="58" spans="1:27" x14ac:dyDescent="0.25">
      <c r="A58" t="s">
        <v>154</v>
      </c>
      <c r="B58" t="s">
        <v>44</v>
      </c>
      <c r="C58" t="s">
        <v>45</v>
      </c>
      <c r="D58">
        <v>68.16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37</v>
      </c>
      <c r="M58">
        <v>402.72</v>
      </c>
      <c r="N58">
        <v>45</v>
      </c>
      <c r="O58">
        <v>10</v>
      </c>
      <c r="P58">
        <v>7</v>
      </c>
      <c r="Q58">
        <v>0</v>
      </c>
      <c r="R58">
        <v>0</v>
      </c>
      <c r="S58">
        <v>3</v>
      </c>
      <c r="T58">
        <v>1</v>
      </c>
      <c r="U58">
        <v>-212</v>
      </c>
      <c r="V58">
        <v>5.0362349999999996</v>
      </c>
      <c r="W58">
        <v>45</v>
      </c>
      <c r="X58">
        <v>137</v>
      </c>
      <c r="Y58">
        <v>0</v>
      </c>
      <c r="Z58">
        <v>3</v>
      </c>
    </row>
    <row r="59" spans="1:27" x14ac:dyDescent="0.25">
      <c r="A59" t="s">
        <v>63</v>
      </c>
      <c r="B59" t="s">
        <v>44</v>
      </c>
      <c r="C59" t="s">
        <v>31</v>
      </c>
      <c r="D59">
        <v>67.540000000000006</v>
      </c>
      <c r="E59">
        <v>0</v>
      </c>
      <c r="F59">
        <v>0</v>
      </c>
      <c r="G59">
        <v>14</v>
      </c>
      <c r="H59">
        <v>0</v>
      </c>
      <c r="I59">
        <v>0</v>
      </c>
      <c r="J59">
        <v>0</v>
      </c>
      <c r="K59">
        <v>0</v>
      </c>
      <c r="L59">
        <v>17</v>
      </c>
      <c r="M59">
        <v>144.08000000000001</v>
      </c>
      <c r="N59">
        <v>15</v>
      </c>
      <c r="O59">
        <v>5</v>
      </c>
      <c r="P59">
        <v>0</v>
      </c>
      <c r="Q59">
        <v>0</v>
      </c>
      <c r="R59">
        <v>0</v>
      </c>
      <c r="S59">
        <v>5</v>
      </c>
      <c r="T59">
        <v>1</v>
      </c>
      <c r="U59">
        <v>-62</v>
      </c>
      <c r="V59">
        <v>2.0770240000000002</v>
      </c>
      <c r="W59">
        <v>27</v>
      </c>
      <c r="X59">
        <v>55</v>
      </c>
      <c r="Y59">
        <v>0</v>
      </c>
      <c r="Z59">
        <v>14</v>
      </c>
      <c r="AA59" t="s">
        <v>64</v>
      </c>
    </row>
    <row r="60" spans="1:27" x14ac:dyDescent="0.25">
      <c r="A60" t="s">
        <v>128</v>
      </c>
      <c r="B60" t="s">
        <v>44</v>
      </c>
      <c r="C60" t="s">
        <v>31</v>
      </c>
      <c r="D60">
        <v>67.33</v>
      </c>
      <c r="E60">
        <v>0</v>
      </c>
      <c r="F60">
        <v>0</v>
      </c>
      <c r="G60">
        <v>14</v>
      </c>
      <c r="H60">
        <v>0</v>
      </c>
      <c r="I60">
        <v>0</v>
      </c>
      <c r="J60">
        <v>0</v>
      </c>
      <c r="K60">
        <v>0</v>
      </c>
      <c r="L60">
        <v>15</v>
      </c>
      <c r="M60">
        <v>132</v>
      </c>
      <c r="N60">
        <v>15</v>
      </c>
      <c r="O60">
        <v>2</v>
      </c>
      <c r="P60">
        <v>0</v>
      </c>
      <c r="Q60">
        <v>0</v>
      </c>
      <c r="R60">
        <v>0</v>
      </c>
      <c r="S60">
        <v>2</v>
      </c>
      <c r="T60">
        <v>1</v>
      </c>
      <c r="U60">
        <v>-44</v>
      </c>
      <c r="V60">
        <v>2.0775860000000002</v>
      </c>
      <c r="W60">
        <v>26</v>
      </c>
      <c r="X60">
        <v>52</v>
      </c>
      <c r="Y60">
        <v>0</v>
      </c>
      <c r="Z60">
        <v>11</v>
      </c>
      <c r="AA60" t="s">
        <v>129</v>
      </c>
    </row>
    <row r="61" spans="1:27" x14ac:dyDescent="0.25">
      <c r="A61" t="s">
        <v>196</v>
      </c>
      <c r="B61" t="s">
        <v>44</v>
      </c>
      <c r="C61" t="s">
        <v>31</v>
      </c>
      <c r="D61">
        <v>66.14</v>
      </c>
      <c r="E61">
        <v>0</v>
      </c>
      <c r="F61">
        <v>0</v>
      </c>
      <c r="G61">
        <v>14</v>
      </c>
      <c r="H61">
        <v>0</v>
      </c>
      <c r="I61">
        <v>0</v>
      </c>
      <c r="J61">
        <v>0</v>
      </c>
      <c r="K61">
        <v>0</v>
      </c>
      <c r="L61">
        <v>17</v>
      </c>
      <c r="M61">
        <v>129.63999999999999</v>
      </c>
      <c r="N61">
        <v>16</v>
      </c>
      <c r="O61">
        <v>0</v>
      </c>
      <c r="P61">
        <v>0</v>
      </c>
      <c r="Q61">
        <v>0</v>
      </c>
      <c r="R61">
        <v>0</v>
      </c>
      <c r="S61">
        <v>0</v>
      </c>
      <c r="T61">
        <v>0.99</v>
      </c>
      <c r="U61">
        <v>-45</v>
      </c>
      <c r="V61">
        <v>2.016988</v>
      </c>
      <c r="W61">
        <v>28</v>
      </c>
      <c r="X61">
        <v>63</v>
      </c>
      <c r="Y61">
        <v>0</v>
      </c>
      <c r="Z61">
        <v>7</v>
      </c>
      <c r="AA61" t="s">
        <v>164</v>
      </c>
    </row>
    <row r="62" spans="1:27" x14ac:dyDescent="0.25">
      <c r="A62" t="s">
        <v>92</v>
      </c>
      <c r="B62" t="s">
        <v>44</v>
      </c>
      <c r="C62" t="s">
        <v>45</v>
      </c>
      <c r="D62">
        <v>65.72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44</v>
      </c>
      <c r="M62">
        <v>129.63999999999999</v>
      </c>
      <c r="N62">
        <v>15</v>
      </c>
      <c r="O62">
        <v>0</v>
      </c>
      <c r="P62">
        <v>0</v>
      </c>
      <c r="Q62">
        <v>0</v>
      </c>
      <c r="R62">
        <v>0</v>
      </c>
      <c r="S62">
        <v>0</v>
      </c>
      <c r="T62">
        <v>0.79</v>
      </c>
      <c r="U62">
        <v>-53</v>
      </c>
      <c r="V62">
        <v>1.109499</v>
      </c>
      <c r="W62">
        <v>21</v>
      </c>
      <c r="X62">
        <v>44</v>
      </c>
      <c r="Y62">
        <v>2</v>
      </c>
      <c r="Z62">
        <v>11</v>
      </c>
      <c r="AA62" t="s">
        <v>93</v>
      </c>
    </row>
    <row r="63" spans="1:27" x14ac:dyDescent="0.25">
      <c r="A63" t="s">
        <v>131</v>
      </c>
      <c r="B63" t="s">
        <v>44</v>
      </c>
      <c r="C63" t="s">
        <v>45</v>
      </c>
      <c r="D63">
        <v>61.37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40</v>
      </c>
      <c r="M63">
        <v>310.52999999999997</v>
      </c>
      <c r="N63">
        <v>33</v>
      </c>
      <c r="O63">
        <v>4</v>
      </c>
      <c r="P63">
        <v>3</v>
      </c>
      <c r="Q63">
        <v>0</v>
      </c>
      <c r="R63">
        <v>0</v>
      </c>
      <c r="S63">
        <v>1</v>
      </c>
      <c r="T63">
        <v>1</v>
      </c>
      <c r="U63">
        <v>-100</v>
      </c>
      <c r="V63">
        <v>1.714601</v>
      </c>
      <c r="W63">
        <v>33</v>
      </c>
      <c r="X63">
        <v>62</v>
      </c>
      <c r="Y63">
        <v>0</v>
      </c>
      <c r="Z63">
        <v>12</v>
      </c>
    </row>
    <row r="64" spans="1:27" x14ac:dyDescent="0.25">
      <c r="A64" t="s">
        <v>113</v>
      </c>
      <c r="B64" t="s">
        <v>44</v>
      </c>
      <c r="C64" t="s">
        <v>45</v>
      </c>
      <c r="D64">
        <v>61.01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47</v>
      </c>
      <c r="M64">
        <v>165.22</v>
      </c>
      <c r="N64">
        <v>19</v>
      </c>
      <c r="O64">
        <v>5</v>
      </c>
      <c r="P64">
        <v>2</v>
      </c>
      <c r="Q64">
        <v>0</v>
      </c>
      <c r="R64">
        <v>0</v>
      </c>
      <c r="S64">
        <v>3</v>
      </c>
      <c r="T64">
        <v>1</v>
      </c>
      <c r="U64">
        <v>-106</v>
      </c>
      <c r="V64">
        <v>2.7359650000000002</v>
      </c>
      <c r="W64">
        <v>40</v>
      </c>
      <c r="X64">
        <v>86</v>
      </c>
      <c r="Y64">
        <v>0</v>
      </c>
      <c r="Z64">
        <v>16</v>
      </c>
      <c r="AA64" t="s">
        <v>114</v>
      </c>
    </row>
    <row r="65" spans="1:27" x14ac:dyDescent="0.25">
      <c r="A65" t="s">
        <v>70</v>
      </c>
      <c r="B65" t="s">
        <v>44</v>
      </c>
      <c r="C65" t="s">
        <v>45</v>
      </c>
      <c r="D65">
        <v>58.16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44</v>
      </c>
      <c r="M65">
        <v>138.65</v>
      </c>
      <c r="N65">
        <v>15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-34</v>
      </c>
      <c r="V65">
        <v>0.89958400000000005</v>
      </c>
      <c r="W65">
        <v>16</v>
      </c>
      <c r="X65">
        <v>28</v>
      </c>
      <c r="Y65">
        <v>0</v>
      </c>
      <c r="Z65">
        <v>13</v>
      </c>
    </row>
    <row r="66" spans="1:27" x14ac:dyDescent="0.25">
      <c r="A66" t="s">
        <v>155</v>
      </c>
      <c r="B66" t="s">
        <v>44</v>
      </c>
      <c r="C66" t="s">
        <v>45</v>
      </c>
      <c r="D66">
        <v>55.07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49</v>
      </c>
      <c r="M66">
        <v>138.65</v>
      </c>
      <c r="N66">
        <v>15</v>
      </c>
      <c r="O66">
        <v>0</v>
      </c>
      <c r="P66">
        <v>0</v>
      </c>
      <c r="Q66">
        <v>0</v>
      </c>
      <c r="R66">
        <v>0</v>
      </c>
      <c r="S66">
        <v>0</v>
      </c>
      <c r="T66">
        <v>0.53</v>
      </c>
      <c r="U66">
        <v>-36</v>
      </c>
      <c r="V66">
        <v>0.76800500000000005</v>
      </c>
      <c r="W66">
        <v>14</v>
      </c>
      <c r="X66">
        <v>27</v>
      </c>
      <c r="Y66">
        <v>0</v>
      </c>
      <c r="Z66">
        <v>4</v>
      </c>
      <c r="AA66" t="s">
        <v>156</v>
      </c>
    </row>
    <row r="67" spans="1:27" x14ac:dyDescent="0.25">
      <c r="A67" t="s">
        <v>203</v>
      </c>
      <c r="B67" t="s">
        <v>44</v>
      </c>
      <c r="C67" t="s">
        <v>31</v>
      </c>
      <c r="D67">
        <v>54.02</v>
      </c>
      <c r="E67">
        <v>0</v>
      </c>
      <c r="F67">
        <v>0</v>
      </c>
      <c r="G67">
        <v>15</v>
      </c>
      <c r="H67">
        <v>0</v>
      </c>
      <c r="I67">
        <v>0</v>
      </c>
      <c r="J67">
        <v>0</v>
      </c>
      <c r="K67">
        <v>0</v>
      </c>
      <c r="L67">
        <v>11</v>
      </c>
      <c r="M67">
        <v>211.6</v>
      </c>
      <c r="N67">
        <v>27</v>
      </c>
      <c r="O67">
        <v>1</v>
      </c>
      <c r="P67">
        <v>1</v>
      </c>
      <c r="Q67">
        <v>0</v>
      </c>
      <c r="R67">
        <v>0</v>
      </c>
      <c r="S67">
        <v>0</v>
      </c>
      <c r="T67">
        <v>0.9</v>
      </c>
      <c r="U67">
        <v>-100</v>
      </c>
      <c r="V67">
        <v>0.881911</v>
      </c>
      <c r="W67">
        <v>23</v>
      </c>
      <c r="X67">
        <v>56</v>
      </c>
      <c r="Y67">
        <v>0</v>
      </c>
      <c r="Z67">
        <v>9</v>
      </c>
      <c r="AA67" t="s">
        <v>204</v>
      </c>
    </row>
    <row r="68" spans="1:27" x14ac:dyDescent="0.25">
      <c r="A68" t="s">
        <v>75</v>
      </c>
      <c r="B68" t="s">
        <v>44</v>
      </c>
      <c r="C68" t="s">
        <v>31</v>
      </c>
      <c r="D68">
        <v>52.87</v>
      </c>
      <c r="E68">
        <v>0</v>
      </c>
      <c r="F68">
        <v>0</v>
      </c>
      <c r="G68">
        <v>15</v>
      </c>
      <c r="H68">
        <v>0</v>
      </c>
      <c r="I68">
        <v>0</v>
      </c>
      <c r="J68">
        <v>0</v>
      </c>
      <c r="K68">
        <v>0</v>
      </c>
      <c r="L68">
        <v>13</v>
      </c>
      <c r="M68">
        <v>129.63999999999999</v>
      </c>
      <c r="N68">
        <v>15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-70</v>
      </c>
      <c r="V68">
        <v>1.35206</v>
      </c>
      <c r="W68">
        <v>25</v>
      </c>
      <c r="X68">
        <v>45</v>
      </c>
      <c r="Y68">
        <v>0</v>
      </c>
      <c r="Z68">
        <v>11</v>
      </c>
      <c r="AA68" t="s">
        <v>76</v>
      </c>
    </row>
    <row r="69" spans="1:27" x14ac:dyDescent="0.25">
      <c r="A69" t="s">
        <v>57</v>
      </c>
      <c r="B69" t="s">
        <v>44</v>
      </c>
      <c r="C69" t="s">
        <v>45</v>
      </c>
      <c r="D69">
        <v>51.16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44</v>
      </c>
      <c r="M69">
        <v>129.63999999999999</v>
      </c>
      <c r="N69">
        <v>15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-34</v>
      </c>
      <c r="V69">
        <v>1.852538</v>
      </c>
      <c r="W69">
        <v>22</v>
      </c>
      <c r="X69">
        <v>37</v>
      </c>
      <c r="Y69">
        <v>0</v>
      </c>
      <c r="Z69">
        <v>15</v>
      </c>
      <c r="AA69" t="s">
        <v>58</v>
      </c>
    </row>
    <row r="70" spans="1:27" x14ac:dyDescent="0.25">
      <c r="A70" t="s">
        <v>166</v>
      </c>
      <c r="B70" t="s">
        <v>44</v>
      </c>
      <c r="C70" t="s">
        <v>45</v>
      </c>
      <c r="D70">
        <v>50.39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43</v>
      </c>
      <c r="M70">
        <v>129.63999999999999</v>
      </c>
      <c r="N70">
        <v>15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-39</v>
      </c>
      <c r="V70">
        <v>1.2407710000000001</v>
      </c>
      <c r="W70">
        <v>14</v>
      </c>
      <c r="X70">
        <v>37</v>
      </c>
      <c r="Y70">
        <v>0</v>
      </c>
      <c r="Z70">
        <v>6</v>
      </c>
    </row>
    <row r="71" spans="1:27" x14ac:dyDescent="0.25">
      <c r="A71" t="s">
        <v>40</v>
      </c>
      <c r="B71" t="s">
        <v>44</v>
      </c>
      <c r="C71" t="s">
        <v>45</v>
      </c>
      <c r="D71">
        <v>49.93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42</v>
      </c>
      <c r="M71">
        <v>214.04</v>
      </c>
      <c r="N71">
        <v>23</v>
      </c>
      <c r="O71">
        <v>2</v>
      </c>
      <c r="P71">
        <v>2</v>
      </c>
      <c r="Q71">
        <v>0</v>
      </c>
      <c r="R71">
        <v>0</v>
      </c>
      <c r="S71">
        <v>0</v>
      </c>
      <c r="T71">
        <v>1</v>
      </c>
      <c r="U71">
        <v>-40</v>
      </c>
      <c r="V71">
        <v>1.775228</v>
      </c>
      <c r="W71">
        <v>15</v>
      </c>
      <c r="X71">
        <v>38</v>
      </c>
      <c r="Y71">
        <v>0</v>
      </c>
      <c r="Z71">
        <v>4</v>
      </c>
      <c r="AA71" t="s">
        <v>41</v>
      </c>
    </row>
    <row r="72" spans="1:27" x14ac:dyDescent="0.25">
      <c r="A72" t="s">
        <v>197</v>
      </c>
      <c r="B72" t="s">
        <v>44</v>
      </c>
      <c r="C72" t="s">
        <v>45</v>
      </c>
      <c r="D72">
        <v>47.59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14</v>
      </c>
      <c r="M72">
        <v>129.63999999999999</v>
      </c>
      <c r="N72">
        <v>22</v>
      </c>
      <c r="O72">
        <v>8</v>
      </c>
      <c r="P72">
        <v>2</v>
      </c>
      <c r="Q72">
        <v>0</v>
      </c>
      <c r="R72">
        <v>0</v>
      </c>
      <c r="S72">
        <v>6</v>
      </c>
      <c r="T72">
        <v>1</v>
      </c>
      <c r="U72">
        <v>-100</v>
      </c>
      <c r="V72">
        <v>3.4289149999999999</v>
      </c>
      <c r="W72">
        <v>27</v>
      </c>
      <c r="X72">
        <v>101</v>
      </c>
      <c r="Y72">
        <v>0</v>
      </c>
      <c r="Z72">
        <v>8</v>
      </c>
      <c r="AA72" t="s">
        <v>198</v>
      </c>
    </row>
    <row r="73" spans="1:27" x14ac:dyDescent="0.25">
      <c r="A73" t="s">
        <v>208</v>
      </c>
      <c r="B73" t="s">
        <v>44</v>
      </c>
      <c r="C73" t="s">
        <v>31</v>
      </c>
      <c r="D73">
        <v>47.42</v>
      </c>
      <c r="E73">
        <v>0</v>
      </c>
      <c r="F73">
        <v>1</v>
      </c>
      <c r="G73">
        <v>16</v>
      </c>
      <c r="H73">
        <v>0</v>
      </c>
      <c r="I73">
        <v>0</v>
      </c>
      <c r="J73">
        <v>0</v>
      </c>
      <c r="K73">
        <v>0</v>
      </c>
      <c r="L73">
        <v>11</v>
      </c>
      <c r="M73">
        <v>215.68</v>
      </c>
      <c r="N73">
        <v>24</v>
      </c>
      <c r="O73">
        <v>6</v>
      </c>
      <c r="P73">
        <v>4</v>
      </c>
      <c r="Q73">
        <v>0</v>
      </c>
      <c r="R73">
        <v>0</v>
      </c>
      <c r="S73">
        <v>2</v>
      </c>
      <c r="T73">
        <v>1</v>
      </c>
      <c r="U73">
        <v>-78</v>
      </c>
      <c r="V73">
        <v>3.5647380000000002</v>
      </c>
      <c r="W73">
        <v>28</v>
      </c>
      <c r="X73">
        <v>71</v>
      </c>
      <c r="Y73">
        <v>0</v>
      </c>
      <c r="Z73">
        <v>7</v>
      </c>
    </row>
    <row r="74" spans="1:27" x14ac:dyDescent="0.25">
      <c r="A74" t="s">
        <v>159</v>
      </c>
      <c r="B74" t="s">
        <v>44</v>
      </c>
      <c r="C74" t="s">
        <v>45</v>
      </c>
      <c r="D74">
        <v>45.78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50</v>
      </c>
      <c r="M74">
        <v>129.63999999999999</v>
      </c>
      <c r="N74">
        <v>15</v>
      </c>
      <c r="O74">
        <v>0</v>
      </c>
      <c r="P74">
        <v>0</v>
      </c>
      <c r="Q74">
        <v>0</v>
      </c>
      <c r="R74">
        <v>0</v>
      </c>
      <c r="S74">
        <v>0</v>
      </c>
      <c r="T74">
        <v>0.99</v>
      </c>
      <c r="U74">
        <v>-63</v>
      </c>
      <c r="V74">
        <v>2.3499240000000001</v>
      </c>
      <c r="W74">
        <v>21</v>
      </c>
      <c r="X74">
        <v>58</v>
      </c>
      <c r="Y74">
        <v>0</v>
      </c>
      <c r="Z74">
        <v>9</v>
      </c>
      <c r="AA74" t="s">
        <v>160</v>
      </c>
    </row>
    <row r="75" spans="1:27" x14ac:dyDescent="0.25">
      <c r="A75" t="s">
        <v>86</v>
      </c>
      <c r="B75" t="s">
        <v>44</v>
      </c>
      <c r="C75" t="s">
        <v>31</v>
      </c>
      <c r="D75">
        <v>45.47</v>
      </c>
      <c r="E75">
        <v>0</v>
      </c>
      <c r="F75">
        <v>0</v>
      </c>
      <c r="G75">
        <v>15</v>
      </c>
      <c r="H75">
        <v>0</v>
      </c>
      <c r="I75">
        <v>0</v>
      </c>
      <c r="J75">
        <v>0</v>
      </c>
      <c r="K75">
        <v>0</v>
      </c>
      <c r="L75">
        <v>12</v>
      </c>
      <c r="M75">
        <v>351.94</v>
      </c>
      <c r="N75">
        <v>42</v>
      </c>
      <c r="O75">
        <v>10</v>
      </c>
      <c r="P75">
        <v>3</v>
      </c>
      <c r="Q75">
        <v>0</v>
      </c>
      <c r="R75">
        <v>0</v>
      </c>
      <c r="S75">
        <v>7</v>
      </c>
      <c r="T75">
        <v>1</v>
      </c>
      <c r="U75">
        <v>-149</v>
      </c>
      <c r="V75">
        <v>1.945676</v>
      </c>
      <c r="W75">
        <v>23</v>
      </c>
      <c r="X75">
        <v>78</v>
      </c>
      <c r="Y75">
        <v>0</v>
      </c>
      <c r="Z75">
        <v>9</v>
      </c>
      <c r="AA75" t="s">
        <v>87</v>
      </c>
    </row>
    <row r="76" spans="1:27" x14ac:dyDescent="0.25">
      <c r="A76" t="s">
        <v>96</v>
      </c>
      <c r="B76" t="s">
        <v>44</v>
      </c>
      <c r="C76" t="s">
        <v>45</v>
      </c>
      <c r="D76">
        <v>45.45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44</v>
      </c>
      <c r="M76">
        <v>129.63999999999999</v>
      </c>
      <c r="N76">
        <v>15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-38</v>
      </c>
      <c r="V76">
        <v>1.0400430000000001</v>
      </c>
      <c r="W76">
        <v>17</v>
      </c>
      <c r="X76">
        <v>36</v>
      </c>
      <c r="Y76">
        <v>0</v>
      </c>
      <c r="Z76">
        <v>8</v>
      </c>
      <c r="AA76" t="s">
        <v>97</v>
      </c>
    </row>
    <row r="77" spans="1:27" x14ac:dyDescent="0.25">
      <c r="A77" t="s">
        <v>89</v>
      </c>
      <c r="B77" t="s">
        <v>44</v>
      </c>
      <c r="C77" t="s">
        <v>31</v>
      </c>
      <c r="D77">
        <v>44.48</v>
      </c>
      <c r="E77">
        <v>0</v>
      </c>
      <c r="F77">
        <v>0</v>
      </c>
      <c r="G77">
        <v>16</v>
      </c>
      <c r="H77">
        <v>0</v>
      </c>
      <c r="I77">
        <v>0</v>
      </c>
      <c r="J77">
        <v>0</v>
      </c>
      <c r="K77">
        <v>0</v>
      </c>
      <c r="L77">
        <v>8</v>
      </c>
      <c r="M77">
        <v>242.11</v>
      </c>
      <c r="N77">
        <v>26</v>
      </c>
      <c r="O77">
        <v>5</v>
      </c>
      <c r="P77">
        <v>3</v>
      </c>
      <c r="Q77">
        <v>0</v>
      </c>
      <c r="R77">
        <v>0</v>
      </c>
      <c r="S77">
        <v>2</v>
      </c>
      <c r="T77">
        <v>1</v>
      </c>
      <c r="U77">
        <v>-135</v>
      </c>
      <c r="V77">
        <v>2.4856769999999999</v>
      </c>
      <c r="W77">
        <v>16</v>
      </c>
      <c r="X77">
        <v>53</v>
      </c>
      <c r="Y77">
        <v>0</v>
      </c>
      <c r="Z77">
        <v>4</v>
      </c>
    </row>
    <row r="78" spans="1:27" x14ac:dyDescent="0.25">
      <c r="A78" t="s">
        <v>172</v>
      </c>
      <c r="B78" t="s">
        <v>44</v>
      </c>
      <c r="C78" t="s">
        <v>31</v>
      </c>
      <c r="D78">
        <v>44.32</v>
      </c>
      <c r="E78">
        <v>0</v>
      </c>
      <c r="F78">
        <v>0</v>
      </c>
      <c r="G78">
        <v>16</v>
      </c>
      <c r="H78">
        <v>0</v>
      </c>
      <c r="I78">
        <v>0</v>
      </c>
      <c r="J78">
        <v>0</v>
      </c>
      <c r="K78">
        <v>0</v>
      </c>
      <c r="L78">
        <v>7</v>
      </c>
      <c r="M78">
        <v>129.63999999999999</v>
      </c>
      <c r="N78">
        <v>15</v>
      </c>
      <c r="O78">
        <v>6</v>
      </c>
      <c r="P78">
        <v>3</v>
      </c>
      <c r="Q78">
        <v>0</v>
      </c>
      <c r="R78">
        <v>0</v>
      </c>
      <c r="S78">
        <v>3</v>
      </c>
      <c r="T78">
        <v>1</v>
      </c>
      <c r="U78">
        <v>-174</v>
      </c>
      <c r="V78">
        <v>1.9334690000000001</v>
      </c>
      <c r="W78">
        <v>23</v>
      </c>
      <c r="X78">
        <v>91</v>
      </c>
      <c r="Y78">
        <v>0</v>
      </c>
      <c r="Z78">
        <v>8</v>
      </c>
    </row>
    <row r="79" spans="1:27" x14ac:dyDescent="0.25">
      <c r="A79" t="s">
        <v>94</v>
      </c>
      <c r="B79" t="s">
        <v>44</v>
      </c>
      <c r="C79" t="s">
        <v>31</v>
      </c>
      <c r="D79">
        <v>44.08</v>
      </c>
      <c r="E79">
        <v>0</v>
      </c>
      <c r="F79">
        <v>0</v>
      </c>
      <c r="G79">
        <v>17</v>
      </c>
      <c r="H79">
        <v>0</v>
      </c>
      <c r="I79">
        <v>0</v>
      </c>
      <c r="J79">
        <v>0</v>
      </c>
      <c r="K79">
        <v>0</v>
      </c>
      <c r="L79">
        <v>9</v>
      </c>
      <c r="M79">
        <v>129.63999999999999</v>
      </c>
      <c r="N79">
        <v>15</v>
      </c>
      <c r="O79">
        <v>1</v>
      </c>
      <c r="P79">
        <v>0</v>
      </c>
      <c r="Q79">
        <v>0</v>
      </c>
      <c r="R79">
        <v>0</v>
      </c>
      <c r="S79">
        <v>1</v>
      </c>
      <c r="T79">
        <v>0.15</v>
      </c>
      <c r="U79">
        <v>-83</v>
      </c>
      <c r="V79">
        <v>2.8849290000000001</v>
      </c>
      <c r="W79">
        <v>18</v>
      </c>
      <c r="X79">
        <v>75</v>
      </c>
      <c r="Y79">
        <v>0</v>
      </c>
      <c r="Z79">
        <v>4</v>
      </c>
      <c r="AA79" t="s">
        <v>95</v>
      </c>
    </row>
    <row r="80" spans="1:27" x14ac:dyDescent="0.25">
      <c r="A80" t="s">
        <v>71</v>
      </c>
      <c r="B80" t="s">
        <v>44</v>
      </c>
      <c r="C80" t="s">
        <v>31</v>
      </c>
      <c r="D80">
        <v>42.27</v>
      </c>
      <c r="E80">
        <v>0</v>
      </c>
      <c r="F80">
        <v>0</v>
      </c>
      <c r="G80">
        <v>14</v>
      </c>
      <c r="H80">
        <v>0</v>
      </c>
      <c r="I80">
        <v>0</v>
      </c>
      <c r="J80">
        <v>0</v>
      </c>
      <c r="K80">
        <v>0</v>
      </c>
      <c r="L80">
        <v>15</v>
      </c>
      <c r="M80">
        <v>146.93</v>
      </c>
      <c r="N80">
        <v>15</v>
      </c>
      <c r="O80">
        <v>5</v>
      </c>
      <c r="P80">
        <v>2</v>
      </c>
      <c r="Q80">
        <v>0</v>
      </c>
      <c r="R80">
        <v>0</v>
      </c>
      <c r="S80">
        <v>3</v>
      </c>
      <c r="T80">
        <v>1</v>
      </c>
      <c r="U80">
        <v>-169</v>
      </c>
      <c r="V80">
        <v>2.7392289999999999</v>
      </c>
      <c r="W80">
        <v>22</v>
      </c>
      <c r="X80">
        <v>88</v>
      </c>
      <c r="Y80">
        <v>0</v>
      </c>
      <c r="Z80">
        <v>3</v>
      </c>
    </row>
    <row r="81" spans="1:27" x14ac:dyDescent="0.25">
      <c r="A81" t="s">
        <v>146</v>
      </c>
      <c r="B81" t="s">
        <v>44</v>
      </c>
      <c r="C81" t="s">
        <v>31</v>
      </c>
      <c r="D81">
        <v>40.65</v>
      </c>
      <c r="E81">
        <v>0</v>
      </c>
      <c r="F81">
        <v>0</v>
      </c>
      <c r="G81">
        <v>17</v>
      </c>
      <c r="H81">
        <v>0</v>
      </c>
      <c r="I81">
        <v>0</v>
      </c>
      <c r="J81">
        <v>0</v>
      </c>
      <c r="K81">
        <v>0</v>
      </c>
      <c r="L81">
        <v>8</v>
      </c>
      <c r="M81">
        <v>145.87</v>
      </c>
      <c r="N81">
        <v>15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-63</v>
      </c>
      <c r="V81">
        <v>2.5442930000000001</v>
      </c>
      <c r="W81">
        <v>23</v>
      </c>
      <c r="X81">
        <v>50</v>
      </c>
      <c r="Y81">
        <v>0</v>
      </c>
      <c r="Z81">
        <v>8</v>
      </c>
    </row>
    <row r="82" spans="1:27" x14ac:dyDescent="0.25">
      <c r="A82" t="s">
        <v>84</v>
      </c>
      <c r="B82" t="s">
        <v>44</v>
      </c>
      <c r="C82" t="s">
        <v>31</v>
      </c>
      <c r="D82">
        <v>39.32</v>
      </c>
      <c r="E82">
        <v>0</v>
      </c>
      <c r="F82">
        <v>0</v>
      </c>
      <c r="G82">
        <v>17</v>
      </c>
      <c r="H82">
        <v>0</v>
      </c>
      <c r="I82">
        <v>0</v>
      </c>
      <c r="J82">
        <v>0</v>
      </c>
      <c r="K82">
        <v>0</v>
      </c>
      <c r="L82">
        <v>7</v>
      </c>
      <c r="M82">
        <v>135.43</v>
      </c>
      <c r="N82">
        <v>15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-48</v>
      </c>
      <c r="V82">
        <v>2.2913199999999998</v>
      </c>
      <c r="W82">
        <v>19</v>
      </c>
      <c r="X82">
        <v>45</v>
      </c>
      <c r="Y82">
        <v>0</v>
      </c>
      <c r="Z82">
        <v>7</v>
      </c>
      <c r="AA82" t="s">
        <v>85</v>
      </c>
    </row>
    <row r="83" spans="1:27" x14ac:dyDescent="0.25">
      <c r="A83" t="s">
        <v>117</v>
      </c>
      <c r="B83" t="s">
        <v>44</v>
      </c>
      <c r="C83" t="s">
        <v>31</v>
      </c>
      <c r="D83">
        <v>39.32</v>
      </c>
      <c r="E83">
        <v>0</v>
      </c>
      <c r="F83">
        <v>0</v>
      </c>
      <c r="G83">
        <v>17</v>
      </c>
      <c r="H83">
        <v>0</v>
      </c>
      <c r="I83">
        <v>0</v>
      </c>
      <c r="J83">
        <v>0</v>
      </c>
      <c r="K83">
        <v>0</v>
      </c>
      <c r="L83">
        <v>7</v>
      </c>
      <c r="M83">
        <v>135.43</v>
      </c>
      <c r="N83">
        <v>15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-44</v>
      </c>
      <c r="V83">
        <v>2.1274999999999999</v>
      </c>
      <c r="W83">
        <v>21</v>
      </c>
      <c r="X83">
        <v>46</v>
      </c>
      <c r="Y83">
        <v>0</v>
      </c>
      <c r="Z83">
        <v>12</v>
      </c>
      <c r="AA83" t="s">
        <v>118</v>
      </c>
    </row>
    <row r="84" spans="1:27" x14ac:dyDescent="0.25">
      <c r="A84" t="s">
        <v>191</v>
      </c>
      <c r="B84" t="s">
        <v>44</v>
      </c>
      <c r="C84" t="s">
        <v>31</v>
      </c>
      <c r="D84">
        <v>39.200000000000003</v>
      </c>
      <c r="E84">
        <v>0</v>
      </c>
      <c r="F84">
        <v>0</v>
      </c>
      <c r="G84">
        <v>17</v>
      </c>
      <c r="H84">
        <v>0</v>
      </c>
      <c r="I84">
        <v>0</v>
      </c>
      <c r="J84">
        <v>0</v>
      </c>
      <c r="K84">
        <v>0</v>
      </c>
      <c r="L84">
        <v>9</v>
      </c>
      <c r="M84">
        <v>129.63999999999999</v>
      </c>
      <c r="N84">
        <v>15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-96</v>
      </c>
      <c r="V84">
        <v>1.592373</v>
      </c>
      <c r="W84">
        <v>35</v>
      </c>
      <c r="X84">
        <v>67</v>
      </c>
      <c r="Y84">
        <v>0</v>
      </c>
      <c r="Z84">
        <v>13</v>
      </c>
      <c r="AA84" t="s">
        <v>192</v>
      </c>
    </row>
    <row r="85" spans="1:27" x14ac:dyDescent="0.25">
      <c r="A85" t="s">
        <v>51</v>
      </c>
      <c r="B85" t="s">
        <v>44</v>
      </c>
      <c r="C85" t="s">
        <v>45</v>
      </c>
      <c r="D85">
        <v>38.450000000000003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49</v>
      </c>
      <c r="M85">
        <v>129.63999999999999</v>
      </c>
      <c r="N85">
        <v>16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-39</v>
      </c>
      <c r="V85">
        <v>1.161565</v>
      </c>
      <c r="W85">
        <v>27</v>
      </c>
      <c r="X85">
        <v>38</v>
      </c>
      <c r="Y85">
        <v>0</v>
      </c>
      <c r="Z85">
        <v>10</v>
      </c>
      <c r="AA85" t="s">
        <v>52</v>
      </c>
    </row>
    <row r="86" spans="1:27" x14ac:dyDescent="0.25">
      <c r="A86" t="s">
        <v>30</v>
      </c>
      <c r="B86" t="s">
        <v>44</v>
      </c>
      <c r="C86" t="s">
        <v>45</v>
      </c>
      <c r="D86">
        <v>37.89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51</v>
      </c>
      <c r="M86">
        <v>131.41</v>
      </c>
      <c r="N86">
        <v>15</v>
      </c>
      <c r="O86">
        <v>0</v>
      </c>
      <c r="P86">
        <v>0</v>
      </c>
      <c r="Q86">
        <v>0</v>
      </c>
      <c r="R86">
        <v>0</v>
      </c>
      <c r="S86">
        <v>0</v>
      </c>
      <c r="T86">
        <v>0.59</v>
      </c>
      <c r="U86">
        <v>-41</v>
      </c>
      <c r="V86">
        <v>0.91326200000000002</v>
      </c>
      <c r="W86">
        <v>11</v>
      </c>
      <c r="X86">
        <v>21</v>
      </c>
      <c r="Y86">
        <v>2</v>
      </c>
      <c r="Z86">
        <v>8</v>
      </c>
      <c r="AA86" t="s">
        <v>32</v>
      </c>
    </row>
    <row r="87" spans="1:27" x14ac:dyDescent="0.25">
      <c r="A87" t="s">
        <v>35</v>
      </c>
      <c r="B87" t="s">
        <v>44</v>
      </c>
      <c r="C87" t="s">
        <v>31</v>
      </c>
      <c r="D87">
        <v>37.71</v>
      </c>
      <c r="E87">
        <v>0</v>
      </c>
      <c r="F87">
        <v>0</v>
      </c>
      <c r="G87">
        <v>17</v>
      </c>
      <c r="H87">
        <v>0</v>
      </c>
      <c r="I87">
        <v>0</v>
      </c>
      <c r="J87">
        <v>0</v>
      </c>
      <c r="K87">
        <v>0</v>
      </c>
      <c r="L87">
        <v>8</v>
      </c>
      <c r="M87">
        <v>283.73</v>
      </c>
      <c r="N87">
        <v>31</v>
      </c>
      <c r="O87">
        <v>5</v>
      </c>
      <c r="P87">
        <v>2</v>
      </c>
      <c r="Q87">
        <v>0</v>
      </c>
      <c r="R87">
        <v>0</v>
      </c>
      <c r="S87">
        <v>3</v>
      </c>
      <c r="T87">
        <v>1</v>
      </c>
      <c r="U87">
        <v>-148</v>
      </c>
      <c r="V87">
        <v>2.5693929999999998</v>
      </c>
      <c r="W87">
        <v>31</v>
      </c>
      <c r="X87">
        <v>90</v>
      </c>
      <c r="Y87">
        <v>0</v>
      </c>
      <c r="Z87">
        <v>9</v>
      </c>
    </row>
    <row r="88" spans="1:27" x14ac:dyDescent="0.25">
      <c r="A88" t="s">
        <v>88</v>
      </c>
      <c r="B88" t="s">
        <v>44</v>
      </c>
      <c r="C88" t="s">
        <v>45</v>
      </c>
      <c r="D88">
        <v>37.57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43</v>
      </c>
      <c r="M88">
        <v>129.63999999999999</v>
      </c>
      <c r="N88">
        <v>15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-39</v>
      </c>
      <c r="V88">
        <v>1.0878699999999999</v>
      </c>
      <c r="W88">
        <v>24</v>
      </c>
      <c r="X88">
        <v>38</v>
      </c>
      <c r="Y88">
        <v>0</v>
      </c>
      <c r="Z88">
        <v>8</v>
      </c>
      <c r="AA88" t="s">
        <v>52</v>
      </c>
    </row>
    <row r="89" spans="1:27" x14ac:dyDescent="0.25">
      <c r="A89" t="s">
        <v>119</v>
      </c>
      <c r="B89" t="s">
        <v>44</v>
      </c>
      <c r="C89" t="s">
        <v>45</v>
      </c>
      <c r="D89">
        <v>37.24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42</v>
      </c>
      <c r="M89">
        <v>129.63999999999999</v>
      </c>
      <c r="N89">
        <v>15</v>
      </c>
      <c r="O89">
        <v>0</v>
      </c>
      <c r="P89">
        <v>0</v>
      </c>
      <c r="Q89">
        <v>0</v>
      </c>
      <c r="R89">
        <v>0</v>
      </c>
      <c r="S89">
        <v>0</v>
      </c>
      <c r="T89">
        <v>0.39</v>
      </c>
      <c r="U89">
        <v>-62</v>
      </c>
      <c r="V89">
        <v>2.6852239999999998</v>
      </c>
      <c r="W89">
        <v>16</v>
      </c>
      <c r="X89">
        <v>47</v>
      </c>
      <c r="Y89">
        <v>0</v>
      </c>
      <c r="Z89">
        <v>7</v>
      </c>
      <c r="AA89" t="s">
        <v>120</v>
      </c>
    </row>
    <row r="90" spans="1:27" x14ac:dyDescent="0.25">
      <c r="A90" t="s">
        <v>175</v>
      </c>
      <c r="B90" t="s">
        <v>44</v>
      </c>
      <c r="C90" t="s">
        <v>31</v>
      </c>
      <c r="D90">
        <v>37.19</v>
      </c>
      <c r="E90">
        <v>0</v>
      </c>
      <c r="F90">
        <v>0</v>
      </c>
      <c r="G90">
        <v>16</v>
      </c>
      <c r="H90">
        <v>0</v>
      </c>
      <c r="I90">
        <v>0</v>
      </c>
      <c r="J90">
        <v>0</v>
      </c>
      <c r="K90">
        <v>0</v>
      </c>
      <c r="L90">
        <v>10</v>
      </c>
      <c r="M90">
        <v>153.30000000000001</v>
      </c>
      <c r="N90">
        <v>15</v>
      </c>
      <c r="O90">
        <v>6</v>
      </c>
      <c r="P90">
        <v>2</v>
      </c>
      <c r="Q90">
        <v>0</v>
      </c>
      <c r="R90">
        <v>0</v>
      </c>
      <c r="S90">
        <v>4</v>
      </c>
      <c r="T90">
        <v>1</v>
      </c>
      <c r="U90">
        <v>-163</v>
      </c>
      <c r="V90">
        <v>3.1987869999999998</v>
      </c>
      <c r="W90">
        <v>19</v>
      </c>
      <c r="X90">
        <v>90</v>
      </c>
      <c r="Y90">
        <v>0</v>
      </c>
      <c r="Z90">
        <v>5</v>
      </c>
    </row>
    <row r="91" spans="1:27" x14ac:dyDescent="0.25">
      <c r="A91" t="s">
        <v>189</v>
      </c>
      <c r="B91" t="s">
        <v>44</v>
      </c>
      <c r="C91" t="s">
        <v>45</v>
      </c>
      <c r="D91">
        <v>35.81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44</v>
      </c>
      <c r="M91">
        <v>149.44</v>
      </c>
      <c r="N91">
        <v>15</v>
      </c>
      <c r="O91">
        <v>0</v>
      </c>
      <c r="P91">
        <v>0</v>
      </c>
      <c r="Q91">
        <v>0</v>
      </c>
      <c r="R91">
        <v>0</v>
      </c>
      <c r="S91">
        <v>0</v>
      </c>
      <c r="T91">
        <v>0.51</v>
      </c>
      <c r="U91">
        <v>-50</v>
      </c>
      <c r="V91">
        <v>0.77634300000000001</v>
      </c>
      <c r="W91">
        <v>20</v>
      </c>
      <c r="X91">
        <v>33</v>
      </c>
      <c r="Y91">
        <v>1</v>
      </c>
      <c r="Z91">
        <v>12</v>
      </c>
      <c r="AA91" t="s">
        <v>190</v>
      </c>
    </row>
    <row r="92" spans="1:27" x14ac:dyDescent="0.25">
      <c r="A92" t="s">
        <v>182</v>
      </c>
      <c r="B92" t="s">
        <v>44</v>
      </c>
      <c r="C92" t="s">
        <v>45</v>
      </c>
      <c r="D92">
        <v>35.729999999999997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41</v>
      </c>
      <c r="M92">
        <v>138.65</v>
      </c>
      <c r="N92">
        <v>15</v>
      </c>
      <c r="O92">
        <v>0</v>
      </c>
      <c r="P92">
        <v>0</v>
      </c>
      <c r="Q92">
        <v>0</v>
      </c>
      <c r="R92">
        <v>0</v>
      </c>
      <c r="S92">
        <v>0</v>
      </c>
      <c r="T92">
        <v>0.51</v>
      </c>
      <c r="U92">
        <v>-40</v>
      </c>
      <c r="V92">
        <v>0.85191300000000003</v>
      </c>
      <c r="W92">
        <v>10</v>
      </c>
      <c r="X92">
        <v>26</v>
      </c>
      <c r="Y92">
        <v>1</v>
      </c>
      <c r="Z92">
        <v>7</v>
      </c>
      <c r="AA92" t="s">
        <v>183</v>
      </c>
    </row>
    <row r="93" spans="1:27" x14ac:dyDescent="0.25">
      <c r="A93" t="s">
        <v>181</v>
      </c>
      <c r="B93" t="s">
        <v>44</v>
      </c>
      <c r="C93" t="s">
        <v>31</v>
      </c>
      <c r="D93">
        <v>35.450000000000003</v>
      </c>
      <c r="E93">
        <v>0</v>
      </c>
      <c r="F93">
        <v>0</v>
      </c>
      <c r="G93">
        <v>17</v>
      </c>
      <c r="H93">
        <v>0</v>
      </c>
      <c r="I93">
        <v>0</v>
      </c>
      <c r="J93">
        <v>0</v>
      </c>
      <c r="K93">
        <v>0</v>
      </c>
      <c r="L93">
        <v>8</v>
      </c>
      <c r="M93">
        <v>146.83000000000001</v>
      </c>
      <c r="N93">
        <v>18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-81</v>
      </c>
      <c r="V93">
        <v>2.1708530000000001</v>
      </c>
      <c r="W93">
        <v>26</v>
      </c>
      <c r="X93">
        <v>68</v>
      </c>
      <c r="Y93">
        <v>0</v>
      </c>
      <c r="Z93">
        <v>9</v>
      </c>
    </row>
    <row r="94" spans="1:27" x14ac:dyDescent="0.25">
      <c r="A94" t="s">
        <v>47</v>
      </c>
      <c r="B94" t="s">
        <v>44</v>
      </c>
      <c r="C94" t="s">
        <v>31</v>
      </c>
      <c r="D94">
        <v>34.729999999999997</v>
      </c>
      <c r="E94">
        <v>0</v>
      </c>
      <c r="F94">
        <v>0</v>
      </c>
      <c r="G94">
        <v>17</v>
      </c>
      <c r="H94">
        <v>0</v>
      </c>
      <c r="I94">
        <v>0</v>
      </c>
      <c r="J94">
        <v>0</v>
      </c>
      <c r="K94">
        <v>0</v>
      </c>
      <c r="L94">
        <v>9</v>
      </c>
      <c r="M94">
        <v>149.85</v>
      </c>
      <c r="N94">
        <v>17</v>
      </c>
      <c r="O94">
        <v>0</v>
      </c>
      <c r="P94">
        <v>0</v>
      </c>
      <c r="Q94">
        <v>0</v>
      </c>
      <c r="R94">
        <v>0</v>
      </c>
      <c r="S94">
        <v>0</v>
      </c>
      <c r="T94">
        <v>0.88</v>
      </c>
      <c r="U94">
        <v>-45</v>
      </c>
      <c r="V94">
        <v>2.0456189999999999</v>
      </c>
      <c r="W94">
        <v>19</v>
      </c>
      <c r="X94">
        <v>57</v>
      </c>
      <c r="Y94">
        <v>0</v>
      </c>
      <c r="Z94">
        <v>9</v>
      </c>
      <c r="AA94" t="s">
        <v>48</v>
      </c>
    </row>
    <row r="95" spans="1:27" x14ac:dyDescent="0.25">
      <c r="A95" t="s">
        <v>150</v>
      </c>
      <c r="B95" t="s">
        <v>44</v>
      </c>
      <c r="C95" t="s">
        <v>45</v>
      </c>
      <c r="D95">
        <v>34.590000000000003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44</v>
      </c>
      <c r="M95">
        <v>129.63999999999999</v>
      </c>
      <c r="N95">
        <v>16</v>
      </c>
      <c r="O95">
        <v>0</v>
      </c>
      <c r="P95">
        <v>0</v>
      </c>
      <c r="Q95">
        <v>0</v>
      </c>
      <c r="R95">
        <v>0</v>
      </c>
      <c r="S95">
        <v>0</v>
      </c>
      <c r="T95">
        <v>0.84</v>
      </c>
      <c r="U95">
        <v>-43</v>
      </c>
      <c r="V95">
        <v>0.59007100000000001</v>
      </c>
      <c r="W95">
        <v>11</v>
      </c>
      <c r="X95">
        <v>25</v>
      </c>
      <c r="Y95">
        <v>1</v>
      </c>
      <c r="Z95">
        <v>5</v>
      </c>
      <c r="AA95" t="s">
        <v>151</v>
      </c>
    </row>
    <row r="96" spans="1:27" x14ac:dyDescent="0.25">
      <c r="A96" t="s">
        <v>34</v>
      </c>
      <c r="B96" t="s">
        <v>44</v>
      </c>
      <c r="C96" t="s">
        <v>31</v>
      </c>
      <c r="D96">
        <v>34.58</v>
      </c>
      <c r="E96">
        <v>0</v>
      </c>
      <c r="F96">
        <v>0</v>
      </c>
      <c r="G96">
        <v>17</v>
      </c>
      <c r="H96">
        <v>0</v>
      </c>
      <c r="I96">
        <v>0</v>
      </c>
      <c r="J96">
        <v>0</v>
      </c>
      <c r="K96">
        <v>0</v>
      </c>
      <c r="L96">
        <v>9</v>
      </c>
      <c r="M96">
        <v>129.63999999999999</v>
      </c>
      <c r="N96">
        <v>17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-96</v>
      </c>
      <c r="V96">
        <v>3.7908059999999999</v>
      </c>
      <c r="W96">
        <v>27</v>
      </c>
      <c r="X96">
        <v>88</v>
      </c>
      <c r="Y96">
        <v>0</v>
      </c>
      <c r="Z96">
        <v>8</v>
      </c>
    </row>
    <row r="97" spans="1:27" x14ac:dyDescent="0.25">
      <c r="A97" t="s">
        <v>201</v>
      </c>
      <c r="B97" t="s">
        <v>44</v>
      </c>
      <c r="C97" t="s">
        <v>45</v>
      </c>
      <c r="D97">
        <v>34.51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43</v>
      </c>
      <c r="M97">
        <v>129.63999999999999</v>
      </c>
      <c r="N97">
        <v>15</v>
      </c>
      <c r="O97">
        <v>0</v>
      </c>
      <c r="P97">
        <v>0</v>
      </c>
      <c r="Q97">
        <v>0</v>
      </c>
      <c r="R97">
        <v>0</v>
      </c>
      <c r="S97">
        <v>0</v>
      </c>
      <c r="T97">
        <v>0.39</v>
      </c>
      <c r="U97">
        <v>-40</v>
      </c>
      <c r="V97">
        <v>0.66543600000000003</v>
      </c>
      <c r="W97">
        <v>17</v>
      </c>
      <c r="X97">
        <v>33</v>
      </c>
      <c r="Y97">
        <v>0</v>
      </c>
      <c r="Z97">
        <v>9</v>
      </c>
      <c r="AA97" t="s">
        <v>202</v>
      </c>
    </row>
    <row r="98" spans="1:27" x14ac:dyDescent="0.25">
      <c r="A98" t="s">
        <v>55</v>
      </c>
      <c r="B98" t="s">
        <v>44</v>
      </c>
      <c r="C98" t="s">
        <v>31</v>
      </c>
      <c r="D98">
        <v>34.18</v>
      </c>
      <c r="E98">
        <v>0</v>
      </c>
      <c r="F98">
        <v>0</v>
      </c>
      <c r="G98">
        <v>17</v>
      </c>
      <c r="H98">
        <v>0</v>
      </c>
      <c r="I98">
        <v>0</v>
      </c>
      <c r="J98">
        <v>0</v>
      </c>
      <c r="K98">
        <v>0</v>
      </c>
      <c r="L98">
        <v>8</v>
      </c>
      <c r="M98">
        <v>129.63999999999999</v>
      </c>
      <c r="N98">
        <v>15</v>
      </c>
      <c r="O98">
        <v>0</v>
      </c>
      <c r="P98">
        <v>0</v>
      </c>
      <c r="Q98">
        <v>0</v>
      </c>
      <c r="R98">
        <v>0</v>
      </c>
      <c r="S98">
        <v>0</v>
      </c>
      <c r="T98">
        <v>0.18</v>
      </c>
      <c r="U98">
        <v>-67</v>
      </c>
      <c r="V98">
        <v>2.7204290000000002</v>
      </c>
      <c r="W98">
        <v>22</v>
      </c>
      <c r="X98">
        <v>58</v>
      </c>
      <c r="Y98">
        <v>0</v>
      </c>
      <c r="Z98">
        <v>8</v>
      </c>
      <c r="AA98" t="s">
        <v>56</v>
      </c>
    </row>
    <row r="99" spans="1:27" x14ac:dyDescent="0.25">
      <c r="A99" t="s">
        <v>102</v>
      </c>
      <c r="B99" t="s">
        <v>44</v>
      </c>
      <c r="C99" t="s">
        <v>31</v>
      </c>
      <c r="D99">
        <v>33.42</v>
      </c>
      <c r="E99">
        <v>0</v>
      </c>
      <c r="F99">
        <v>0</v>
      </c>
      <c r="G99">
        <v>17</v>
      </c>
      <c r="H99">
        <v>0</v>
      </c>
      <c r="I99">
        <v>0</v>
      </c>
      <c r="J99">
        <v>0</v>
      </c>
      <c r="K99">
        <v>0</v>
      </c>
      <c r="L99">
        <v>9</v>
      </c>
      <c r="M99">
        <v>129.63999999999999</v>
      </c>
      <c r="N99">
        <v>15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-77</v>
      </c>
      <c r="V99">
        <v>4.3795820000000001</v>
      </c>
      <c r="W99">
        <v>20</v>
      </c>
      <c r="X99">
        <v>55</v>
      </c>
      <c r="Y99">
        <v>0</v>
      </c>
      <c r="Z99">
        <v>8</v>
      </c>
      <c r="AA99" t="s">
        <v>103</v>
      </c>
    </row>
    <row r="100" spans="1:27" x14ac:dyDescent="0.25">
      <c r="A100" t="s">
        <v>152</v>
      </c>
      <c r="B100" t="s">
        <v>44</v>
      </c>
      <c r="C100" t="s">
        <v>31</v>
      </c>
      <c r="D100">
        <v>33.229999999999997</v>
      </c>
      <c r="E100">
        <v>0</v>
      </c>
      <c r="F100">
        <v>0</v>
      </c>
      <c r="G100">
        <v>17</v>
      </c>
      <c r="H100">
        <v>0</v>
      </c>
      <c r="I100">
        <v>0</v>
      </c>
      <c r="J100">
        <v>0</v>
      </c>
      <c r="K100">
        <v>0</v>
      </c>
      <c r="L100">
        <v>6</v>
      </c>
      <c r="M100">
        <v>129.63999999999999</v>
      </c>
      <c r="N100">
        <v>15</v>
      </c>
      <c r="O100">
        <v>3</v>
      </c>
      <c r="P100">
        <v>1</v>
      </c>
      <c r="Q100">
        <v>0</v>
      </c>
      <c r="R100">
        <v>0</v>
      </c>
      <c r="S100">
        <v>2</v>
      </c>
      <c r="T100">
        <v>1</v>
      </c>
      <c r="U100">
        <v>-125</v>
      </c>
      <c r="V100">
        <v>8.1084029999999991</v>
      </c>
      <c r="W100">
        <v>39</v>
      </c>
      <c r="X100">
        <v>142</v>
      </c>
      <c r="Y100">
        <v>0</v>
      </c>
      <c r="Z100">
        <v>11</v>
      </c>
      <c r="AA100" t="s">
        <v>153</v>
      </c>
    </row>
    <row r="101" spans="1:27" x14ac:dyDescent="0.25">
      <c r="A101" t="s">
        <v>38</v>
      </c>
      <c r="B101" t="s">
        <v>44</v>
      </c>
      <c r="C101" t="s">
        <v>31</v>
      </c>
      <c r="D101">
        <v>32.94</v>
      </c>
      <c r="E101">
        <v>0</v>
      </c>
      <c r="F101">
        <v>0</v>
      </c>
      <c r="G101">
        <v>17</v>
      </c>
      <c r="H101">
        <v>0</v>
      </c>
      <c r="I101">
        <v>0</v>
      </c>
      <c r="J101">
        <v>0</v>
      </c>
      <c r="K101">
        <v>0</v>
      </c>
      <c r="L101">
        <v>9</v>
      </c>
      <c r="M101">
        <v>129.63999999999999</v>
      </c>
      <c r="N101">
        <v>15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0.97</v>
      </c>
      <c r="U101">
        <v>-71</v>
      </c>
      <c r="V101">
        <v>2.1273819999999999</v>
      </c>
      <c r="W101">
        <v>22</v>
      </c>
      <c r="X101">
        <v>52</v>
      </c>
      <c r="Y101">
        <v>0</v>
      </c>
      <c r="Z101">
        <v>9</v>
      </c>
    </row>
    <row r="102" spans="1:27" x14ac:dyDescent="0.25">
      <c r="A102" t="s">
        <v>69</v>
      </c>
      <c r="B102" t="s">
        <v>44</v>
      </c>
      <c r="C102" t="s">
        <v>31</v>
      </c>
      <c r="D102">
        <v>32.840000000000003</v>
      </c>
      <c r="E102">
        <v>0</v>
      </c>
      <c r="F102">
        <v>0</v>
      </c>
      <c r="G102">
        <v>17</v>
      </c>
      <c r="H102">
        <v>0</v>
      </c>
      <c r="I102">
        <v>0</v>
      </c>
      <c r="J102">
        <v>0</v>
      </c>
      <c r="K102">
        <v>0</v>
      </c>
      <c r="L102">
        <v>6</v>
      </c>
      <c r="M102">
        <v>129.63999999999999</v>
      </c>
      <c r="N102">
        <v>15</v>
      </c>
      <c r="O102">
        <v>5</v>
      </c>
      <c r="P102">
        <v>4</v>
      </c>
      <c r="Q102">
        <v>0</v>
      </c>
      <c r="R102">
        <v>0</v>
      </c>
      <c r="S102">
        <v>1</v>
      </c>
      <c r="T102">
        <v>0.97</v>
      </c>
      <c r="U102">
        <v>-125</v>
      </c>
      <c r="V102">
        <v>7.1420950000000003</v>
      </c>
      <c r="W102">
        <v>28</v>
      </c>
      <c r="X102">
        <v>132</v>
      </c>
      <c r="Y102">
        <v>0</v>
      </c>
      <c r="Z102">
        <v>6</v>
      </c>
    </row>
    <row r="103" spans="1:27" x14ac:dyDescent="0.25">
      <c r="A103" t="s">
        <v>50</v>
      </c>
      <c r="B103" t="s">
        <v>44</v>
      </c>
      <c r="C103" t="s">
        <v>31</v>
      </c>
      <c r="D103">
        <v>31.9</v>
      </c>
      <c r="E103">
        <v>0</v>
      </c>
      <c r="F103">
        <v>0</v>
      </c>
      <c r="G103">
        <v>17</v>
      </c>
      <c r="H103">
        <v>0</v>
      </c>
      <c r="I103">
        <v>0</v>
      </c>
      <c r="J103">
        <v>0</v>
      </c>
      <c r="K103">
        <v>0</v>
      </c>
      <c r="L103">
        <v>8</v>
      </c>
      <c r="M103">
        <v>129.63999999999999</v>
      </c>
      <c r="N103">
        <v>15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-105</v>
      </c>
      <c r="V103">
        <v>5.6954549999999999</v>
      </c>
      <c r="W103">
        <v>32</v>
      </c>
      <c r="X103">
        <v>93</v>
      </c>
      <c r="Y103">
        <v>0</v>
      </c>
      <c r="Z103">
        <v>10</v>
      </c>
    </row>
    <row r="104" spans="1:27" x14ac:dyDescent="0.25">
      <c r="A104" t="s">
        <v>213</v>
      </c>
      <c r="B104" t="s">
        <v>44</v>
      </c>
      <c r="C104" t="s">
        <v>31</v>
      </c>
      <c r="D104">
        <v>31.66</v>
      </c>
      <c r="E104">
        <v>0</v>
      </c>
      <c r="F104">
        <v>0</v>
      </c>
      <c r="G104">
        <v>12</v>
      </c>
      <c r="H104">
        <v>0</v>
      </c>
      <c r="I104">
        <v>0</v>
      </c>
      <c r="J104">
        <v>0</v>
      </c>
      <c r="K104">
        <v>0</v>
      </c>
      <c r="L104">
        <v>21</v>
      </c>
      <c r="M104">
        <v>129.63999999999999</v>
      </c>
      <c r="N104">
        <v>15</v>
      </c>
      <c r="O104">
        <v>3</v>
      </c>
      <c r="P104">
        <v>3</v>
      </c>
      <c r="Q104">
        <v>0</v>
      </c>
      <c r="R104">
        <v>0</v>
      </c>
      <c r="S104">
        <v>0</v>
      </c>
      <c r="T104">
        <v>1</v>
      </c>
      <c r="U104">
        <v>-137</v>
      </c>
      <c r="V104">
        <v>8.6623540000000006</v>
      </c>
      <c r="W104">
        <v>45</v>
      </c>
      <c r="X104">
        <v>173</v>
      </c>
      <c r="Y104">
        <v>0</v>
      </c>
      <c r="Z104">
        <v>3</v>
      </c>
    </row>
    <row r="105" spans="1:27" x14ac:dyDescent="0.25">
      <c r="A105" t="s">
        <v>33</v>
      </c>
      <c r="B105" t="s">
        <v>44</v>
      </c>
      <c r="C105" t="s">
        <v>45</v>
      </c>
      <c r="D105">
        <v>29.12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44</v>
      </c>
      <c r="M105">
        <v>129.63999999999999</v>
      </c>
      <c r="N105">
        <v>15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-86</v>
      </c>
      <c r="V105">
        <v>3.7367970000000001</v>
      </c>
      <c r="W105">
        <v>32</v>
      </c>
      <c r="X105">
        <v>70</v>
      </c>
      <c r="Y105">
        <v>0</v>
      </c>
      <c r="Z105">
        <v>13</v>
      </c>
    </row>
    <row r="106" spans="1:27" x14ac:dyDescent="0.25">
      <c r="A106" t="s">
        <v>121</v>
      </c>
      <c r="B106" t="s">
        <v>44</v>
      </c>
      <c r="C106" t="s">
        <v>45</v>
      </c>
      <c r="D106">
        <v>26.45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41</v>
      </c>
      <c r="M106">
        <v>129.63999999999999</v>
      </c>
      <c r="N106">
        <v>27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0.98</v>
      </c>
      <c r="U106">
        <v>-68</v>
      </c>
      <c r="V106">
        <v>1.219659</v>
      </c>
      <c r="W106">
        <v>19</v>
      </c>
      <c r="X106">
        <v>39</v>
      </c>
      <c r="Y106">
        <v>2</v>
      </c>
      <c r="Z106">
        <v>12</v>
      </c>
      <c r="AA106" t="s">
        <v>122</v>
      </c>
    </row>
    <row r="107" spans="1:27" x14ac:dyDescent="0.25">
      <c r="A107" t="s">
        <v>65</v>
      </c>
      <c r="B107" t="s">
        <v>44</v>
      </c>
      <c r="C107" t="s">
        <v>45</v>
      </c>
      <c r="D107">
        <v>25.8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42</v>
      </c>
      <c r="M107">
        <v>129.63999999999999</v>
      </c>
      <c r="N107">
        <v>15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0.94</v>
      </c>
      <c r="U107">
        <v>-60</v>
      </c>
      <c r="V107">
        <v>1.040643</v>
      </c>
      <c r="W107">
        <v>15</v>
      </c>
      <c r="X107">
        <v>30</v>
      </c>
      <c r="Y107">
        <v>2</v>
      </c>
      <c r="Z107">
        <v>8</v>
      </c>
      <c r="AA107" t="s">
        <v>66</v>
      </c>
    </row>
    <row r="108" spans="1:27" x14ac:dyDescent="0.25">
      <c r="A108" t="s">
        <v>170</v>
      </c>
      <c r="B108" t="s">
        <v>44</v>
      </c>
      <c r="C108" t="s">
        <v>45</v>
      </c>
      <c r="D108">
        <v>25.53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43</v>
      </c>
      <c r="M108">
        <v>129.63999999999999</v>
      </c>
      <c r="N108">
        <v>15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0.51</v>
      </c>
      <c r="U108">
        <v>-48</v>
      </c>
      <c r="V108">
        <v>1.807528</v>
      </c>
      <c r="W108">
        <v>16</v>
      </c>
      <c r="X108">
        <v>31</v>
      </c>
      <c r="Y108">
        <v>3</v>
      </c>
      <c r="Z108">
        <v>13</v>
      </c>
      <c r="AA108" t="s">
        <v>171</v>
      </c>
    </row>
    <row r="109" spans="1:27" x14ac:dyDescent="0.25">
      <c r="A109" t="s">
        <v>178</v>
      </c>
      <c r="B109" t="s">
        <v>44</v>
      </c>
      <c r="C109" t="s">
        <v>31</v>
      </c>
      <c r="D109">
        <v>24.53</v>
      </c>
      <c r="E109">
        <v>0</v>
      </c>
      <c r="F109">
        <v>0</v>
      </c>
      <c r="G109">
        <v>18</v>
      </c>
      <c r="H109">
        <v>0</v>
      </c>
      <c r="I109">
        <v>0</v>
      </c>
      <c r="J109">
        <v>0</v>
      </c>
      <c r="K109">
        <v>0</v>
      </c>
      <c r="L109">
        <v>6</v>
      </c>
      <c r="M109">
        <v>129.63999999999999</v>
      </c>
      <c r="N109">
        <v>15</v>
      </c>
      <c r="O109">
        <v>2</v>
      </c>
      <c r="P109">
        <v>1</v>
      </c>
      <c r="Q109">
        <v>0</v>
      </c>
      <c r="R109">
        <v>0</v>
      </c>
      <c r="S109">
        <v>1</v>
      </c>
      <c r="T109">
        <v>0.9</v>
      </c>
      <c r="U109">
        <v>-113</v>
      </c>
      <c r="V109">
        <v>1.1534219999999999</v>
      </c>
      <c r="W109">
        <v>20</v>
      </c>
      <c r="X109">
        <v>46</v>
      </c>
      <c r="Y109">
        <v>0</v>
      </c>
      <c r="Z109">
        <v>9</v>
      </c>
      <c r="AA109" t="s">
        <v>179</v>
      </c>
    </row>
    <row r="110" spans="1:27" x14ac:dyDescent="0.25">
      <c r="A110" t="s">
        <v>79</v>
      </c>
      <c r="B110" t="s">
        <v>44</v>
      </c>
      <c r="C110" t="s">
        <v>31</v>
      </c>
      <c r="D110">
        <v>22.07</v>
      </c>
      <c r="E110">
        <v>0</v>
      </c>
      <c r="F110">
        <v>0</v>
      </c>
      <c r="G110">
        <v>18</v>
      </c>
      <c r="H110">
        <v>0</v>
      </c>
      <c r="I110">
        <v>0</v>
      </c>
      <c r="J110">
        <v>0</v>
      </c>
      <c r="K110">
        <v>0</v>
      </c>
      <c r="L110">
        <v>6</v>
      </c>
      <c r="M110">
        <v>129.63999999999999</v>
      </c>
      <c r="N110">
        <v>15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-84</v>
      </c>
      <c r="V110">
        <v>0.99990800000000002</v>
      </c>
      <c r="W110">
        <v>18</v>
      </c>
      <c r="X110">
        <v>38</v>
      </c>
      <c r="Y110">
        <v>1</v>
      </c>
      <c r="Z110">
        <v>11</v>
      </c>
      <c r="AA110" t="s">
        <v>80</v>
      </c>
    </row>
    <row r="111" spans="1:27" x14ac:dyDescent="0.25">
      <c r="A111" t="s">
        <v>186</v>
      </c>
      <c r="B111" t="s">
        <v>44</v>
      </c>
      <c r="C111" t="s">
        <v>31</v>
      </c>
      <c r="D111">
        <v>21.82</v>
      </c>
      <c r="E111">
        <v>0</v>
      </c>
      <c r="F111">
        <v>0</v>
      </c>
      <c r="G111">
        <v>18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129.63999999999999</v>
      </c>
      <c r="N111">
        <v>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-109</v>
      </c>
      <c r="V111">
        <v>1.0532539999999999</v>
      </c>
      <c r="W111">
        <v>18</v>
      </c>
      <c r="X111">
        <v>35</v>
      </c>
      <c r="Y111">
        <v>1</v>
      </c>
      <c r="Z111">
        <v>11</v>
      </c>
      <c r="AA111" t="s">
        <v>187</v>
      </c>
    </row>
    <row r="112" spans="1:27" x14ac:dyDescent="0.25">
      <c r="A112" t="s">
        <v>135</v>
      </c>
      <c r="B112" t="s">
        <v>44</v>
      </c>
      <c r="C112" t="s">
        <v>31</v>
      </c>
      <c r="D112">
        <v>21.82</v>
      </c>
      <c r="E112">
        <v>0</v>
      </c>
      <c r="F112">
        <v>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129.63999999999999</v>
      </c>
      <c r="N112">
        <v>15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-110</v>
      </c>
      <c r="V112">
        <v>1.132863</v>
      </c>
      <c r="W112">
        <v>19</v>
      </c>
      <c r="X112">
        <v>41</v>
      </c>
      <c r="Y112">
        <v>2</v>
      </c>
      <c r="Z112">
        <v>11</v>
      </c>
      <c r="AA112" t="s">
        <v>136</v>
      </c>
    </row>
    <row r="113" spans="1:27" x14ac:dyDescent="0.25">
      <c r="A113" t="s">
        <v>209</v>
      </c>
      <c r="B113" t="s">
        <v>44</v>
      </c>
      <c r="C113" t="s">
        <v>31</v>
      </c>
      <c r="D113">
        <v>21.82</v>
      </c>
      <c r="E113">
        <v>0</v>
      </c>
      <c r="F113">
        <v>0</v>
      </c>
      <c r="G113">
        <v>18</v>
      </c>
      <c r="H113">
        <v>0</v>
      </c>
      <c r="I113">
        <v>0</v>
      </c>
      <c r="J113">
        <v>0</v>
      </c>
      <c r="K113">
        <v>0</v>
      </c>
      <c r="L113">
        <v>6</v>
      </c>
      <c r="M113">
        <v>129.63999999999999</v>
      </c>
      <c r="N113">
        <v>15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0.99</v>
      </c>
      <c r="U113">
        <v>-121</v>
      </c>
      <c r="V113">
        <v>1.1674279999999999</v>
      </c>
      <c r="W113">
        <v>17</v>
      </c>
      <c r="X113">
        <v>48</v>
      </c>
      <c r="Y113">
        <v>1</v>
      </c>
      <c r="Z113">
        <v>9</v>
      </c>
      <c r="AA113" t="s">
        <v>210</v>
      </c>
    </row>
    <row r="114" spans="1:27" x14ac:dyDescent="0.25">
      <c r="A114" t="s">
        <v>169</v>
      </c>
      <c r="B114" t="s">
        <v>44</v>
      </c>
      <c r="C114" t="s">
        <v>31</v>
      </c>
      <c r="D114">
        <v>20.07</v>
      </c>
      <c r="E114">
        <v>0</v>
      </c>
      <c r="F114">
        <v>0</v>
      </c>
      <c r="G114">
        <v>17</v>
      </c>
      <c r="H114">
        <v>0</v>
      </c>
      <c r="I114">
        <v>0</v>
      </c>
      <c r="J114">
        <v>0</v>
      </c>
      <c r="K114">
        <v>0</v>
      </c>
      <c r="L114">
        <v>10</v>
      </c>
      <c r="M114">
        <v>149.88</v>
      </c>
      <c r="N114">
        <v>19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0.99</v>
      </c>
      <c r="U114">
        <v>-215</v>
      </c>
      <c r="V114">
        <v>3.6964000000000001</v>
      </c>
      <c r="W114">
        <v>58</v>
      </c>
      <c r="X114">
        <v>199</v>
      </c>
      <c r="Y114">
        <v>0</v>
      </c>
      <c r="Z114">
        <v>0</v>
      </c>
    </row>
    <row r="115" spans="1:27" x14ac:dyDescent="0.25">
      <c r="A115" t="s">
        <v>144</v>
      </c>
      <c r="B115" t="s">
        <v>44</v>
      </c>
      <c r="C115" t="s">
        <v>31</v>
      </c>
      <c r="D115">
        <v>20.059999999999999</v>
      </c>
      <c r="E115">
        <v>0</v>
      </c>
      <c r="F115">
        <v>0</v>
      </c>
      <c r="G115">
        <v>15</v>
      </c>
      <c r="H115">
        <v>0</v>
      </c>
      <c r="I115">
        <v>0</v>
      </c>
      <c r="J115">
        <v>0</v>
      </c>
      <c r="K115">
        <v>0</v>
      </c>
      <c r="L115">
        <v>15</v>
      </c>
      <c r="M115">
        <v>129.63999999999999</v>
      </c>
      <c r="N115">
        <v>15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-142</v>
      </c>
      <c r="V115">
        <v>8.5208539999999999</v>
      </c>
      <c r="W115">
        <v>42</v>
      </c>
      <c r="X115">
        <v>135</v>
      </c>
      <c r="Y115">
        <v>1</v>
      </c>
      <c r="Z115">
        <v>11</v>
      </c>
      <c r="AA115" t="s">
        <v>145</v>
      </c>
    </row>
    <row r="116" spans="1:27" x14ac:dyDescent="0.25">
      <c r="A116" t="s">
        <v>104</v>
      </c>
      <c r="B116" t="s">
        <v>44</v>
      </c>
      <c r="C116" t="s">
        <v>31</v>
      </c>
      <c r="D116">
        <v>18.45</v>
      </c>
      <c r="E116">
        <v>0</v>
      </c>
      <c r="F116">
        <v>0</v>
      </c>
      <c r="G116">
        <v>17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149.88</v>
      </c>
      <c r="N116">
        <v>19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-210</v>
      </c>
      <c r="V116">
        <v>4.6071559999999998</v>
      </c>
      <c r="W116">
        <v>57</v>
      </c>
      <c r="X116">
        <v>183</v>
      </c>
      <c r="Y116">
        <v>0</v>
      </c>
      <c r="Z116">
        <v>0</v>
      </c>
    </row>
    <row r="117" spans="1:27" x14ac:dyDescent="0.25">
      <c r="A117" t="s">
        <v>138</v>
      </c>
      <c r="B117" t="s">
        <v>44</v>
      </c>
      <c r="C117" t="s">
        <v>31</v>
      </c>
      <c r="D117">
        <v>18.45</v>
      </c>
      <c r="E117">
        <v>0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129.63999999999999</v>
      </c>
      <c r="N117">
        <v>15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-165</v>
      </c>
      <c r="V117">
        <v>8.7772839999999999</v>
      </c>
      <c r="W117">
        <v>64</v>
      </c>
      <c r="X117">
        <v>173</v>
      </c>
      <c r="Y117">
        <v>0</v>
      </c>
      <c r="Z117">
        <v>9</v>
      </c>
    </row>
    <row r="118" spans="1:27" x14ac:dyDescent="0.25">
      <c r="A118" t="s">
        <v>59</v>
      </c>
      <c r="B118" t="s">
        <v>44</v>
      </c>
      <c r="C118" t="s">
        <v>31</v>
      </c>
      <c r="D118">
        <v>18.45</v>
      </c>
      <c r="E118">
        <v>0</v>
      </c>
      <c r="F118">
        <v>0</v>
      </c>
      <c r="G118">
        <v>15</v>
      </c>
      <c r="H118">
        <v>0</v>
      </c>
      <c r="I118">
        <v>0</v>
      </c>
      <c r="J118">
        <v>0</v>
      </c>
      <c r="K118">
        <v>0</v>
      </c>
      <c r="L118">
        <v>15</v>
      </c>
      <c r="M118">
        <v>129.63999999999999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-261</v>
      </c>
      <c r="V118">
        <v>4.8445489999999998</v>
      </c>
      <c r="W118">
        <v>47</v>
      </c>
      <c r="X118">
        <v>169</v>
      </c>
      <c r="Y118">
        <v>0</v>
      </c>
      <c r="Z118">
        <v>1</v>
      </c>
    </row>
    <row r="119" spans="1:27" x14ac:dyDescent="0.25">
      <c r="A119" t="s">
        <v>193</v>
      </c>
      <c r="B119" t="s">
        <v>44</v>
      </c>
      <c r="C119" t="s">
        <v>31</v>
      </c>
      <c r="D119">
        <v>18.45</v>
      </c>
      <c r="E119">
        <v>0</v>
      </c>
      <c r="F119">
        <v>0</v>
      </c>
      <c r="G119">
        <v>15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129.63999999999999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0.98</v>
      </c>
      <c r="U119">
        <v>-138</v>
      </c>
      <c r="V119">
        <v>5.0107020000000002</v>
      </c>
      <c r="W119">
        <v>33</v>
      </c>
      <c r="X119">
        <v>102</v>
      </c>
      <c r="Y119">
        <v>0</v>
      </c>
      <c r="Z119">
        <v>15</v>
      </c>
      <c r="AA119" t="s">
        <v>194</v>
      </c>
    </row>
    <row r="120" spans="1:27" x14ac:dyDescent="0.25">
      <c r="A120" t="s">
        <v>188</v>
      </c>
      <c r="B120" t="s">
        <v>44</v>
      </c>
      <c r="C120" t="s">
        <v>31</v>
      </c>
      <c r="D120">
        <v>18.45</v>
      </c>
      <c r="E120">
        <v>0</v>
      </c>
      <c r="F120">
        <v>0</v>
      </c>
      <c r="G120">
        <v>15</v>
      </c>
      <c r="H120">
        <v>0</v>
      </c>
      <c r="I120">
        <v>0</v>
      </c>
      <c r="J120">
        <v>0</v>
      </c>
      <c r="K120">
        <v>0</v>
      </c>
      <c r="L120">
        <v>15</v>
      </c>
      <c r="M120">
        <v>129.63999999999999</v>
      </c>
      <c r="N120">
        <v>15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-168</v>
      </c>
      <c r="V120">
        <v>9.3977550000000001</v>
      </c>
      <c r="W120">
        <v>76</v>
      </c>
      <c r="X120">
        <v>207</v>
      </c>
      <c r="Y120">
        <v>0</v>
      </c>
      <c r="Z120">
        <v>8</v>
      </c>
    </row>
    <row r="121" spans="1:27" x14ac:dyDescent="0.25">
      <c r="A121" t="s">
        <v>98</v>
      </c>
      <c r="B121" t="s">
        <v>44</v>
      </c>
      <c r="C121" t="s">
        <v>31</v>
      </c>
      <c r="D121">
        <v>18.45</v>
      </c>
      <c r="E121">
        <v>0</v>
      </c>
      <c r="F121">
        <v>0</v>
      </c>
      <c r="G121">
        <v>15</v>
      </c>
      <c r="H121">
        <v>0</v>
      </c>
      <c r="I121">
        <v>0</v>
      </c>
      <c r="J121">
        <v>0</v>
      </c>
      <c r="K121">
        <v>0</v>
      </c>
      <c r="L121">
        <v>15</v>
      </c>
      <c r="M121">
        <v>129.63999999999999</v>
      </c>
      <c r="N121">
        <v>15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-136</v>
      </c>
      <c r="V121">
        <v>6.3273529999999996</v>
      </c>
      <c r="W121">
        <v>43</v>
      </c>
      <c r="X121">
        <v>132</v>
      </c>
      <c r="Y121">
        <v>0</v>
      </c>
      <c r="Z121">
        <v>7</v>
      </c>
      <c r="AA121" t="s">
        <v>99</v>
      </c>
    </row>
    <row r="122" spans="1:27" x14ac:dyDescent="0.25">
      <c r="A122" t="s">
        <v>176</v>
      </c>
      <c r="B122" t="s">
        <v>44</v>
      </c>
      <c r="C122" t="s">
        <v>31</v>
      </c>
      <c r="D122">
        <v>17.91</v>
      </c>
      <c r="E122">
        <v>0</v>
      </c>
      <c r="F122">
        <v>0</v>
      </c>
      <c r="G122">
        <v>19</v>
      </c>
      <c r="H122">
        <v>0</v>
      </c>
      <c r="I122">
        <v>0</v>
      </c>
      <c r="J122">
        <v>0</v>
      </c>
      <c r="K122">
        <v>0</v>
      </c>
      <c r="L122">
        <v>4</v>
      </c>
      <c r="M122">
        <v>130.80000000000001</v>
      </c>
      <c r="N122">
        <v>15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-170</v>
      </c>
      <c r="V122">
        <v>1.86283</v>
      </c>
      <c r="W122">
        <v>20</v>
      </c>
      <c r="X122">
        <v>65</v>
      </c>
      <c r="Y122">
        <v>0</v>
      </c>
      <c r="Z122">
        <v>4</v>
      </c>
    </row>
    <row r="123" spans="1:27" x14ac:dyDescent="0.25">
      <c r="A123" t="s">
        <v>205</v>
      </c>
      <c r="B123" t="s">
        <v>44</v>
      </c>
      <c r="C123" t="s">
        <v>31</v>
      </c>
      <c r="D123">
        <v>17.91</v>
      </c>
      <c r="E123">
        <v>0</v>
      </c>
      <c r="F123">
        <v>0</v>
      </c>
      <c r="G123">
        <v>19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130.80000000000001</v>
      </c>
      <c r="N123">
        <v>15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-216</v>
      </c>
      <c r="V123">
        <v>2.950466</v>
      </c>
      <c r="W123">
        <v>26</v>
      </c>
      <c r="X123">
        <v>111</v>
      </c>
      <c r="Y123">
        <v>0</v>
      </c>
      <c r="Z123">
        <v>2</v>
      </c>
    </row>
    <row r="124" spans="1:27" x14ac:dyDescent="0.25">
      <c r="A124" t="s">
        <v>42</v>
      </c>
      <c r="B124" t="s">
        <v>44</v>
      </c>
      <c r="C124" t="s">
        <v>31</v>
      </c>
      <c r="D124">
        <v>16.89</v>
      </c>
      <c r="E124">
        <v>0</v>
      </c>
      <c r="F124">
        <v>0</v>
      </c>
      <c r="G124">
        <v>19</v>
      </c>
      <c r="H124">
        <v>0</v>
      </c>
      <c r="I124">
        <v>0</v>
      </c>
      <c r="J124">
        <v>0</v>
      </c>
      <c r="K124">
        <v>0</v>
      </c>
      <c r="L124">
        <v>5</v>
      </c>
      <c r="M124">
        <v>129.63999999999999</v>
      </c>
      <c r="N124">
        <v>15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-163</v>
      </c>
      <c r="V124">
        <v>9.2431970000000003</v>
      </c>
      <c r="W124">
        <v>65</v>
      </c>
      <c r="X124">
        <v>176</v>
      </c>
      <c r="Y124">
        <v>0</v>
      </c>
      <c r="Z124">
        <v>8</v>
      </c>
    </row>
    <row r="125" spans="1:27" x14ac:dyDescent="0.25">
      <c r="A125" t="s">
        <v>35</v>
      </c>
      <c r="B125" t="s">
        <v>28</v>
      </c>
      <c r="C125" t="s">
        <v>29</v>
      </c>
      <c r="D125">
        <v>100</v>
      </c>
      <c r="E125">
        <v>0</v>
      </c>
      <c r="F125">
        <v>0</v>
      </c>
      <c r="G125">
        <v>14</v>
      </c>
      <c r="H125">
        <v>0</v>
      </c>
      <c r="I125">
        <v>0</v>
      </c>
      <c r="J125">
        <v>0</v>
      </c>
      <c r="K125">
        <v>0</v>
      </c>
      <c r="L125">
        <v>9</v>
      </c>
      <c r="M125">
        <v>207.22</v>
      </c>
      <c r="N125">
        <v>18</v>
      </c>
      <c r="O125">
        <v>14</v>
      </c>
      <c r="P125">
        <v>5</v>
      </c>
      <c r="Q125">
        <v>0</v>
      </c>
      <c r="R125">
        <v>0</v>
      </c>
      <c r="S125">
        <v>9</v>
      </c>
      <c r="T125">
        <v>1</v>
      </c>
      <c r="U125">
        <v>-148</v>
      </c>
      <c r="V125">
        <v>2.5693929999999998</v>
      </c>
      <c r="W125">
        <v>31</v>
      </c>
      <c r="X125">
        <v>90</v>
      </c>
      <c r="Y125">
        <v>0</v>
      </c>
      <c r="Z125">
        <v>9</v>
      </c>
    </row>
    <row r="126" spans="1:27" x14ac:dyDescent="0.25">
      <c r="A126" t="s">
        <v>34</v>
      </c>
      <c r="B126" t="s">
        <v>28</v>
      </c>
      <c r="C126" t="s">
        <v>29</v>
      </c>
      <c r="D126">
        <v>100</v>
      </c>
      <c r="E126">
        <v>0</v>
      </c>
      <c r="F126">
        <v>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9</v>
      </c>
      <c r="M126">
        <v>218.18</v>
      </c>
      <c r="N126">
        <v>19</v>
      </c>
      <c r="O126">
        <v>8</v>
      </c>
      <c r="P126">
        <v>1</v>
      </c>
      <c r="Q126">
        <v>0</v>
      </c>
      <c r="R126">
        <v>0</v>
      </c>
      <c r="S126">
        <v>7</v>
      </c>
      <c r="T126">
        <v>1</v>
      </c>
      <c r="U126">
        <v>-96</v>
      </c>
      <c r="V126">
        <v>3.7908059999999999</v>
      </c>
      <c r="W126">
        <v>27</v>
      </c>
      <c r="X126">
        <v>88</v>
      </c>
      <c r="Y126">
        <v>0</v>
      </c>
      <c r="Z126">
        <v>8</v>
      </c>
    </row>
    <row r="127" spans="1:27" x14ac:dyDescent="0.25">
      <c r="A127" t="s">
        <v>38</v>
      </c>
      <c r="B127" t="s">
        <v>28</v>
      </c>
      <c r="C127" t="s">
        <v>29</v>
      </c>
      <c r="D127">
        <v>100</v>
      </c>
      <c r="E127">
        <v>0</v>
      </c>
      <c r="F127">
        <v>0</v>
      </c>
      <c r="G127">
        <v>14</v>
      </c>
      <c r="H127">
        <v>0</v>
      </c>
      <c r="I127">
        <v>0</v>
      </c>
      <c r="J127">
        <v>0</v>
      </c>
      <c r="K127">
        <v>0</v>
      </c>
      <c r="L127">
        <v>8</v>
      </c>
      <c r="M127">
        <v>141.82</v>
      </c>
      <c r="N127">
        <v>12</v>
      </c>
      <c r="O127">
        <v>2</v>
      </c>
      <c r="P127">
        <v>0</v>
      </c>
      <c r="Q127">
        <v>0</v>
      </c>
      <c r="R127">
        <v>0</v>
      </c>
      <c r="S127">
        <v>2</v>
      </c>
      <c r="T127">
        <v>0.97</v>
      </c>
      <c r="U127">
        <v>-71</v>
      </c>
      <c r="V127">
        <v>2.1273819999999999</v>
      </c>
      <c r="W127">
        <v>22</v>
      </c>
      <c r="X127">
        <v>52</v>
      </c>
      <c r="Y127">
        <v>0</v>
      </c>
      <c r="Z127">
        <v>9</v>
      </c>
    </row>
    <row r="128" spans="1:27" x14ac:dyDescent="0.25">
      <c r="A128" t="s">
        <v>27</v>
      </c>
      <c r="B128" t="s">
        <v>28</v>
      </c>
      <c r="C128" t="s">
        <v>29</v>
      </c>
      <c r="D128">
        <v>100</v>
      </c>
      <c r="E128">
        <v>0</v>
      </c>
      <c r="F128">
        <v>0</v>
      </c>
      <c r="G128">
        <v>14</v>
      </c>
      <c r="H128">
        <v>0</v>
      </c>
      <c r="I128">
        <v>0</v>
      </c>
      <c r="J128">
        <v>0</v>
      </c>
      <c r="K128">
        <v>0</v>
      </c>
      <c r="L128">
        <v>6</v>
      </c>
      <c r="M128">
        <v>152.72999999999999</v>
      </c>
      <c r="N128">
        <v>13</v>
      </c>
      <c r="O128">
        <v>2</v>
      </c>
      <c r="P128">
        <v>0</v>
      </c>
      <c r="Q128">
        <v>0</v>
      </c>
      <c r="R128">
        <v>0</v>
      </c>
      <c r="S128">
        <v>2</v>
      </c>
      <c r="T128">
        <v>1</v>
      </c>
      <c r="U128">
        <v>-43</v>
      </c>
      <c r="V128">
        <v>0.97326000000000001</v>
      </c>
      <c r="W128">
        <v>17</v>
      </c>
      <c r="X128">
        <v>37</v>
      </c>
      <c r="Y128">
        <v>0</v>
      </c>
      <c r="Z128">
        <v>8</v>
      </c>
    </row>
    <row r="129" spans="1:27" x14ac:dyDescent="0.25">
      <c r="A129" t="s">
        <v>217</v>
      </c>
      <c r="B129" t="s">
        <v>28</v>
      </c>
      <c r="C129" t="s">
        <v>29</v>
      </c>
      <c r="D129">
        <v>100</v>
      </c>
      <c r="E129">
        <v>0</v>
      </c>
      <c r="F129">
        <v>0</v>
      </c>
      <c r="G129">
        <v>14</v>
      </c>
      <c r="H129">
        <v>0</v>
      </c>
      <c r="I129">
        <v>0</v>
      </c>
      <c r="J129">
        <v>0</v>
      </c>
      <c r="K129">
        <v>0</v>
      </c>
      <c r="L129">
        <v>9</v>
      </c>
      <c r="M129">
        <v>207.22</v>
      </c>
      <c r="N129">
        <v>18</v>
      </c>
      <c r="O129">
        <v>14</v>
      </c>
      <c r="P129">
        <v>5</v>
      </c>
      <c r="Q129">
        <v>0</v>
      </c>
      <c r="R129">
        <v>0</v>
      </c>
      <c r="S129">
        <v>9</v>
      </c>
      <c r="T129">
        <v>1</v>
      </c>
      <c r="U129">
        <v>-148</v>
      </c>
      <c r="V129">
        <v>2.5693929999999998</v>
      </c>
      <c r="W129">
        <v>31</v>
      </c>
      <c r="X129">
        <v>90</v>
      </c>
      <c r="Y129">
        <v>0</v>
      </c>
      <c r="Z129">
        <v>9</v>
      </c>
    </row>
    <row r="130" spans="1:27" x14ac:dyDescent="0.25">
      <c r="A130" t="s">
        <v>218</v>
      </c>
      <c r="B130" t="s">
        <v>28</v>
      </c>
      <c r="C130" t="s">
        <v>29</v>
      </c>
      <c r="D130">
        <v>100</v>
      </c>
      <c r="E130">
        <v>0</v>
      </c>
      <c r="F130">
        <v>0</v>
      </c>
      <c r="G130">
        <v>14</v>
      </c>
      <c r="H130">
        <v>0</v>
      </c>
      <c r="I130">
        <v>0</v>
      </c>
      <c r="J130">
        <v>0</v>
      </c>
      <c r="K130">
        <v>0</v>
      </c>
      <c r="L130">
        <v>9</v>
      </c>
      <c r="M130">
        <v>152.69</v>
      </c>
      <c r="N130">
        <v>13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0.3</v>
      </c>
      <c r="U130">
        <v>-31</v>
      </c>
      <c r="V130">
        <v>0.93030199999999996</v>
      </c>
      <c r="W130">
        <v>18</v>
      </c>
      <c r="X130">
        <v>33</v>
      </c>
      <c r="Y130">
        <v>1</v>
      </c>
      <c r="Z130">
        <v>10</v>
      </c>
      <c r="AA130" t="s">
        <v>158</v>
      </c>
    </row>
    <row r="131" spans="1:27" x14ac:dyDescent="0.25">
      <c r="A131" t="s">
        <v>222</v>
      </c>
      <c r="B131" t="s">
        <v>28</v>
      </c>
      <c r="C131" t="s">
        <v>29</v>
      </c>
      <c r="D131">
        <v>100</v>
      </c>
      <c r="E131">
        <v>0</v>
      </c>
      <c r="F131">
        <v>0</v>
      </c>
      <c r="G131">
        <v>14</v>
      </c>
      <c r="H131">
        <v>0</v>
      </c>
      <c r="I131">
        <v>0</v>
      </c>
      <c r="J131">
        <v>0</v>
      </c>
      <c r="K131">
        <v>0</v>
      </c>
      <c r="L131">
        <v>8</v>
      </c>
      <c r="M131">
        <v>130.91</v>
      </c>
      <c r="N131">
        <v>11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1</v>
      </c>
      <c r="U131">
        <v>-39</v>
      </c>
      <c r="V131">
        <v>1.247995</v>
      </c>
      <c r="W131">
        <v>18</v>
      </c>
      <c r="X131">
        <v>40</v>
      </c>
      <c r="Y131">
        <v>0</v>
      </c>
      <c r="Z131">
        <v>6</v>
      </c>
    </row>
    <row r="132" spans="1:27" x14ac:dyDescent="0.25">
      <c r="A132" t="s">
        <v>223</v>
      </c>
      <c r="B132" t="s">
        <v>28</v>
      </c>
      <c r="C132" t="s">
        <v>29</v>
      </c>
      <c r="D132">
        <v>100</v>
      </c>
      <c r="E132">
        <v>0</v>
      </c>
      <c r="F132">
        <v>0</v>
      </c>
      <c r="G132">
        <v>15</v>
      </c>
      <c r="H132">
        <v>0</v>
      </c>
      <c r="I132">
        <v>0</v>
      </c>
      <c r="J132">
        <v>0</v>
      </c>
      <c r="K132">
        <v>0</v>
      </c>
      <c r="L132">
        <v>8</v>
      </c>
      <c r="M132">
        <v>141.82</v>
      </c>
      <c r="N132">
        <v>12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0.15</v>
      </c>
      <c r="U132">
        <v>-83</v>
      </c>
      <c r="V132">
        <v>2.8849290000000001</v>
      </c>
      <c r="W132">
        <v>18</v>
      </c>
      <c r="X132">
        <v>75</v>
      </c>
      <c r="Y132">
        <v>0</v>
      </c>
      <c r="Z132">
        <v>4</v>
      </c>
      <c r="AA132" t="s">
        <v>95</v>
      </c>
    </row>
    <row r="133" spans="1:27" x14ac:dyDescent="0.25">
      <c r="A133" t="s">
        <v>224</v>
      </c>
      <c r="B133" t="s">
        <v>28</v>
      </c>
      <c r="C133" t="s">
        <v>29</v>
      </c>
      <c r="D133">
        <v>100</v>
      </c>
      <c r="E133">
        <v>0</v>
      </c>
      <c r="F133">
        <v>0</v>
      </c>
      <c r="G133">
        <v>14</v>
      </c>
      <c r="H133">
        <v>0</v>
      </c>
      <c r="I133">
        <v>0</v>
      </c>
      <c r="J133">
        <v>0</v>
      </c>
      <c r="K133">
        <v>0</v>
      </c>
      <c r="L133">
        <v>9</v>
      </c>
      <c r="M133">
        <v>196.36</v>
      </c>
      <c r="N133">
        <v>17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-72</v>
      </c>
      <c r="V133">
        <v>2.2241590000000002</v>
      </c>
      <c r="W133">
        <v>23</v>
      </c>
      <c r="X133">
        <v>55</v>
      </c>
      <c r="Y133">
        <v>0</v>
      </c>
      <c r="Z133">
        <v>7</v>
      </c>
    </row>
    <row r="134" spans="1:27" x14ac:dyDescent="0.25">
      <c r="A134" t="s">
        <v>226</v>
      </c>
      <c r="B134" t="s">
        <v>28</v>
      </c>
      <c r="C134" t="s">
        <v>29</v>
      </c>
      <c r="D134">
        <v>100</v>
      </c>
      <c r="E134">
        <v>0</v>
      </c>
      <c r="F134">
        <v>0</v>
      </c>
      <c r="G134">
        <v>14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152.71</v>
      </c>
      <c r="N134">
        <v>15</v>
      </c>
      <c r="O134">
        <v>2</v>
      </c>
      <c r="P134">
        <v>2</v>
      </c>
      <c r="Q134">
        <v>0</v>
      </c>
      <c r="R134">
        <v>0</v>
      </c>
      <c r="S134">
        <v>0</v>
      </c>
      <c r="T134">
        <v>0.5</v>
      </c>
      <c r="U134">
        <v>-44</v>
      </c>
      <c r="V134">
        <v>2.2362199999999999</v>
      </c>
      <c r="W134">
        <v>24</v>
      </c>
      <c r="X134">
        <v>58</v>
      </c>
      <c r="Y134">
        <v>0</v>
      </c>
      <c r="Z134">
        <v>7</v>
      </c>
      <c r="AA134" t="s">
        <v>41</v>
      </c>
    </row>
    <row r="135" spans="1:27" x14ac:dyDescent="0.25">
      <c r="A135" t="s">
        <v>227</v>
      </c>
      <c r="B135" t="s">
        <v>28</v>
      </c>
      <c r="C135" t="s">
        <v>29</v>
      </c>
      <c r="D135">
        <v>100</v>
      </c>
      <c r="E135">
        <v>0</v>
      </c>
      <c r="F135">
        <v>0</v>
      </c>
      <c r="G135">
        <v>14</v>
      </c>
      <c r="H135">
        <v>0</v>
      </c>
      <c r="I135">
        <v>0</v>
      </c>
      <c r="J135">
        <v>0</v>
      </c>
      <c r="K135">
        <v>0</v>
      </c>
      <c r="L135">
        <v>9</v>
      </c>
      <c r="M135">
        <v>261.81</v>
      </c>
      <c r="N135">
        <v>23</v>
      </c>
      <c r="O135">
        <v>5</v>
      </c>
      <c r="P135">
        <v>3</v>
      </c>
      <c r="Q135">
        <v>0</v>
      </c>
      <c r="R135">
        <v>0</v>
      </c>
      <c r="S135">
        <v>2</v>
      </c>
      <c r="T135">
        <v>0.99</v>
      </c>
      <c r="U135">
        <v>-72</v>
      </c>
      <c r="V135">
        <v>2.0409069999999998</v>
      </c>
      <c r="W135">
        <v>23</v>
      </c>
      <c r="X135">
        <v>60</v>
      </c>
      <c r="Y135">
        <v>0</v>
      </c>
      <c r="Z135">
        <v>8</v>
      </c>
    </row>
    <row r="136" spans="1:27" x14ac:dyDescent="0.25">
      <c r="A136" t="s">
        <v>228</v>
      </c>
      <c r="B136" t="s">
        <v>28</v>
      </c>
      <c r="C136" t="s">
        <v>29</v>
      </c>
      <c r="D136">
        <v>100</v>
      </c>
      <c r="E136">
        <v>0</v>
      </c>
      <c r="F136">
        <v>0</v>
      </c>
      <c r="G136">
        <v>14</v>
      </c>
      <c r="H136">
        <v>0</v>
      </c>
      <c r="I136">
        <v>0</v>
      </c>
      <c r="J136">
        <v>0</v>
      </c>
      <c r="K136">
        <v>0</v>
      </c>
      <c r="L136">
        <v>12</v>
      </c>
      <c r="M136">
        <v>152.72999999999999</v>
      </c>
      <c r="N136">
        <v>13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-39</v>
      </c>
      <c r="V136">
        <v>1.797185</v>
      </c>
      <c r="W136">
        <v>23</v>
      </c>
      <c r="X136">
        <v>42</v>
      </c>
      <c r="Y136">
        <v>0</v>
      </c>
      <c r="Z136">
        <v>15</v>
      </c>
      <c r="AA136" t="s">
        <v>164</v>
      </c>
    </row>
    <row r="137" spans="1:27" x14ac:dyDescent="0.25">
      <c r="A137" t="s">
        <v>229</v>
      </c>
      <c r="B137" t="s">
        <v>28</v>
      </c>
      <c r="C137" t="s">
        <v>29</v>
      </c>
      <c r="D137">
        <v>100</v>
      </c>
      <c r="E137">
        <v>0</v>
      </c>
      <c r="F137">
        <v>0</v>
      </c>
      <c r="G137">
        <v>14</v>
      </c>
      <c r="H137">
        <v>0</v>
      </c>
      <c r="I137">
        <v>0</v>
      </c>
      <c r="J137">
        <v>0</v>
      </c>
      <c r="K137">
        <v>0</v>
      </c>
      <c r="L137">
        <v>7</v>
      </c>
      <c r="M137">
        <v>261.72000000000003</v>
      </c>
      <c r="N137">
        <v>23</v>
      </c>
      <c r="O137">
        <v>6</v>
      </c>
      <c r="P137">
        <v>1</v>
      </c>
      <c r="Q137">
        <v>0</v>
      </c>
      <c r="R137">
        <v>0</v>
      </c>
      <c r="S137">
        <v>5</v>
      </c>
      <c r="T137">
        <v>1</v>
      </c>
      <c r="U137">
        <v>-122</v>
      </c>
      <c r="V137">
        <v>1.1061350000000001</v>
      </c>
      <c r="W137">
        <v>16</v>
      </c>
      <c r="X137">
        <v>40</v>
      </c>
      <c r="Y137">
        <v>0</v>
      </c>
      <c r="Z137">
        <v>10</v>
      </c>
    </row>
    <row r="138" spans="1:27" x14ac:dyDescent="0.25">
      <c r="A138" t="s">
        <v>230</v>
      </c>
      <c r="B138" t="s">
        <v>28</v>
      </c>
      <c r="C138" t="s">
        <v>29</v>
      </c>
      <c r="D138">
        <v>100</v>
      </c>
      <c r="E138">
        <v>0</v>
      </c>
      <c r="F138">
        <v>0</v>
      </c>
      <c r="G138">
        <v>14</v>
      </c>
      <c r="H138">
        <v>0</v>
      </c>
      <c r="I138">
        <v>0</v>
      </c>
      <c r="J138">
        <v>0</v>
      </c>
      <c r="K138">
        <v>0</v>
      </c>
      <c r="L138">
        <v>7</v>
      </c>
      <c r="M138">
        <v>250.91</v>
      </c>
      <c r="N138">
        <v>22</v>
      </c>
      <c r="O138">
        <v>8</v>
      </c>
      <c r="P138">
        <v>2</v>
      </c>
      <c r="Q138">
        <v>0</v>
      </c>
      <c r="R138">
        <v>0</v>
      </c>
      <c r="S138">
        <v>6</v>
      </c>
      <c r="T138">
        <v>1</v>
      </c>
      <c r="U138">
        <v>-130</v>
      </c>
      <c r="V138">
        <v>2.206747</v>
      </c>
      <c r="W138">
        <v>26</v>
      </c>
      <c r="X138">
        <v>70</v>
      </c>
      <c r="Y138">
        <v>0</v>
      </c>
      <c r="Z138">
        <v>8</v>
      </c>
    </row>
    <row r="139" spans="1:27" x14ac:dyDescent="0.25">
      <c r="A139" t="s">
        <v>231</v>
      </c>
      <c r="B139" t="s">
        <v>28</v>
      </c>
      <c r="C139" t="s">
        <v>29</v>
      </c>
      <c r="D139">
        <v>100</v>
      </c>
      <c r="E139">
        <v>0</v>
      </c>
      <c r="F139">
        <v>0</v>
      </c>
      <c r="G139">
        <v>14</v>
      </c>
      <c r="H139">
        <v>0</v>
      </c>
      <c r="I139">
        <v>0</v>
      </c>
      <c r="J139">
        <v>0</v>
      </c>
      <c r="K139">
        <v>0</v>
      </c>
      <c r="L139">
        <v>4</v>
      </c>
      <c r="M139">
        <v>130.91</v>
      </c>
      <c r="N139">
        <v>11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0.51</v>
      </c>
      <c r="U139">
        <v>-35</v>
      </c>
      <c r="V139">
        <v>0.81042499999999995</v>
      </c>
      <c r="W139">
        <v>14</v>
      </c>
      <c r="X139">
        <v>30</v>
      </c>
      <c r="Y139">
        <v>0</v>
      </c>
      <c r="Z139">
        <v>4</v>
      </c>
      <c r="AA139" t="s">
        <v>168</v>
      </c>
    </row>
    <row r="140" spans="1:27" x14ac:dyDescent="0.25">
      <c r="A140" t="s">
        <v>232</v>
      </c>
      <c r="B140" t="s">
        <v>28</v>
      </c>
      <c r="C140" t="s">
        <v>29</v>
      </c>
      <c r="D140">
        <v>100</v>
      </c>
      <c r="E140">
        <v>0</v>
      </c>
      <c r="F140">
        <v>0</v>
      </c>
      <c r="G140">
        <v>14</v>
      </c>
      <c r="H140">
        <v>0</v>
      </c>
      <c r="I140">
        <v>0</v>
      </c>
      <c r="J140">
        <v>0</v>
      </c>
      <c r="K140">
        <v>0</v>
      </c>
      <c r="L140">
        <v>10</v>
      </c>
      <c r="M140">
        <v>338.18</v>
      </c>
      <c r="N140">
        <v>30</v>
      </c>
      <c r="O140">
        <v>3</v>
      </c>
      <c r="P140">
        <v>1</v>
      </c>
      <c r="Q140">
        <v>0</v>
      </c>
      <c r="R140">
        <v>0</v>
      </c>
      <c r="S140">
        <v>2</v>
      </c>
      <c r="T140">
        <v>0.88</v>
      </c>
      <c r="U140">
        <v>-45</v>
      </c>
      <c r="V140">
        <v>2.0456189999999999</v>
      </c>
      <c r="W140">
        <v>19</v>
      </c>
      <c r="X140">
        <v>57</v>
      </c>
      <c r="Y140">
        <v>0</v>
      </c>
      <c r="Z140">
        <v>9</v>
      </c>
      <c r="AA140" t="s">
        <v>48</v>
      </c>
    </row>
    <row r="141" spans="1:27" x14ac:dyDescent="0.25">
      <c r="A141" t="s">
        <v>233</v>
      </c>
      <c r="B141" t="s">
        <v>28</v>
      </c>
      <c r="C141" t="s">
        <v>29</v>
      </c>
      <c r="D141">
        <v>100</v>
      </c>
      <c r="E141">
        <v>0</v>
      </c>
      <c r="F141">
        <v>0</v>
      </c>
      <c r="G141">
        <v>13</v>
      </c>
      <c r="H141">
        <v>0</v>
      </c>
      <c r="I141">
        <v>0</v>
      </c>
      <c r="J141">
        <v>0</v>
      </c>
      <c r="K141">
        <v>0</v>
      </c>
      <c r="L141">
        <v>7</v>
      </c>
      <c r="M141">
        <v>120</v>
      </c>
      <c r="N141">
        <v>10</v>
      </c>
      <c r="O141">
        <v>12</v>
      </c>
      <c r="P141">
        <v>5</v>
      </c>
      <c r="Q141">
        <v>0</v>
      </c>
      <c r="R141">
        <v>0</v>
      </c>
      <c r="S141">
        <v>7</v>
      </c>
      <c r="T141">
        <v>1</v>
      </c>
      <c r="U141">
        <v>-170</v>
      </c>
      <c r="V141">
        <v>1.86283</v>
      </c>
      <c r="W141">
        <v>20</v>
      </c>
      <c r="X141">
        <v>65</v>
      </c>
      <c r="Y141">
        <v>0</v>
      </c>
      <c r="Z141">
        <v>4</v>
      </c>
    </row>
    <row r="142" spans="1:27" ht="14.25" customHeight="1" x14ac:dyDescent="0.25">
      <c r="A142" t="s">
        <v>235</v>
      </c>
      <c r="B142" t="s">
        <v>28</v>
      </c>
      <c r="C142" t="s">
        <v>29</v>
      </c>
      <c r="D142">
        <v>100</v>
      </c>
      <c r="E142">
        <v>0</v>
      </c>
      <c r="F142">
        <v>0</v>
      </c>
      <c r="G142">
        <v>14</v>
      </c>
      <c r="H142">
        <v>0</v>
      </c>
      <c r="I142">
        <v>0</v>
      </c>
      <c r="J142">
        <v>0</v>
      </c>
      <c r="K142">
        <v>0</v>
      </c>
      <c r="L142">
        <v>9</v>
      </c>
      <c r="M142">
        <v>370.03</v>
      </c>
      <c r="N142">
        <v>33</v>
      </c>
      <c r="O142">
        <v>12</v>
      </c>
      <c r="P142">
        <v>7</v>
      </c>
      <c r="Q142">
        <v>0</v>
      </c>
      <c r="R142">
        <v>0</v>
      </c>
      <c r="S142">
        <v>5</v>
      </c>
      <c r="T142">
        <v>1</v>
      </c>
      <c r="U142">
        <v>-216</v>
      </c>
      <c r="V142">
        <v>2.950466</v>
      </c>
      <c r="W142">
        <v>26</v>
      </c>
      <c r="X142">
        <v>111</v>
      </c>
      <c r="Y142">
        <v>0</v>
      </c>
      <c r="Z142">
        <v>2</v>
      </c>
    </row>
    <row r="143" spans="1:27" x14ac:dyDescent="0.25">
      <c r="A143" t="s">
        <v>237</v>
      </c>
      <c r="B143" t="s">
        <v>28</v>
      </c>
      <c r="C143" t="s">
        <v>29</v>
      </c>
      <c r="D143">
        <v>100</v>
      </c>
      <c r="E143">
        <v>0</v>
      </c>
      <c r="F143">
        <v>0</v>
      </c>
      <c r="G143">
        <v>14</v>
      </c>
      <c r="H143">
        <v>0</v>
      </c>
      <c r="I143">
        <v>0</v>
      </c>
      <c r="J143">
        <v>0</v>
      </c>
      <c r="K143">
        <v>0</v>
      </c>
      <c r="L143">
        <v>6</v>
      </c>
      <c r="M143">
        <v>240</v>
      </c>
      <c r="N143">
        <v>21</v>
      </c>
      <c r="O143">
        <v>6</v>
      </c>
      <c r="P143">
        <v>3</v>
      </c>
      <c r="Q143">
        <v>0</v>
      </c>
      <c r="R143">
        <v>0</v>
      </c>
      <c r="S143">
        <v>3</v>
      </c>
      <c r="T143">
        <v>1</v>
      </c>
      <c r="U143">
        <v>-210</v>
      </c>
      <c r="V143">
        <v>4.6071559999999998</v>
      </c>
      <c r="W143">
        <v>57</v>
      </c>
      <c r="X143">
        <v>183</v>
      </c>
      <c r="Y143">
        <v>0</v>
      </c>
      <c r="Z143">
        <v>0</v>
      </c>
    </row>
    <row r="144" spans="1:27" x14ac:dyDescent="0.25">
      <c r="A144" t="s">
        <v>240</v>
      </c>
      <c r="B144" t="s">
        <v>28</v>
      </c>
      <c r="C144" t="s">
        <v>29</v>
      </c>
      <c r="D144">
        <v>100</v>
      </c>
      <c r="E144">
        <v>0</v>
      </c>
      <c r="F144">
        <v>0</v>
      </c>
      <c r="G144">
        <v>14</v>
      </c>
      <c r="H144">
        <v>0</v>
      </c>
      <c r="I144">
        <v>0</v>
      </c>
      <c r="J144">
        <v>0</v>
      </c>
      <c r="K144">
        <v>0</v>
      </c>
      <c r="L144">
        <v>9</v>
      </c>
      <c r="M144">
        <v>328.54</v>
      </c>
      <c r="N144">
        <v>30</v>
      </c>
      <c r="O144">
        <v>8</v>
      </c>
      <c r="P144">
        <v>4</v>
      </c>
      <c r="Q144">
        <v>0</v>
      </c>
      <c r="R144">
        <v>0</v>
      </c>
      <c r="S144">
        <v>4</v>
      </c>
      <c r="T144">
        <v>1</v>
      </c>
      <c r="U144">
        <v>-164</v>
      </c>
      <c r="V144">
        <v>1.7423150000000001</v>
      </c>
      <c r="W144">
        <v>28</v>
      </c>
      <c r="X144">
        <v>90</v>
      </c>
      <c r="Y144">
        <v>0</v>
      </c>
      <c r="Z144">
        <v>9</v>
      </c>
    </row>
    <row r="145" spans="1:27" x14ac:dyDescent="0.25">
      <c r="A145" t="s">
        <v>241</v>
      </c>
      <c r="B145" t="s">
        <v>28</v>
      </c>
      <c r="C145" t="s">
        <v>29</v>
      </c>
      <c r="D145">
        <v>100</v>
      </c>
      <c r="E145">
        <v>0</v>
      </c>
      <c r="F145">
        <v>0</v>
      </c>
      <c r="G145">
        <v>14</v>
      </c>
      <c r="H145">
        <v>0</v>
      </c>
      <c r="I145">
        <v>0</v>
      </c>
      <c r="J145">
        <v>0</v>
      </c>
      <c r="K145">
        <v>0</v>
      </c>
      <c r="L145">
        <v>7</v>
      </c>
      <c r="M145">
        <v>239.99</v>
      </c>
      <c r="N145">
        <v>21</v>
      </c>
      <c r="O145">
        <v>12</v>
      </c>
      <c r="P145">
        <v>5</v>
      </c>
      <c r="Q145">
        <v>0</v>
      </c>
      <c r="R145">
        <v>0</v>
      </c>
      <c r="S145">
        <v>7</v>
      </c>
      <c r="T145">
        <v>1</v>
      </c>
      <c r="U145">
        <v>-144</v>
      </c>
      <c r="V145">
        <v>4.9525160000000001</v>
      </c>
      <c r="W145">
        <v>29</v>
      </c>
      <c r="X145">
        <v>107</v>
      </c>
      <c r="Y145">
        <v>0</v>
      </c>
      <c r="Z145">
        <v>4</v>
      </c>
    </row>
    <row r="146" spans="1:27" x14ac:dyDescent="0.25">
      <c r="A146" t="s">
        <v>242</v>
      </c>
      <c r="B146" t="s">
        <v>28</v>
      </c>
      <c r="C146" t="s">
        <v>29</v>
      </c>
      <c r="D146">
        <v>100</v>
      </c>
      <c r="E146">
        <v>0</v>
      </c>
      <c r="F146">
        <v>0</v>
      </c>
      <c r="G146">
        <v>14</v>
      </c>
      <c r="H146">
        <v>0</v>
      </c>
      <c r="I146">
        <v>0</v>
      </c>
      <c r="J146">
        <v>0</v>
      </c>
      <c r="K146">
        <v>0</v>
      </c>
      <c r="L146">
        <v>11</v>
      </c>
      <c r="M146">
        <v>185.45</v>
      </c>
      <c r="N146">
        <v>16</v>
      </c>
      <c r="O146">
        <v>8</v>
      </c>
      <c r="P146">
        <v>3</v>
      </c>
      <c r="Q146">
        <v>0</v>
      </c>
      <c r="R146">
        <v>0</v>
      </c>
      <c r="S146">
        <v>5</v>
      </c>
      <c r="T146">
        <v>1</v>
      </c>
      <c r="U146">
        <v>-100</v>
      </c>
      <c r="V146">
        <v>3.4289149999999999</v>
      </c>
      <c r="W146">
        <v>27</v>
      </c>
      <c r="X146">
        <v>101</v>
      </c>
      <c r="Y146">
        <v>0</v>
      </c>
      <c r="Z146">
        <v>8</v>
      </c>
      <c r="AA146" t="s">
        <v>198</v>
      </c>
    </row>
    <row r="147" spans="1:27" x14ac:dyDescent="0.25">
      <c r="A147" t="s">
        <v>243</v>
      </c>
      <c r="B147" t="s">
        <v>28</v>
      </c>
      <c r="C147" t="s">
        <v>29</v>
      </c>
      <c r="D147">
        <v>100</v>
      </c>
      <c r="E147">
        <v>0</v>
      </c>
      <c r="F147">
        <v>0</v>
      </c>
      <c r="G147">
        <v>14</v>
      </c>
      <c r="H147">
        <v>0</v>
      </c>
      <c r="I147">
        <v>0</v>
      </c>
      <c r="J147">
        <v>0</v>
      </c>
      <c r="K147">
        <v>0</v>
      </c>
      <c r="L147">
        <v>8</v>
      </c>
      <c r="M147">
        <v>152.72999999999999</v>
      </c>
      <c r="N147">
        <v>13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-39</v>
      </c>
      <c r="V147">
        <v>1.2407710000000001</v>
      </c>
      <c r="W147">
        <v>14</v>
      </c>
      <c r="X147">
        <v>37</v>
      </c>
      <c r="Y147">
        <v>0</v>
      </c>
      <c r="Z147">
        <v>6</v>
      </c>
    </row>
    <row r="148" spans="1:27" x14ac:dyDescent="0.25">
      <c r="A148" t="s">
        <v>244</v>
      </c>
      <c r="B148" t="s">
        <v>28</v>
      </c>
      <c r="C148" t="s">
        <v>29</v>
      </c>
      <c r="D148">
        <v>100</v>
      </c>
      <c r="E148">
        <v>0</v>
      </c>
      <c r="F148">
        <v>0</v>
      </c>
      <c r="G148">
        <v>14</v>
      </c>
      <c r="H148">
        <v>0</v>
      </c>
      <c r="I148">
        <v>0</v>
      </c>
      <c r="J148">
        <v>0</v>
      </c>
      <c r="K148">
        <v>0</v>
      </c>
      <c r="L148">
        <v>8</v>
      </c>
      <c r="M148">
        <v>152.72999999999999</v>
      </c>
      <c r="N148">
        <v>13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0.76</v>
      </c>
      <c r="U148">
        <v>-40</v>
      </c>
      <c r="V148">
        <v>1.217773</v>
      </c>
      <c r="W148">
        <v>14</v>
      </c>
      <c r="X148">
        <v>42</v>
      </c>
      <c r="Y148">
        <v>0</v>
      </c>
      <c r="Z148">
        <v>9</v>
      </c>
      <c r="AA148" t="s">
        <v>74</v>
      </c>
    </row>
    <row r="149" spans="1:27" x14ac:dyDescent="0.25">
      <c r="A149" t="s">
        <v>245</v>
      </c>
      <c r="B149" t="s">
        <v>28</v>
      </c>
      <c r="C149" t="s">
        <v>29</v>
      </c>
      <c r="D149">
        <v>100</v>
      </c>
      <c r="E149">
        <v>0</v>
      </c>
      <c r="F149">
        <v>0</v>
      </c>
      <c r="G149">
        <v>13</v>
      </c>
      <c r="H149">
        <v>0</v>
      </c>
      <c r="I149">
        <v>0</v>
      </c>
      <c r="J149">
        <v>0</v>
      </c>
      <c r="K149">
        <v>0</v>
      </c>
      <c r="L149">
        <v>12</v>
      </c>
      <c r="M149">
        <v>130.91</v>
      </c>
      <c r="N149">
        <v>11</v>
      </c>
      <c r="O149">
        <v>17</v>
      </c>
      <c r="P149">
        <v>3</v>
      </c>
      <c r="Q149">
        <v>0</v>
      </c>
      <c r="R149">
        <v>0</v>
      </c>
      <c r="S149">
        <v>14</v>
      </c>
      <c r="T149">
        <v>1</v>
      </c>
      <c r="U149">
        <v>-107</v>
      </c>
      <c r="V149">
        <v>3.1607099999999999</v>
      </c>
      <c r="W149">
        <v>34</v>
      </c>
      <c r="X149">
        <v>93</v>
      </c>
      <c r="Y149">
        <v>0</v>
      </c>
      <c r="Z149">
        <v>10</v>
      </c>
    </row>
    <row r="150" spans="1:27" x14ac:dyDescent="0.25">
      <c r="A150" t="s">
        <v>246</v>
      </c>
      <c r="B150" t="s">
        <v>28</v>
      </c>
      <c r="C150" t="s">
        <v>29</v>
      </c>
      <c r="D150">
        <v>100</v>
      </c>
      <c r="E150">
        <v>0</v>
      </c>
      <c r="F150">
        <v>0</v>
      </c>
      <c r="G150">
        <v>14</v>
      </c>
      <c r="H150">
        <v>0</v>
      </c>
      <c r="I150">
        <v>0</v>
      </c>
      <c r="J150">
        <v>0</v>
      </c>
      <c r="K150">
        <v>0</v>
      </c>
      <c r="L150">
        <v>10</v>
      </c>
      <c r="M150">
        <v>250.91</v>
      </c>
      <c r="N150">
        <v>22</v>
      </c>
      <c r="O150">
        <v>2</v>
      </c>
      <c r="P150">
        <v>2</v>
      </c>
      <c r="Q150">
        <v>0</v>
      </c>
      <c r="R150">
        <v>0</v>
      </c>
      <c r="S150">
        <v>0</v>
      </c>
      <c r="T150">
        <v>1</v>
      </c>
      <c r="U150">
        <v>-42</v>
      </c>
      <c r="V150">
        <v>1.6864969999999999</v>
      </c>
      <c r="W150">
        <v>23</v>
      </c>
      <c r="X150">
        <v>55</v>
      </c>
      <c r="Y150">
        <v>0</v>
      </c>
      <c r="Z150">
        <v>9</v>
      </c>
      <c r="AA150" t="s">
        <v>106</v>
      </c>
    </row>
    <row r="151" spans="1:27" x14ac:dyDescent="0.25">
      <c r="A151" t="s">
        <v>247</v>
      </c>
      <c r="B151" t="s">
        <v>28</v>
      </c>
      <c r="C151" t="s">
        <v>29</v>
      </c>
      <c r="D151">
        <v>100</v>
      </c>
      <c r="E151">
        <v>0</v>
      </c>
      <c r="F151">
        <v>0</v>
      </c>
      <c r="G151">
        <v>14</v>
      </c>
      <c r="H151">
        <v>0</v>
      </c>
      <c r="I151">
        <v>0</v>
      </c>
      <c r="J151">
        <v>0</v>
      </c>
      <c r="K151">
        <v>0</v>
      </c>
      <c r="L151">
        <v>9</v>
      </c>
      <c r="M151">
        <v>174.54</v>
      </c>
      <c r="N151">
        <v>15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-39</v>
      </c>
      <c r="V151">
        <v>1.0878699999999999</v>
      </c>
      <c r="W151">
        <v>24</v>
      </c>
      <c r="X151">
        <v>38</v>
      </c>
      <c r="Y151">
        <v>0</v>
      </c>
      <c r="Z151">
        <v>8</v>
      </c>
      <c r="AA151" t="s">
        <v>52</v>
      </c>
    </row>
    <row r="152" spans="1:27" x14ac:dyDescent="0.25">
      <c r="A152" t="s">
        <v>248</v>
      </c>
      <c r="B152" t="s">
        <v>28</v>
      </c>
      <c r="C152" t="s">
        <v>29</v>
      </c>
      <c r="D152">
        <v>100</v>
      </c>
      <c r="E152">
        <v>0</v>
      </c>
      <c r="F152">
        <v>1</v>
      </c>
      <c r="G152">
        <v>13</v>
      </c>
      <c r="H152">
        <v>0</v>
      </c>
      <c r="I152">
        <v>0</v>
      </c>
      <c r="J152">
        <v>0</v>
      </c>
      <c r="K152">
        <v>0</v>
      </c>
      <c r="L152">
        <v>9</v>
      </c>
      <c r="M152">
        <v>268.76</v>
      </c>
      <c r="N152">
        <v>24</v>
      </c>
      <c r="O152">
        <v>11</v>
      </c>
      <c r="P152">
        <v>5</v>
      </c>
      <c r="Q152">
        <v>0</v>
      </c>
      <c r="R152">
        <v>0</v>
      </c>
      <c r="S152">
        <v>6</v>
      </c>
      <c r="T152">
        <v>1</v>
      </c>
      <c r="U152">
        <v>-261</v>
      </c>
      <c r="V152">
        <v>4.8445489999999998</v>
      </c>
      <c r="W152">
        <v>47</v>
      </c>
      <c r="X152">
        <v>169</v>
      </c>
      <c r="Y152">
        <v>0</v>
      </c>
      <c r="Z152">
        <v>1</v>
      </c>
    </row>
    <row r="153" spans="1:27" x14ac:dyDescent="0.25">
      <c r="A153" t="s">
        <v>249</v>
      </c>
      <c r="B153" t="s">
        <v>28</v>
      </c>
      <c r="C153" t="s">
        <v>29</v>
      </c>
      <c r="D153">
        <v>100</v>
      </c>
      <c r="E153">
        <v>0</v>
      </c>
      <c r="F153">
        <v>0</v>
      </c>
      <c r="G153">
        <v>14</v>
      </c>
      <c r="H153">
        <v>0</v>
      </c>
      <c r="I153">
        <v>0</v>
      </c>
      <c r="J153">
        <v>0</v>
      </c>
      <c r="K153">
        <v>0</v>
      </c>
      <c r="L153">
        <v>6</v>
      </c>
      <c r="M153">
        <v>196.29</v>
      </c>
      <c r="N153">
        <v>17</v>
      </c>
      <c r="O153">
        <v>3</v>
      </c>
      <c r="P153">
        <v>1</v>
      </c>
      <c r="Q153">
        <v>0</v>
      </c>
      <c r="R153">
        <v>0</v>
      </c>
      <c r="S153">
        <v>2</v>
      </c>
      <c r="T153">
        <v>0.99</v>
      </c>
      <c r="U153">
        <v>-116</v>
      </c>
      <c r="V153">
        <v>1.506141</v>
      </c>
      <c r="W153">
        <v>13</v>
      </c>
      <c r="X153">
        <v>45</v>
      </c>
      <c r="Y153">
        <v>1</v>
      </c>
      <c r="Z153">
        <v>6</v>
      </c>
      <c r="AA153" t="s">
        <v>91</v>
      </c>
    </row>
    <row r="154" spans="1:27" x14ac:dyDescent="0.25">
      <c r="A154" t="s">
        <v>251</v>
      </c>
      <c r="B154" t="s">
        <v>28</v>
      </c>
      <c r="C154" t="s">
        <v>29</v>
      </c>
      <c r="D154">
        <v>100</v>
      </c>
      <c r="E154">
        <v>0</v>
      </c>
      <c r="F154">
        <v>0</v>
      </c>
      <c r="G154">
        <v>14</v>
      </c>
      <c r="H154">
        <v>0</v>
      </c>
      <c r="I154">
        <v>0</v>
      </c>
      <c r="J154">
        <v>0</v>
      </c>
      <c r="K154">
        <v>0</v>
      </c>
      <c r="L154">
        <v>6</v>
      </c>
      <c r="M154">
        <v>192.21</v>
      </c>
      <c r="N154">
        <v>20</v>
      </c>
      <c r="O154">
        <v>4</v>
      </c>
      <c r="P154">
        <v>2</v>
      </c>
      <c r="Q154">
        <v>0</v>
      </c>
      <c r="R154">
        <v>0</v>
      </c>
      <c r="S154">
        <v>2</v>
      </c>
      <c r="T154">
        <v>0.99</v>
      </c>
      <c r="U154">
        <v>-215</v>
      </c>
      <c r="V154">
        <v>3.6964000000000001</v>
      </c>
      <c r="W154">
        <v>58</v>
      </c>
      <c r="X154">
        <v>199</v>
      </c>
      <c r="Y154">
        <v>0</v>
      </c>
      <c r="Z154">
        <v>0</v>
      </c>
    </row>
    <row r="155" spans="1:27" x14ac:dyDescent="0.25">
      <c r="A155" t="s">
        <v>252</v>
      </c>
      <c r="B155" t="s">
        <v>28</v>
      </c>
      <c r="C155" t="s">
        <v>29</v>
      </c>
      <c r="D155">
        <v>100</v>
      </c>
      <c r="E155">
        <v>0</v>
      </c>
      <c r="F155">
        <v>0</v>
      </c>
      <c r="G155">
        <v>14</v>
      </c>
      <c r="H155">
        <v>0</v>
      </c>
      <c r="I155">
        <v>0</v>
      </c>
      <c r="J155">
        <v>0</v>
      </c>
      <c r="K155">
        <v>0</v>
      </c>
      <c r="L155">
        <v>5</v>
      </c>
      <c r="M155">
        <v>294.47000000000003</v>
      </c>
      <c r="N155">
        <v>26</v>
      </c>
      <c r="O155">
        <v>8</v>
      </c>
      <c r="P155">
        <v>3</v>
      </c>
      <c r="Q155">
        <v>0</v>
      </c>
      <c r="R155">
        <v>0</v>
      </c>
      <c r="S155">
        <v>5</v>
      </c>
      <c r="T155">
        <v>1</v>
      </c>
      <c r="U155">
        <v>-135</v>
      </c>
      <c r="V155">
        <v>2.6711330000000002</v>
      </c>
      <c r="W155">
        <v>20</v>
      </c>
      <c r="X155">
        <v>74</v>
      </c>
      <c r="Y155">
        <v>0</v>
      </c>
      <c r="Z155">
        <v>4</v>
      </c>
    </row>
    <row r="156" spans="1:27" x14ac:dyDescent="0.25">
      <c r="A156" t="s">
        <v>253</v>
      </c>
      <c r="B156" t="s">
        <v>28</v>
      </c>
      <c r="C156" t="s">
        <v>29</v>
      </c>
      <c r="D156">
        <v>100</v>
      </c>
      <c r="E156">
        <v>0</v>
      </c>
      <c r="F156">
        <v>0</v>
      </c>
      <c r="G156">
        <v>13</v>
      </c>
      <c r="H156">
        <v>0</v>
      </c>
      <c r="I156">
        <v>0</v>
      </c>
      <c r="J156">
        <v>0</v>
      </c>
      <c r="K156">
        <v>0</v>
      </c>
      <c r="L156">
        <v>12</v>
      </c>
      <c r="M156">
        <v>152.72999999999999</v>
      </c>
      <c r="N156">
        <v>14</v>
      </c>
      <c r="O156">
        <v>3</v>
      </c>
      <c r="P156">
        <v>2</v>
      </c>
      <c r="Q156">
        <v>0</v>
      </c>
      <c r="R156">
        <v>0</v>
      </c>
      <c r="S156">
        <v>1</v>
      </c>
      <c r="T156">
        <v>1</v>
      </c>
      <c r="U156">
        <v>-71</v>
      </c>
      <c r="V156">
        <v>4.6489330000000004</v>
      </c>
      <c r="W156">
        <v>33</v>
      </c>
      <c r="X156">
        <v>81</v>
      </c>
      <c r="Y156">
        <v>0</v>
      </c>
      <c r="Z156">
        <v>13</v>
      </c>
    </row>
    <row r="157" spans="1:27" x14ac:dyDescent="0.25">
      <c r="A157" t="s">
        <v>255</v>
      </c>
      <c r="B157" t="s">
        <v>28</v>
      </c>
      <c r="C157" t="s">
        <v>29</v>
      </c>
      <c r="D157">
        <v>100</v>
      </c>
      <c r="E157">
        <v>0</v>
      </c>
      <c r="F157">
        <v>0</v>
      </c>
      <c r="G157">
        <v>12</v>
      </c>
      <c r="H157">
        <v>0</v>
      </c>
      <c r="I157">
        <v>0</v>
      </c>
      <c r="J157">
        <v>0</v>
      </c>
      <c r="K157">
        <v>0</v>
      </c>
      <c r="L157">
        <v>10</v>
      </c>
      <c r="M157">
        <v>174.54</v>
      </c>
      <c r="N157">
        <v>15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-38</v>
      </c>
      <c r="V157">
        <v>1.0400430000000001</v>
      </c>
      <c r="W157">
        <v>17</v>
      </c>
      <c r="X157">
        <v>36</v>
      </c>
      <c r="Y157">
        <v>0</v>
      </c>
      <c r="Z157">
        <v>8</v>
      </c>
      <c r="AA157" t="s">
        <v>97</v>
      </c>
    </row>
    <row r="158" spans="1:27" x14ac:dyDescent="0.25">
      <c r="A158" t="s">
        <v>256</v>
      </c>
      <c r="B158" t="s">
        <v>28</v>
      </c>
      <c r="C158" t="s">
        <v>29</v>
      </c>
      <c r="D158">
        <v>100</v>
      </c>
      <c r="E158">
        <v>0</v>
      </c>
      <c r="F158">
        <v>0</v>
      </c>
      <c r="G158">
        <v>14</v>
      </c>
      <c r="H158">
        <v>0</v>
      </c>
      <c r="I158">
        <v>0</v>
      </c>
      <c r="J158">
        <v>0</v>
      </c>
      <c r="K158">
        <v>0</v>
      </c>
      <c r="L158">
        <v>8</v>
      </c>
      <c r="M158">
        <v>130.91</v>
      </c>
      <c r="N158">
        <v>11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-40</v>
      </c>
      <c r="V158">
        <v>1.0870029999999999</v>
      </c>
      <c r="W158">
        <v>17</v>
      </c>
      <c r="X158">
        <v>43</v>
      </c>
      <c r="Y158">
        <v>0</v>
      </c>
      <c r="Z158">
        <v>5</v>
      </c>
    </row>
    <row r="159" spans="1:27" x14ac:dyDescent="0.25">
      <c r="A159" t="s">
        <v>259</v>
      </c>
      <c r="B159" t="s">
        <v>28</v>
      </c>
      <c r="C159" t="s">
        <v>29</v>
      </c>
      <c r="D159">
        <v>100</v>
      </c>
      <c r="E159">
        <v>0</v>
      </c>
      <c r="F159">
        <v>0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13</v>
      </c>
      <c r="M159">
        <v>239.83</v>
      </c>
      <c r="N159">
        <v>21</v>
      </c>
      <c r="O159">
        <v>15</v>
      </c>
      <c r="P159">
        <v>3</v>
      </c>
      <c r="Q159">
        <v>0</v>
      </c>
      <c r="R159">
        <v>0</v>
      </c>
      <c r="S159">
        <v>12</v>
      </c>
      <c r="T159">
        <v>1</v>
      </c>
      <c r="U159">
        <v>-106</v>
      </c>
      <c r="V159">
        <v>2.7359650000000002</v>
      </c>
      <c r="W159">
        <v>40</v>
      </c>
      <c r="X159">
        <v>86</v>
      </c>
      <c r="Y159">
        <v>0</v>
      </c>
      <c r="Z159">
        <v>16</v>
      </c>
      <c r="AA159" t="s">
        <v>114</v>
      </c>
    </row>
    <row r="160" spans="1:27" x14ac:dyDescent="0.25">
      <c r="A160" t="s">
        <v>260</v>
      </c>
      <c r="B160" t="s">
        <v>28</v>
      </c>
      <c r="C160" t="s">
        <v>29</v>
      </c>
      <c r="D160">
        <v>100</v>
      </c>
      <c r="E160">
        <v>0</v>
      </c>
      <c r="F160">
        <v>0</v>
      </c>
      <c r="G160">
        <v>14</v>
      </c>
      <c r="H160">
        <v>0</v>
      </c>
      <c r="I160">
        <v>0</v>
      </c>
      <c r="J160">
        <v>0</v>
      </c>
      <c r="K160">
        <v>0</v>
      </c>
      <c r="L160">
        <v>10</v>
      </c>
      <c r="M160">
        <v>250.91</v>
      </c>
      <c r="N160">
        <v>22</v>
      </c>
      <c r="O160">
        <v>8</v>
      </c>
      <c r="P160">
        <v>3</v>
      </c>
      <c r="Q160">
        <v>0</v>
      </c>
      <c r="R160">
        <v>0</v>
      </c>
      <c r="S160">
        <v>5</v>
      </c>
      <c r="T160">
        <v>1</v>
      </c>
      <c r="U160">
        <v>-174</v>
      </c>
      <c r="V160">
        <v>1.9334690000000001</v>
      </c>
      <c r="W160">
        <v>23</v>
      </c>
      <c r="X160">
        <v>91</v>
      </c>
      <c r="Y160">
        <v>0</v>
      </c>
      <c r="Z160">
        <v>8</v>
      </c>
    </row>
    <row r="161" spans="1:27" x14ac:dyDescent="0.25">
      <c r="A161" t="s">
        <v>261</v>
      </c>
      <c r="B161" t="s">
        <v>28</v>
      </c>
      <c r="C161" t="s">
        <v>29</v>
      </c>
      <c r="D161">
        <v>100</v>
      </c>
      <c r="E161">
        <v>0</v>
      </c>
      <c r="F161">
        <v>0</v>
      </c>
      <c r="G161">
        <v>14</v>
      </c>
      <c r="H161">
        <v>0</v>
      </c>
      <c r="I161">
        <v>0</v>
      </c>
      <c r="J161">
        <v>0</v>
      </c>
      <c r="K161">
        <v>0</v>
      </c>
      <c r="L161">
        <v>9</v>
      </c>
      <c r="M161">
        <v>218.18</v>
      </c>
      <c r="N161">
        <v>19</v>
      </c>
      <c r="O161">
        <v>8</v>
      </c>
      <c r="P161">
        <v>1</v>
      </c>
      <c r="Q161">
        <v>0</v>
      </c>
      <c r="R161">
        <v>0</v>
      </c>
      <c r="S161">
        <v>7</v>
      </c>
      <c r="T161">
        <v>1</v>
      </c>
      <c r="U161">
        <v>-96</v>
      </c>
      <c r="V161">
        <v>3.7908059999999999</v>
      </c>
      <c r="W161">
        <v>27</v>
      </c>
      <c r="X161">
        <v>88</v>
      </c>
      <c r="Y161">
        <v>0</v>
      </c>
      <c r="Z161">
        <v>8</v>
      </c>
    </row>
    <row r="162" spans="1:27" x14ac:dyDescent="0.25">
      <c r="A162" t="s">
        <v>262</v>
      </c>
      <c r="B162" t="s">
        <v>28</v>
      </c>
      <c r="C162" t="s">
        <v>29</v>
      </c>
      <c r="D162">
        <v>100</v>
      </c>
      <c r="E162">
        <v>0</v>
      </c>
      <c r="F162">
        <v>0</v>
      </c>
      <c r="G162">
        <v>15</v>
      </c>
      <c r="H162">
        <v>0</v>
      </c>
      <c r="I162">
        <v>0</v>
      </c>
      <c r="J162">
        <v>0</v>
      </c>
      <c r="K162">
        <v>0</v>
      </c>
      <c r="L162">
        <v>6</v>
      </c>
      <c r="M162">
        <v>141.82</v>
      </c>
      <c r="N162">
        <v>12</v>
      </c>
      <c r="O162">
        <v>2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-76</v>
      </c>
      <c r="V162">
        <v>2.4213610000000001</v>
      </c>
      <c r="W162">
        <v>29</v>
      </c>
      <c r="X162">
        <v>52</v>
      </c>
      <c r="Y162">
        <v>0</v>
      </c>
      <c r="Z162">
        <v>9</v>
      </c>
    </row>
    <row r="163" spans="1:27" x14ac:dyDescent="0.25">
      <c r="A163" t="s">
        <v>263</v>
      </c>
      <c r="B163" t="s">
        <v>28</v>
      </c>
      <c r="C163" t="s">
        <v>29</v>
      </c>
      <c r="D163">
        <v>100</v>
      </c>
      <c r="E163">
        <v>0</v>
      </c>
      <c r="F163">
        <v>0</v>
      </c>
      <c r="G163">
        <v>14</v>
      </c>
      <c r="H163">
        <v>0</v>
      </c>
      <c r="I163">
        <v>0</v>
      </c>
      <c r="J163">
        <v>0</v>
      </c>
      <c r="K163">
        <v>0</v>
      </c>
      <c r="L163">
        <v>7</v>
      </c>
      <c r="M163">
        <v>130.91</v>
      </c>
      <c r="N163">
        <v>11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-34</v>
      </c>
      <c r="V163">
        <v>0.89958400000000005</v>
      </c>
      <c r="W163">
        <v>16</v>
      </c>
      <c r="X163">
        <v>28</v>
      </c>
      <c r="Y163">
        <v>0</v>
      </c>
      <c r="Z163">
        <v>13</v>
      </c>
    </row>
    <row r="164" spans="1:27" x14ac:dyDescent="0.25">
      <c r="A164" t="s">
        <v>264</v>
      </c>
      <c r="B164" t="s">
        <v>28</v>
      </c>
      <c r="C164" t="s">
        <v>29</v>
      </c>
      <c r="D164">
        <v>100</v>
      </c>
      <c r="E164">
        <v>0</v>
      </c>
      <c r="F164">
        <v>0</v>
      </c>
      <c r="G164">
        <v>14</v>
      </c>
      <c r="H164">
        <v>0</v>
      </c>
      <c r="I164">
        <v>0</v>
      </c>
      <c r="J164">
        <v>0</v>
      </c>
      <c r="K164">
        <v>0</v>
      </c>
      <c r="L164">
        <v>10</v>
      </c>
      <c r="M164">
        <v>229.09</v>
      </c>
      <c r="N164">
        <v>20</v>
      </c>
      <c r="O164">
        <v>2</v>
      </c>
      <c r="P164">
        <v>2</v>
      </c>
      <c r="Q164">
        <v>0</v>
      </c>
      <c r="R164">
        <v>0</v>
      </c>
      <c r="S164">
        <v>0</v>
      </c>
      <c r="T164">
        <v>1</v>
      </c>
      <c r="U164">
        <v>-38</v>
      </c>
      <c r="V164">
        <v>1.559839</v>
      </c>
      <c r="W164">
        <v>25</v>
      </c>
      <c r="X164">
        <v>50</v>
      </c>
      <c r="Y164">
        <v>0</v>
      </c>
      <c r="Z164">
        <v>9</v>
      </c>
      <c r="AA164" t="s">
        <v>212</v>
      </c>
    </row>
    <row r="165" spans="1:27" x14ac:dyDescent="0.25">
      <c r="A165" t="s">
        <v>265</v>
      </c>
      <c r="B165" t="s">
        <v>28</v>
      </c>
      <c r="C165" t="s">
        <v>29</v>
      </c>
      <c r="D165">
        <v>100</v>
      </c>
      <c r="E165">
        <v>0</v>
      </c>
      <c r="F165">
        <v>0</v>
      </c>
      <c r="G165">
        <v>15</v>
      </c>
      <c r="H165">
        <v>0</v>
      </c>
      <c r="I165">
        <v>0</v>
      </c>
      <c r="J165">
        <v>0</v>
      </c>
      <c r="K165">
        <v>0</v>
      </c>
      <c r="L165">
        <v>7</v>
      </c>
      <c r="M165">
        <v>163.63999999999999</v>
      </c>
      <c r="N165">
        <v>14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-48</v>
      </c>
      <c r="V165">
        <v>2.2913199999999998</v>
      </c>
      <c r="W165">
        <v>19</v>
      </c>
      <c r="X165">
        <v>45</v>
      </c>
      <c r="Y165">
        <v>0</v>
      </c>
      <c r="Z165">
        <v>7</v>
      </c>
      <c r="AA165" t="s">
        <v>85</v>
      </c>
    </row>
    <row r="166" spans="1:27" x14ac:dyDescent="0.25">
      <c r="A166" t="s">
        <v>266</v>
      </c>
      <c r="B166" t="s">
        <v>28</v>
      </c>
      <c r="C166" t="s">
        <v>29</v>
      </c>
      <c r="D166">
        <v>100</v>
      </c>
      <c r="E166">
        <v>0</v>
      </c>
      <c r="F166">
        <v>0</v>
      </c>
      <c r="G166">
        <v>14</v>
      </c>
      <c r="H166">
        <v>0</v>
      </c>
      <c r="I166">
        <v>0</v>
      </c>
      <c r="J166">
        <v>0</v>
      </c>
      <c r="K166">
        <v>0</v>
      </c>
      <c r="L166">
        <v>9</v>
      </c>
      <c r="M166">
        <v>141.82</v>
      </c>
      <c r="N166">
        <v>12</v>
      </c>
      <c r="O166">
        <v>4</v>
      </c>
      <c r="P166">
        <v>0</v>
      </c>
      <c r="Q166">
        <v>0</v>
      </c>
      <c r="R166">
        <v>0</v>
      </c>
      <c r="S166">
        <v>4</v>
      </c>
      <c r="T166">
        <v>1</v>
      </c>
      <c r="U166">
        <v>-109</v>
      </c>
      <c r="V166">
        <v>1.0532539999999999</v>
      </c>
      <c r="W166">
        <v>18</v>
      </c>
      <c r="X166">
        <v>35</v>
      </c>
      <c r="Y166">
        <v>1</v>
      </c>
      <c r="Z166">
        <v>11</v>
      </c>
      <c r="AA166" t="s">
        <v>187</v>
      </c>
    </row>
    <row r="167" spans="1:27" x14ac:dyDescent="0.25">
      <c r="A167" t="s">
        <v>268</v>
      </c>
      <c r="B167" t="s">
        <v>28</v>
      </c>
      <c r="C167" t="s">
        <v>29</v>
      </c>
      <c r="D167">
        <v>100</v>
      </c>
      <c r="E167">
        <v>0</v>
      </c>
      <c r="F167">
        <v>0</v>
      </c>
      <c r="G167">
        <v>14</v>
      </c>
      <c r="H167">
        <v>0</v>
      </c>
      <c r="I167">
        <v>0</v>
      </c>
      <c r="J167">
        <v>0</v>
      </c>
      <c r="K167">
        <v>0</v>
      </c>
      <c r="L167">
        <v>7</v>
      </c>
      <c r="M167">
        <v>163.57</v>
      </c>
      <c r="N167">
        <v>14</v>
      </c>
      <c r="O167">
        <v>10</v>
      </c>
      <c r="P167">
        <v>4</v>
      </c>
      <c r="Q167">
        <v>0</v>
      </c>
      <c r="R167">
        <v>0</v>
      </c>
      <c r="S167">
        <v>6</v>
      </c>
      <c r="T167">
        <v>1</v>
      </c>
      <c r="U167">
        <v>-177</v>
      </c>
      <c r="V167">
        <v>2.666474</v>
      </c>
      <c r="W167">
        <v>21</v>
      </c>
      <c r="X167">
        <v>96</v>
      </c>
      <c r="Y167">
        <v>0</v>
      </c>
      <c r="Z167">
        <v>4</v>
      </c>
    </row>
    <row r="168" spans="1:27" x14ac:dyDescent="0.25">
      <c r="A168" t="s">
        <v>270</v>
      </c>
      <c r="B168" t="s">
        <v>28</v>
      </c>
      <c r="C168" t="s">
        <v>29</v>
      </c>
      <c r="D168">
        <v>100</v>
      </c>
      <c r="E168">
        <v>0</v>
      </c>
      <c r="F168">
        <v>0</v>
      </c>
      <c r="G168">
        <v>14</v>
      </c>
      <c r="H168">
        <v>0</v>
      </c>
      <c r="I168">
        <v>0</v>
      </c>
      <c r="J168">
        <v>0</v>
      </c>
      <c r="K168">
        <v>0</v>
      </c>
      <c r="L168">
        <v>9</v>
      </c>
      <c r="M168">
        <v>218.09</v>
      </c>
      <c r="N168">
        <v>19</v>
      </c>
      <c r="O168">
        <v>6</v>
      </c>
      <c r="P168">
        <v>1</v>
      </c>
      <c r="Q168">
        <v>0</v>
      </c>
      <c r="R168">
        <v>0</v>
      </c>
      <c r="S168">
        <v>5</v>
      </c>
      <c r="T168">
        <v>1</v>
      </c>
      <c r="U168">
        <v>-110</v>
      </c>
      <c r="V168">
        <v>1.132863</v>
      </c>
      <c r="W168">
        <v>19</v>
      </c>
      <c r="X168">
        <v>41</v>
      </c>
      <c r="Y168">
        <v>2</v>
      </c>
      <c r="Z168">
        <v>11</v>
      </c>
      <c r="AA168" t="s">
        <v>136</v>
      </c>
    </row>
    <row r="169" spans="1:27" x14ac:dyDescent="0.25">
      <c r="A169" t="s">
        <v>271</v>
      </c>
      <c r="B169" t="s">
        <v>28</v>
      </c>
      <c r="C169" t="s">
        <v>29</v>
      </c>
      <c r="D169">
        <v>100</v>
      </c>
      <c r="E169">
        <v>0</v>
      </c>
      <c r="F169">
        <v>0</v>
      </c>
      <c r="G169">
        <v>15</v>
      </c>
      <c r="H169">
        <v>0</v>
      </c>
      <c r="I169">
        <v>0</v>
      </c>
      <c r="J169">
        <v>0</v>
      </c>
      <c r="K169">
        <v>0</v>
      </c>
      <c r="L169">
        <v>8</v>
      </c>
      <c r="M169">
        <v>185.45</v>
      </c>
      <c r="N169">
        <v>16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-49</v>
      </c>
      <c r="V169">
        <v>2.1348410000000002</v>
      </c>
      <c r="W169">
        <v>20</v>
      </c>
      <c r="X169">
        <v>50</v>
      </c>
      <c r="Y169">
        <v>0</v>
      </c>
      <c r="Z169">
        <v>5</v>
      </c>
      <c r="AA169" t="s">
        <v>108</v>
      </c>
    </row>
    <row r="170" spans="1:27" x14ac:dyDescent="0.25">
      <c r="A170" t="s">
        <v>273</v>
      </c>
      <c r="B170" t="s">
        <v>28</v>
      </c>
      <c r="C170" t="s">
        <v>29</v>
      </c>
      <c r="D170">
        <v>100</v>
      </c>
      <c r="E170">
        <v>0</v>
      </c>
      <c r="F170">
        <v>0</v>
      </c>
      <c r="G170">
        <v>14</v>
      </c>
      <c r="H170">
        <v>0</v>
      </c>
      <c r="I170">
        <v>0</v>
      </c>
      <c r="J170">
        <v>0</v>
      </c>
      <c r="K170">
        <v>0</v>
      </c>
      <c r="L170">
        <v>6</v>
      </c>
      <c r="M170">
        <v>251.29</v>
      </c>
      <c r="N170">
        <v>23</v>
      </c>
      <c r="O170">
        <v>5</v>
      </c>
      <c r="P170">
        <v>3</v>
      </c>
      <c r="Q170">
        <v>0</v>
      </c>
      <c r="R170">
        <v>0</v>
      </c>
      <c r="S170">
        <v>2</v>
      </c>
      <c r="T170">
        <v>1</v>
      </c>
      <c r="U170">
        <v>-99</v>
      </c>
      <c r="V170">
        <v>4.9890809999999997</v>
      </c>
      <c r="W170">
        <v>21</v>
      </c>
      <c r="X170">
        <v>78</v>
      </c>
      <c r="Y170">
        <v>0</v>
      </c>
      <c r="Z170">
        <v>6</v>
      </c>
    </row>
    <row r="171" spans="1:27" x14ac:dyDescent="0.25">
      <c r="A171" t="s">
        <v>274</v>
      </c>
      <c r="B171" t="s">
        <v>28</v>
      </c>
      <c r="C171" t="s">
        <v>29</v>
      </c>
      <c r="D171">
        <v>100</v>
      </c>
      <c r="E171">
        <v>0</v>
      </c>
      <c r="F171">
        <v>0</v>
      </c>
      <c r="G171">
        <v>15</v>
      </c>
      <c r="H171">
        <v>0</v>
      </c>
      <c r="I171">
        <v>0</v>
      </c>
      <c r="J171">
        <v>0</v>
      </c>
      <c r="K171">
        <v>0</v>
      </c>
      <c r="L171">
        <v>7</v>
      </c>
      <c r="M171">
        <v>168.4</v>
      </c>
      <c r="N171">
        <v>15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-44</v>
      </c>
      <c r="V171">
        <v>2.1274999999999999</v>
      </c>
      <c r="W171">
        <v>21</v>
      </c>
      <c r="X171">
        <v>46</v>
      </c>
      <c r="Y171">
        <v>0</v>
      </c>
      <c r="Z171">
        <v>12</v>
      </c>
      <c r="AA171" t="s">
        <v>118</v>
      </c>
    </row>
    <row r="172" spans="1:27" x14ac:dyDescent="0.25">
      <c r="A172" t="s">
        <v>275</v>
      </c>
      <c r="B172" t="s">
        <v>28</v>
      </c>
      <c r="C172" t="s">
        <v>29</v>
      </c>
      <c r="D172">
        <v>100</v>
      </c>
      <c r="E172">
        <v>0</v>
      </c>
      <c r="F172">
        <v>0</v>
      </c>
      <c r="G172">
        <v>14</v>
      </c>
      <c r="H172">
        <v>0</v>
      </c>
      <c r="I172">
        <v>0</v>
      </c>
      <c r="J172">
        <v>0</v>
      </c>
      <c r="K172">
        <v>0</v>
      </c>
      <c r="L172">
        <v>8</v>
      </c>
      <c r="M172">
        <v>229.09</v>
      </c>
      <c r="N172">
        <v>20</v>
      </c>
      <c r="O172">
        <v>6</v>
      </c>
      <c r="P172">
        <v>1</v>
      </c>
      <c r="Q172">
        <v>0</v>
      </c>
      <c r="R172">
        <v>0</v>
      </c>
      <c r="S172">
        <v>5</v>
      </c>
      <c r="T172">
        <v>1</v>
      </c>
      <c r="U172">
        <v>-104</v>
      </c>
      <c r="V172">
        <v>4.1894960000000001</v>
      </c>
      <c r="W172">
        <v>23</v>
      </c>
      <c r="X172">
        <v>67</v>
      </c>
      <c r="Y172">
        <v>0</v>
      </c>
      <c r="Z172">
        <v>11</v>
      </c>
    </row>
    <row r="173" spans="1:27" x14ac:dyDescent="0.25">
      <c r="A173" t="s">
        <v>276</v>
      </c>
      <c r="B173" t="s">
        <v>28</v>
      </c>
      <c r="C173" t="s">
        <v>29</v>
      </c>
      <c r="D173">
        <v>100</v>
      </c>
      <c r="E173">
        <v>0</v>
      </c>
      <c r="F173">
        <v>0</v>
      </c>
      <c r="G173">
        <v>14</v>
      </c>
      <c r="H173">
        <v>0</v>
      </c>
      <c r="I173">
        <v>0</v>
      </c>
      <c r="J173">
        <v>0</v>
      </c>
      <c r="K173">
        <v>0</v>
      </c>
      <c r="L173">
        <v>7</v>
      </c>
      <c r="M173">
        <v>166.84</v>
      </c>
      <c r="N173">
        <v>15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0.39</v>
      </c>
      <c r="U173">
        <v>-62</v>
      </c>
      <c r="V173">
        <v>2.6852239999999998</v>
      </c>
      <c r="W173">
        <v>16</v>
      </c>
      <c r="X173">
        <v>47</v>
      </c>
      <c r="Y173">
        <v>0</v>
      </c>
      <c r="Z173">
        <v>7</v>
      </c>
      <c r="AA173" t="s">
        <v>120</v>
      </c>
    </row>
    <row r="174" spans="1:27" x14ac:dyDescent="0.25">
      <c r="A174" t="s">
        <v>277</v>
      </c>
      <c r="B174" t="s">
        <v>28</v>
      </c>
      <c r="C174" t="s">
        <v>29</v>
      </c>
      <c r="D174">
        <v>100</v>
      </c>
      <c r="E174">
        <v>0</v>
      </c>
      <c r="F174">
        <v>0</v>
      </c>
      <c r="G174">
        <v>14</v>
      </c>
      <c r="H174">
        <v>0</v>
      </c>
      <c r="I174">
        <v>0</v>
      </c>
      <c r="J174">
        <v>0</v>
      </c>
      <c r="K174">
        <v>0</v>
      </c>
      <c r="L174">
        <v>10</v>
      </c>
      <c r="M174">
        <v>156.06</v>
      </c>
      <c r="N174">
        <v>14</v>
      </c>
      <c r="O174">
        <v>2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-96</v>
      </c>
      <c r="V174">
        <v>1.592373</v>
      </c>
      <c r="W174">
        <v>35</v>
      </c>
      <c r="X174">
        <v>67</v>
      </c>
      <c r="Y174">
        <v>0</v>
      </c>
      <c r="Z174">
        <v>13</v>
      </c>
      <c r="AA174" t="s">
        <v>192</v>
      </c>
    </row>
    <row r="175" spans="1:27" x14ac:dyDescent="0.25">
      <c r="A175" t="s">
        <v>279</v>
      </c>
      <c r="B175" t="s">
        <v>28</v>
      </c>
      <c r="C175" t="s">
        <v>29</v>
      </c>
      <c r="D175">
        <v>100</v>
      </c>
      <c r="E175">
        <v>0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7</v>
      </c>
      <c r="M175">
        <v>156.06</v>
      </c>
      <c r="N175">
        <v>14</v>
      </c>
      <c r="O175">
        <v>1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-63</v>
      </c>
      <c r="V175">
        <v>2.5442930000000001</v>
      </c>
      <c r="W175">
        <v>23</v>
      </c>
      <c r="X175">
        <v>50</v>
      </c>
      <c r="Y175">
        <v>0</v>
      </c>
      <c r="Z175">
        <v>8</v>
      </c>
    </row>
    <row r="176" spans="1:27" x14ac:dyDescent="0.25">
      <c r="A176" t="s">
        <v>280</v>
      </c>
      <c r="B176" t="s">
        <v>28</v>
      </c>
      <c r="C176" t="s">
        <v>29</v>
      </c>
      <c r="D176">
        <v>100</v>
      </c>
      <c r="E176">
        <v>0</v>
      </c>
      <c r="F176">
        <v>0</v>
      </c>
      <c r="G176">
        <v>14</v>
      </c>
      <c r="H176">
        <v>0</v>
      </c>
      <c r="I176">
        <v>0</v>
      </c>
      <c r="J176">
        <v>0</v>
      </c>
      <c r="K176">
        <v>0</v>
      </c>
      <c r="L176">
        <v>8</v>
      </c>
      <c r="M176">
        <v>141.82</v>
      </c>
      <c r="N176">
        <v>12</v>
      </c>
      <c r="O176">
        <v>3</v>
      </c>
      <c r="P176">
        <v>0</v>
      </c>
      <c r="Q176">
        <v>0</v>
      </c>
      <c r="R176">
        <v>0</v>
      </c>
      <c r="S176">
        <v>3</v>
      </c>
      <c r="T176">
        <v>1</v>
      </c>
      <c r="U176">
        <v>-51</v>
      </c>
      <c r="V176">
        <v>2.6766969999999999</v>
      </c>
      <c r="W176">
        <v>31</v>
      </c>
      <c r="X176">
        <v>75</v>
      </c>
      <c r="Y176">
        <v>0</v>
      </c>
      <c r="Z176">
        <v>10</v>
      </c>
    </row>
    <row r="177" spans="1:27" x14ac:dyDescent="0.25">
      <c r="A177" t="s">
        <v>281</v>
      </c>
      <c r="B177" t="s">
        <v>28</v>
      </c>
      <c r="C177" t="s">
        <v>29</v>
      </c>
      <c r="D177">
        <v>100</v>
      </c>
      <c r="E177">
        <v>0</v>
      </c>
      <c r="F177">
        <v>0</v>
      </c>
      <c r="G177">
        <v>14</v>
      </c>
      <c r="H177">
        <v>0</v>
      </c>
      <c r="I177">
        <v>0</v>
      </c>
      <c r="J177">
        <v>0</v>
      </c>
      <c r="K177">
        <v>0</v>
      </c>
      <c r="L177">
        <v>8</v>
      </c>
      <c r="M177">
        <v>130.81</v>
      </c>
      <c r="N177">
        <v>11</v>
      </c>
      <c r="O177">
        <v>2</v>
      </c>
      <c r="P177">
        <v>0</v>
      </c>
      <c r="Q177">
        <v>0</v>
      </c>
      <c r="R177">
        <v>0</v>
      </c>
      <c r="S177">
        <v>2</v>
      </c>
      <c r="T177">
        <v>1</v>
      </c>
      <c r="U177">
        <v>-81</v>
      </c>
      <c r="V177">
        <v>2.1708530000000001</v>
      </c>
      <c r="W177">
        <v>26</v>
      </c>
      <c r="X177">
        <v>68</v>
      </c>
      <c r="Y177">
        <v>0</v>
      </c>
      <c r="Z177">
        <v>9</v>
      </c>
    </row>
    <row r="178" spans="1:27" x14ac:dyDescent="0.25">
      <c r="A178" t="s">
        <v>282</v>
      </c>
      <c r="B178" t="s">
        <v>28</v>
      </c>
      <c r="C178" t="s">
        <v>29</v>
      </c>
      <c r="D178">
        <v>100</v>
      </c>
      <c r="E178">
        <v>0</v>
      </c>
      <c r="F178">
        <v>0</v>
      </c>
      <c r="G178">
        <v>15</v>
      </c>
      <c r="H178">
        <v>0</v>
      </c>
      <c r="I178">
        <v>0</v>
      </c>
      <c r="J178">
        <v>0</v>
      </c>
      <c r="K178">
        <v>0</v>
      </c>
      <c r="L178">
        <v>6</v>
      </c>
      <c r="M178">
        <v>185.45</v>
      </c>
      <c r="N178">
        <v>16</v>
      </c>
      <c r="O178">
        <v>2</v>
      </c>
      <c r="P178">
        <v>2</v>
      </c>
      <c r="Q178">
        <v>0</v>
      </c>
      <c r="R178">
        <v>0</v>
      </c>
      <c r="S178">
        <v>0</v>
      </c>
      <c r="T178">
        <v>1</v>
      </c>
      <c r="U178">
        <v>-76</v>
      </c>
      <c r="V178">
        <v>2.5607099999999998</v>
      </c>
      <c r="W178">
        <v>28</v>
      </c>
      <c r="X178">
        <v>57</v>
      </c>
      <c r="Y178">
        <v>0</v>
      </c>
      <c r="Z178">
        <v>10</v>
      </c>
    </row>
    <row r="179" spans="1:27" x14ac:dyDescent="0.25">
      <c r="A179" t="s">
        <v>285</v>
      </c>
      <c r="B179" t="s">
        <v>28</v>
      </c>
      <c r="C179" t="s">
        <v>29</v>
      </c>
      <c r="D179">
        <v>100</v>
      </c>
      <c r="E179">
        <v>0</v>
      </c>
      <c r="F179">
        <v>0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8</v>
      </c>
      <c r="M179">
        <v>174.55</v>
      </c>
      <c r="N179">
        <v>15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0.99</v>
      </c>
      <c r="U179">
        <v>-101</v>
      </c>
      <c r="V179">
        <v>4.7466429999999997</v>
      </c>
      <c r="W179">
        <v>23</v>
      </c>
      <c r="X179">
        <v>69</v>
      </c>
      <c r="Y179">
        <v>0</v>
      </c>
      <c r="Z179">
        <v>6</v>
      </c>
    </row>
    <row r="180" spans="1:27" x14ac:dyDescent="0.25">
      <c r="A180" t="s">
        <v>286</v>
      </c>
      <c r="B180" t="s">
        <v>28</v>
      </c>
      <c r="C180" t="s">
        <v>29</v>
      </c>
      <c r="D180">
        <v>100</v>
      </c>
      <c r="E180">
        <v>0</v>
      </c>
      <c r="F180">
        <v>0</v>
      </c>
      <c r="G180">
        <v>13</v>
      </c>
      <c r="H180">
        <v>0</v>
      </c>
      <c r="I180">
        <v>0</v>
      </c>
      <c r="J180">
        <v>0</v>
      </c>
      <c r="K180">
        <v>0</v>
      </c>
      <c r="L180">
        <v>9</v>
      </c>
      <c r="M180">
        <v>143.63</v>
      </c>
      <c r="N180">
        <v>14</v>
      </c>
      <c r="O180">
        <v>2</v>
      </c>
      <c r="P180">
        <v>2</v>
      </c>
      <c r="Q180">
        <v>0</v>
      </c>
      <c r="R180">
        <v>0</v>
      </c>
      <c r="S180">
        <v>0</v>
      </c>
      <c r="T180">
        <v>1</v>
      </c>
      <c r="U180">
        <v>-77</v>
      </c>
      <c r="V180">
        <v>4.3795820000000001</v>
      </c>
      <c r="W180">
        <v>20</v>
      </c>
      <c r="X180">
        <v>55</v>
      </c>
      <c r="Y180">
        <v>0</v>
      </c>
      <c r="Z180">
        <v>8</v>
      </c>
      <c r="AA180" t="s">
        <v>103</v>
      </c>
    </row>
    <row r="181" spans="1:27" x14ac:dyDescent="0.25">
      <c r="A181" t="s">
        <v>287</v>
      </c>
      <c r="B181" t="s">
        <v>28</v>
      </c>
      <c r="C181" t="s">
        <v>29</v>
      </c>
      <c r="D181">
        <v>100</v>
      </c>
      <c r="E181">
        <v>0</v>
      </c>
      <c r="F181">
        <v>0</v>
      </c>
      <c r="G181">
        <v>13</v>
      </c>
      <c r="H181">
        <v>0</v>
      </c>
      <c r="I181">
        <v>0</v>
      </c>
      <c r="J181">
        <v>0</v>
      </c>
      <c r="K181">
        <v>0</v>
      </c>
      <c r="L181">
        <v>11</v>
      </c>
      <c r="M181">
        <v>159.18</v>
      </c>
      <c r="N181">
        <v>15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0.9</v>
      </c>
      <c r="U181">
        <v>-100</v>
      </c>
      <c r="V181">
        <v>0.881911</v>
      </c>
      <c r="W181">
        <v>23</v>
      </c>
      <c r="X181">
        <v>56</v>
      </c>
      <c r="Y181">
        <v>0</v>
      </c>
      <c r="Z181">
        <v>9</v>
      </c>
      <c r="AA181" t="s">
        <v>204</v>
      </c>
    </row>
    <row r="182" spans="1:27" x14ac:dyDescent="0.25">
      <c r="A182" t="s">
        <v>288</v>
      </c>
      <c r="B182" t="s">
        <v>28</v>
      </c>
      <c r="C182" t="s">
        <v>29</v>
      </c>
      <c r="D182">
        <v>100</v>
      </c>
      <c r="E182">
        <v>0</v>
      </c>
      <c r="F182">
        <v>0</v>
      </c>
      <c r="G182">
        <v>14</v>
      </c>
      <c r="H182">
        <v>0</v>
      </c>
      <c r="I182">
        <v>0</v>
      </c>
      <c r="J182">
        <v>0</v>
      </c>
      <c r="K182">
        <v>0</v>
      </c>
      <c r="L182">
        <v>11</v>
      </c>
      <c r="M182">
        <v>282.88</v>
      </c>
      <c r="N182">
        <v>25</v>
      </c>
      <c r="O182">
        <v>15</v>
      </c>
      <c r="P182">
        <v>5</v>
      </c>
      <c r="Q182">
        <v>0</v>
      </c>
      <c r="R182">
        <v>0</v>
      </c>
      <c r="S182">
        <v>10</v>
      </c>
      <c r="T182">
        <v>1</v>
      </c>
      <c r="U182">
        <v>-136</v>
      </c>
      <c r="V182">
        <v>6.3273529999999996</v>
      </c>
      <c r="W182">
        <v>43</v>
      </c>
      <c r="X182">
        <v>132</v>
      </c>
      <c r="Y182">
        <v>0</v>
      </c>
      <c r="Z182">
        <v>7</v>
      </c>
      <c r="AA182" t="s">
        <v>99</v>
      </c>
    </row>
    <row r="183" spans="1:27" x14ac:dyDescent="0.25">
      <c r="A183" t="s">
        <v>290</v>
      </c>
      <c r="B183" t="s">
        <v>28</v>
      </c>
      <c r="C183" t="s">
        <v>29</v>
      </c>
      <c r="D183">
        <v>100</v>
      </c>
      <c r="E183">
        <v>0</v>
      </c>
      <c r="F183">
        <v>0</v>
      </c>
      <c r="G183">
        <v>14</v>
      </c>
      <c r="H183">
        <v>0</v>
      </c>
      <c r="I183">
        <v>0</v>
      </c>
      <c r="J183">
        <v>0</v>
      </c>
      <c r="K183">
        <v>0</v>
      </c>
      <c r="L183">
        <v>9</v>
      </c>
      <c r="M183">
        <v>207.27</v>
      </c>
      <c r="N183">
        <v>18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0.18</v>
      </c>
      <c r="U183">
        <v>-67</v>
      </c>
      <c r="V183">
        <v>2.7204290000000002</v>
      </c>
      <c r="W183">
        <v>22</v>
      </c>
      <c r="X183">
        <v>58</v>
      </c>
      <c r="Y183">
        <v>0</v>
      </c>
      <c r="Z183">
        <v>8</v>
      </c>
      <c r="AA183" t="s">
        <v>56</v>
      </c>
    </row>
    <row r="184" spans="1:27" x14ac:dyDescent="0.25">
      <c r="A184" t="s">
        <v>295</v>
      </c>
      <c r="B184" t="s">
        <v>28</v>
      </c>
      <c r="C184" t="s">
        <v>29</v>
      </c>
      <c r="D184">
        <v>100</v>
      </c>
      <c r="E184">
        <v>0</v>
      </c>
      <c r="F184">
        <v>0</v>
      </c>
      <c r="G184">
        <v>14</v>
      </c>
      <c r="H184">
        <v>0</v>
      </c>
      <c r="I184">
        <v>0</v>
      </c>
      <c r="J184">
        <v>0</v>
      </c>
      <c r="K184">
        <v>0</v>
      </c>
      <c r="L184">
        <v>11</v>
      </c>
      <c r="M184">
        <v>163.63</v>
      </c>
      <c r="N184">
        <v>14</v>
      </c>
      <c r="O184">
        <v>5</v>
      </c>
      <c r="P184">
        <v>0</v>
      </c>
      <c r="Q184">
        <v>0</v>
      </c>
      <c r="R184">
        <v>0</v>
      </c>
      <c r="S184">
        <v>5</v>
      </c>
      <c r="T184">
        <v>1</v>
      </c>
      <c r="U184">
        <v>-62</v>
      </c>
      <c r="V184">
        <v>2.0770240000000002</v>
      </c>
      <c r="W184">
        <v>27</v>
      </c>
      <c r="X184">
        <v>55</v>
      </c>
      <c r="Y184">
        <v>0</v>
      </c>
      <c r="Z184">
        <v>14</v>
      </c>
      <c r="AA184" t="s">
        <v>64</v>
      </c>
    </row>
    <row r="185" spans="1:27" x14ac:dyDescent="0.25">
      <c r="A185" t="s">
        <v>298</v>
      </c>
      <c r="B185" t="s">
        <v>28</v>
      </c>
      <c r="C185" t="s">
        <v>29</v>
      </c>
      <c r="D185">
        <v>100</v>
      </c>
      <c r="E185">
        <v>0</v>
      </c>
      <c r="F185">
        <v>0</v>
      </c>
      <c r="G185">
        <v>14</v>
      </c>
      <c r="H185">
        <v>0</v>
      </c>
      <c r="I185">
        <v>0</v>
      </c>
      <c r="J185">
        <v>0</v>
      </c>
      <c r="K185">
        <v>0</v>
      </c>
      <c r="L185">
        <v>9</v>
      </c>
      <c r="M185">
        <v>185.45</v>
      </c>
      <c r="N185">
        <v>16</v>
      </c>
      <c r="O185">
        <v>1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-39</v>
      </c>
      <c r="V185">
        <v>1.161565</v>
      </c>
      <c r="W185">
        <v>27</v>
      </c>
      <c r="X185">
        <v>38</v>
      </c>
      <c r="Y185">
        <v>0</v>
      </c>
      <c r="Z185">
        <v>10</v>
      </c>
      <c r="AA185" t="s">
        <v>52</v>
      </c>
    </row>
    <row r="186" spans="1:27" x14ac:dyDescent="0.25">
      <c r="A186" t="s">
        <v>302</v>
      </c>
      <c r="B186" t="s">
        <v>28</v>
      </c>
      <c r="C186" t="s">
        <v>29</v>
      </c>
      <c r="D186">
        <v>100</v>
      </c>
      <c r="E186">
        <v>0</v>
      </c>
      <c r="F186">
        <v>0</v>
      </c>
      <c r="G186">
        <v>14</v>
      </c>
      <c r="H186">
        <v>0</v>
      </c>
      <c r="I186">
        <v>0</v>
      </c>
      <c r="J186">
        <v>0</v>
      </c>
      <c r="K186">
        <v>0</v>
      </c>
      <c r="L186">
        <v>8</v>
      </c>
      <c r="M186">
        <v>294.47000000000003</v>
      </c>
      <c r="N186">
        <v>26</v>
      </c>
      <c r="O186">
        <v>8</v>
      </c>
      <c r="P186">
        <v>3</v>
      </c>
      <c r="Q186">
        <v>0</v>
      </c>
      <c r="R186">
        <v>0</v>
      </c>
      <c r="S186">
        <v>5</v>
      </c>
      <c r="T186">
        <v>1</v>
      </c>
      <c r="U186">
        <v>-169</v>
      </c>
      <c r="V186">
        <v>2.7392289999999999</v>
      </c>
      <c r="W186">
        <v>22</v>
      </c>
      <c r="X186">
        <v>88</v>
      </c>
      <c r="Y186">
        <v>0</v>
      </c>
      <c r="Z186">
        <v>3</v>
      </c>
    </row>
    <row r="187" spans="1:27" x14ac:dyDescent="0.25">
      <c r="A187" t="s">
        <v>304</v>
      </c>
      <c r="B187" t="s">
        <v>28</v>
      </c>
      <c r="C187" t="s">
        <v>29</v>
      </c>
      <c r="D187">
        <v>100</v>
      </c>
      <c r="E187">
        <v>0</v>
      </c>
      <c r="F187">
        <v>0</v>
      </c>
      <c r="G187">
        <v>14</v>
      </c>
      <c r="H187">
        <v>0</v>
      </c>
      <c r="I187">
        <v>0</v>
      </c>
      <c r="J187">
        <v>0</v>
      </c>
      <c r="K187">
        <v>0</v>
      </c>
      <c r="L187">
        <v>6</v>
      </c>
      <c r="M187">
        <v>288.08</v>
      </c>
      <c r="N187">
        <v>26</v>
      </c>
      <c r="O187">
        <v>4</v>
      </c>
      <c r="P187">
        <v>2</v>
      </c>
      <c r="Q187">
        <v>0</v>
      </c>
      <c r="R187">
        <v>0</v>
      </c>
      <c r="S187">
        <v>2</v>
      </c>
      <c r="T187">
        <v>1</v>
      </c>
      <c r="U187">
        <v>-134</v>
      </c>
      <c r="V187">
        <v>1.4610380000000001</v>
      </c>
      <c r="W187">
        <v>13</v>
      </c>
      <c r="X187">
        <v>54</v>
      </c>
      <c r="Y187">
        <v>0</v>
      </c>
      <c r="Z187">
        <v>4</v>
      </c>
    </row>
    <row r="188" spans="1:27" x14ac:dyDescent="0.25">
      <c r="A188" t="s">
        <v>305</v>
      </c>
      <c r="B188" t="s">
        <v>28</v>
      </c>
      <c r="C188" t="s">
        <v>29</v>
      </c>
      <c r="D188">
        <v>100</v>
      </c>
      <c r="E188">
        <v>0</v>
      </c>
      <c r="F188">
        <v>0</v>
      </c>
      <c r="G188">
        <v>14</v>
      </c>
      <c r="H188">
        <v>0</v>
      </c>
      <c r="I188">
        <v>0</v>
      </c>
      <c r="J188">
        <v>0</v>
      </c>
      <c r="K188">
        <v>0</v>
      </c>
      <c r="L188">
        <v>8</v>
      </c>
      <c r="M188">
        <v>141.82</v>
      </c>
      <c r="N188">
        <v>12</v>
      </c>
      <c r="O188">
        <v>2</v>
      </c>
      <c r="P188">
        <v>0</v>
      </c>
      <c r="Q188">
        <v>0</v>
      </c>
      <c r="R188">
        <v>0</v>
      </c>
      <c r="S188">
        <v>2</v>
      </c>
      <c r="T188">
        <v>0.97</v>
      </c>
      <c r="U188">
        <v>-71</v>
      </c>
      <c r="V188">
        <v>2.1273819999999999</v>
      </c>
      <c r="W188">
        <v>22</v>
      </c>
      <c r="X188">
        <v>52</v>
      </c>
      <c r="Y188">
        <v>0</v>
      </c>
      <c r="Z188">
        <v>9</v>
      </c>
    </row>
    <row r="189" spans="1:27" x14ac:dyDescent="0.25">
      <c r="A189" t="s">
        <v>307</v>
      </c>
      <c r="B189" t="s">
        <v>28</v>
      </c>
      <c r="C189" t="s">
        <v>29</v>
      </c>
      <c r="D189">
        <v>100</v>
      </c>
      <c r="E189">
        <v>0</v>
      </c>
      <c r="F189">
        <v>0</v>
      </c>
      <c r="G189">
        <v>14</v>
      </c>
      <c r="H189">
        <v>0</v>
      </c>
      <c r="I189">
        <v>0</v>
      </c>
      <c r="J189">
        <v>0</v>
      </c>
      <c r="K189">
        <v>0</v>
      </c>
      <c r="L189">
        <v>12</v>
      </c>
      <c r="M189">
        <v>174.54</v>
      </c>
      <c r="N189">
        <v>15</v>
      </c>
      <c r="O189">
        <v>2</v>
      </c>
      <c r="P189">
        <v>0</v>
      </c>
      <c r="Q189">
        <v>0</v>
      </c>
      <c r="R189">
        <v>0</v>
      </c>
      <c r="S189">
        <v>2</v>
      </c>
      <c r="T189">
        <v>1</v>
      </c>
      <c r="U189">
        <v>-44</v>
      </c>
      <c r="V189">
        <v>2.0775860000000002</v>
      </c>
      <c r="W189">
        <v>26</v>
      </c>
      <c r="X189">
        <v>52</v>
      </c>
      <c r="Y189">
        <v>0</v>
      </c>
      <c r="Z189">
        <v>11</v>
      </c>
      <c r="AA189" t="s">
        <v>129</v>
      </c>
    </row>
    <row r="190" spans="1:27" x14ac:dyDescent="0.25">
      <c r="A190" t="s">
        <v>308</v>
      </c>
      <c r="B190" t="s">
        <v>28</v>
      </c>
      <c r="C190" t="s">
        <v>29</v>
      </c>
      <c r="D190">
        <v>100</v>
      </c>
      <c r="E190">
        <v>0</v>
      </c>
      <c r="F190">
        <v>0</v>
      </c>
      <c r="G190">
        <v>14</v>
      </c>
      <c r="H190">
        <v>0</v>
      </c>
      <c r="I190">
        <v>0</v>
      </c>
      <c r="J190">
        <v>0</v>
      </c>
      <c r="K190">
        <v>0</v>
      </c>
      <c r="L190">
        <v>9</v>
      </c>
      <c r="M190">
        <v>174.54</v>
      </c>
      <c r="N190">
        <v>15</v>
      </c>
      <c r="O190">
        <v>9</v>
      </c>
      <c r="P190">
        <v>4</v>
      </c>
      <c r="Q190">
        <v>0</v>
      </c>
      <c r="R190">
        <v>0</v>
      </c>
      <c r="S190">
        <v>5</v>
      </c>
      <c r="T190">
        <v>1</v>
      </c>
      <c r="U190">
        <v>-121</v>
      </c>
      <c r="V190">
        <v>4.2734269999999999</v>
      </c>
      <c r="W190">
        <v>32</v>
      </c>
      <c r="X190">
        <v>107</v>
      </c>
      <c r="Y190">
        <v>0</v>
      </c>
      <c r="Z190">
        <v>6</v>
      </c>
    </row>
    <row r="191" spans="1:27" x14ac:dyDescent="0.25">
      <c r="A191" t="s">
        <v>309</v>
      </c>
      <c r="B191" t="s">
        <v>28</v>
      </c>
      <c r="C191" t="s">
        <v>29</v>
      </c>
      <c r="D191">
        <v>100</v>
      </c>
      <c r="E191">
        <v>0</v>
      </c>
      <c r="F191">
        <v>0</v>
      </c>
      <c r="G191">
        <v>14</v>
      </c>
      <c r="H191">
        <v>0</v>
      </c>
      <c r="I191">
        <v>0</v>
      </c>
      <c r="J191">
        <v>0</v>
      </c>
      <c r="K191">
        <v>0</v>
      </c>
      <c r="L191">
        <v>8</v>
      </c>
      <c r="M191">
        <v>239.93</v>
      </c>
      <c r="N191">
        <v>21</v>
      </c>
      <c r="O191">
        <v>4</v>
      </c>
      <c r="P191">
        <v>1</v>
      </c>
      <c r="Q191">
        <v>0</v>
      </c>
      <c r="R191">
        <v>0</v>
      </c>
      <c r="S191">
        <v>3</v>
      </c>
      <c r="T191">
        <v>1</v>
      </c>
      <c r="U191">
        <v>-118</v>
      </c>
      <c r="V191">
        <v>2.3608509999999998</v>
      </c>
      <c r="W191">
        <v>17</v>
      </c>
      <c r="X191">
        <v>59</v>
      </c>
      <c r="Y191">
        <v>0</v>
      </c>
      <c r="Z191">
        <v>7</v>
      </c>
    </row>
    <row r="192" spans="1:27" x14ac:dyDescent="0.25">
      <c r="A192" t="s">
        <v>312</v>
      </c>
      <c r="B192" t="s">
        <v>28</v>
      </c>
      <c r="C192" t="s">
        <v>29</v>
      </c>
      <c r="D192">
        <v>100</v>
      </c>
      <c r="E192">
        <v>0</v>
      </c>
      <c r="F192">
        <v>0</v>
      </c>
      <c r="G192">
        <v>14</v>
      </c>
      <c r="H192">
        <v>0</v>
      </c>
      <c r="I192">
        <v>0</v>
      </c>
      <c r="J192">
        <v>0</v>
      </c>
      <c r="K192">
        <v>0</v>
      </c>
      <c r="L192">
        <v>8</v>
      </c>
      <c r="M192">
        <v>218.09</v>
      </c>
      <c r="N192">
        <v>19</v>
      </c>
      <c r="O192">
        <v>3</v>
      </c>
      <c r="P192">
        <v>1</v>
      </c>
      <c r="Q192">
        <v>0</v>
      </c>
      <c r="R192">
        <v>0</v>
      </c>
      <c r="S192">
        <v>2</v>
      </c>
      <c r="T192">
        <v>1</v>
      </c>
      <c r="U192">
        <v>-111</v>
      </c>
      <c r="V192">
        <v>0.78777699999999995</v>
      </c>
      <c r="W192">
        <v>16</v>
      </c>
      <c r="X192">
        <v>45</v>
      </c>
      <c r="Y192">
        <v>1</v>
      </c>
      <c r="Z192">
        <v>10</v>
      </c>
      <c r="AA192" t="s">
        <v>149</v>
      </c>
    </row>
    <row r="193" spans="1:27" x14ac:dyDescent="0.25">
      <c r="A193" t="s">
        <v>313</v>
      </c>
      <c r="B193" t="s">
        <v>28</v>
      </c>
      <c r="C193" t="s">
        <v>29</v>
      </c>
      <c r="D193">
        <v>100</v>
      </c>
      <c r="E193">
        <v>0</v>
      </c>
      <c r="F193">
        <v>0</v>
      </c>
      <c r="G193">
        <v>14</v>
      </c>
      <c r="H193">
        <v>0</v>
      </c>
      <c r="I193">
        <v>0</v>
      </c>
      <c r="J193">
        <v>0</v>
      </c>
      <c r="K193">
        <v>0</v>
      </c>
      <c r="L193">
        <v>7</v>
      </c>
      <c r="M193">
        <v>349.88</v>
      </c>
      <c r="N193">
        <v>32</v>
      </c>
      <c r="O193">
        <v>9</v>
      </c>
      <c r="P193">
        <v>5</v>
      </c>
      <c r="Q193">
        <v>0</v>
      </c>
      <c r="R193">
        <v>0</v>
      </c>
      <c r="S193">
        <v>4</v>
      </c>
      <c r="T193">
        <v>1</v>
      </c>
      <c r="U193">
        <v>-139</v>
      </c>
      <c r="V193">
        <v>4.9719790000000001</v>
      </c>
      <c r="W193">
        <v>21</v>
      </c>
      <c r="X193">
        <v>98</v>
      </c>
      <c r="Y193">
        <v>0</v>
      </c>
      <c r="Z193">
        <v>4</v>
      </c>
    </row>
    <row r="194" spans="1:27" x14ac:dyDescent="0.25">
      <c r="A194" t="s">
        <v>314</v>
      </c>
      <c r="B194" t="s">
        <v>28</v>
      </c>
      <c r="C194" t="s">
        <v>29</v>
      </c>
      <c r="D194">
        <v>100</v>
      </c>
      <c r="E194">
        <v>0</v>
      </c>
      <c r="F194">
        <v>0</v>
      </c>
      <c r="G194">
        <v>14</v>
      </c>
      <c r="H194">
        <v>0</v>
      </c>
      <c r="I194">
        <v>0</v>
      </c>
      <c r="J194">
        <v>0</v>
      </c>
      <c r="K194">
        <v>0</v>
      </c>
      <c r="L194">
        <v>7</v>
      </c>
      <c r="M194">
        <v>512.63</v>
      </c>
      <c r="N194">
        <v>46</v>
      </c>
      <c r="O194">
        <v>10</v>
      </c>
      <c r="P194">
        <v>7</v>
      </c>
      <c r="Q194">
        <v>0</v>
      </c>
      <c r="R194">
        <v>0</v>
      </c>
      <c r="S194">
        <v>3</v>
      </c>
      <c r="T194">
        <v>1</v>
      </c>
      <c r="U194">
        <v>-212</v>
      </c>
      <c r="V194">
        <v>5.0362349999999996</v>
      </c>
      <c r="W194">
        <v>45</v>
      </c>
      <c r="X194">
        <v>137</v>
      </c>
      <c r="Y194">
        <v>0</v>
      </c>
      <c r="Z194">
        <v>3</v>
      </c>
    </row>
    <row r="195" spans="1:27" x14ac:dyDescent="0.25">
      <c r="A195" t="s">
        <v>316</v>
      </c>
      <c r="B195" t="s">
        <v>28</v>
      </c>
      <c r="C195" t="s">
        <v>29</v>
      </c>
      <c r="D195">
        <v>100</v>
      </c>
      <c r="E195">
        <v>0</v>
      </c>
      <c r="F195">
        <v>0</v>
      </c>
      <c r="G195">
        <v>14</v>
      </c>
      <c r="H195">
        <v>0</v>
      </c>
      <c r="I195">
        <v>0</v>
      </c>
      <c r="J195">
        <v>0</v>
      </c>
      <c r="K195">
        <v>0</v>
      </c>
      <c r="L195">
        <v>6</v>
      </c>
      <c r="M195">
        <v>152.72999999999999</v>
      </c>
      <c r="N195">
        <v>13</v>
      </c>
      <c r="O195">
        <v>2</v>
      </c>
      <c r="P195">
        <v>0</v>
      </c>
      <c r="Q195">
        <v>0</v>
      </c>
      <c r="R195">
        <v>0</v>
      </c>
      <c r="S195">
        <v>2</v>
      </c>
      <c r="T195">
        <v>1</v>
      </c>
      <c r="U195">
        <v>-43</v>
      </c>
      <c r="V195">
        <v>0.97326000000000001</v>
      </c>
      <c r="W195">
        <v>17</v>
      </c>
      <c r="X195">
        <v>37</v>
      </c>
      <c r="Y195">
        <v>0</v>
      </c>
      <c r="Z195">
        <v>8</v>
      </c>
    </row>
    <row r="196" spans="1:27" x14ac:dyDescent="0.25">
      <c r="A196" t="s">
        <v>318</v>
      </c>
      <c r="B196" t="s">
        <v>28</v>
      </c>
      <c r="C196" t="s">
        <v>29</v>
      </c>
      <c r="D196">
        <v>100</v>
      </c>
      <c r="E196">
        <v>0</v>
      </c>
      <c r="F196">
        <v>0</v>
      </c>
      <c r="G196">
        <v>14</v>
      </c>
      <c r="H196">
        <v>0</v>
      </c>
      <c r="I196">
        <v>0</v>
      </c>
      <c r="J196">
        <v>0</v>
      </c>
      <c r="K196">
        <v>0</v>
      </c>
      <c r="L196">
        <v>9</v>
      </c>
      <c r="M196">
        <v>141.74</v>
      </c>
      <c r="N196">
        <v>12</v>
      </c>
      <c r="O196">
        <v>6</v>
      </c>
      <c r="P196">
        <v>0</v>
      </c>
      <c r="Q196">
        <v>0</v>
      </c>
      <c r="R196">
        <v>0</v>
      </c>
      <c r="S196">
        <v>6</v>
      </c>
      <c r="T196">
        <v>0.99</v>
      </c>
      <c r="U196">
        <v>-121</v>
      </c>
      <c r="V196">
        <v>1.1674279999999999</v>
      </c>
      <c r="W196">
        <v>17</v>
      </c>
      <c r="X196">
        <v>48</v>
      </c>
      <c r="Y196">
        <v>1</v>
      </c>
      <c r="Z196">
        <v>9</v>
      </c>
      <c r="AA196" t="s">
        <v>210</v>
      </c>
    </row>
    <row r="197" spans="1:27" x14ac:dyDescent="0.25">
      <c r="A197" t="s">
        <v>320</v>
      </c>
      <c r="B197" t="s">
        <v>28</v>
      </c>
      <c r="C197" t="s">
        <v>29</v>
      </c>
      <c r="D197">
        <v>100</v>
      </c>
      <c r="E197">
        <v>0</v>
      </c>
      <c r="F197">
        <v>0</v>
      </c>
      <c r="G197">
        <v>14</v>
      </c>
      <c r="H197">
        <v>0</v>
      </c>
      <c r="I197">
        <v>0</v>
      </c>
      <c r="J197">
        <v>0</v>
      </c>
      <c r="K197">
        <v>0</v>
      </c>
      <c r="L197">
        <v>9</v>
      </c>
      <c r="M197">
        <v>120</v>
      </c>
      <c r="N197">
        <v>10</v>
      </c>
      <c r="O197">
        <v>3</v>
      </c>
      <c r="P197">
        <v>0</v>
      </c>
      <c r="Q197">
        <v>0</v>
      </c>
      <c r="R197">
        <v>0</v>
      </c>
      <c r="S197">
        <v>3</v>
      </c>
      <c r="T197">
        <v>1</v>
      </c>
      <c r="U197">
        <v>-64</v>
      </c>
      <c r="V197">
        <v>1.632234</v>
      </c>
      <c r="W197">
        <v>25</v>
      </c>
      <c r="X197">
        <v>58</v>
      </c>
      <c r="Y197">
        <v>0</v>
      </c>
      <c r="Z197">
        <v>10</v>
      </c>
    </row>
    <row r="198" spans="1:27" x14ac:dyDescent="0.25">
      <c r="A198" t="s">
        <v>322</v>
      </c>
      <c r="B198" t="s">
        <v>28</v>
      </c>
      <c r="C198" t="s">
        <v>29</v>
      </c>
      <c r="D198">
        <v>100</v>
      </c>
      <c r="E198">
        <v>0</v>
      </c>
      <c r="F198">
        <v>0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10</v>
      </c>
      <c r="M198">
        <v>283.64</v>
      </c>
      <c r="N198">
        <v>25</v>
      </c>
      <c r="O198">
        <v>12</v>
      </c>
      <c r="P198">
        <v>3</v>
      </c>
      <c r="Q198">
        <v>0</v>
      </c>
      <c r="R198">
        <v>0</v>
      </c>
      <c r="S198">
        <v>9</v>
      </c>
      <c r="T198">
        <v>1</v>
      </c>
      <c r="U198">
        <v>-143</v>
      </c>
      <c r="V198">
        <v>3.6242740000000002</v>
      </c>
      <c r="W198">
        <v>31</v>
      </c>
      <c r="X198">
        <v>103</v>
      </c>
      <c r="Y198">
        <v>0</v>
      </c>
      <c r="Z198">
        <v>8</v>
      </c>
    </row>
    <row r="199" spans="1:27" x14ac:dyDescent="0.25">
      <c r="A199" t="s">
        <v>323</v>
      </c>
      <c r="B199" t="s">
        <v>28</v>
      </c>
      <c r="C199" t="s">
        <v>29</v>
      </c>
      <c r="D199">
        <v>100</v>
      </c>
      <c r="E199">
        <v>0</v>
      </c>
      <c r="F199">
        <v>0</v>
      </c>
      <c r="G199">
        <v>15</v>
      </c>
      <c r="H199">
        <v>0</v>
      </c>
      <c r="I199">
        <v>0</v>
      </c>
      <c r="J199">
        <v>0</v>
      </c>
      <c r="K199">
        <v>0</v>
      </c>
      <c r="L199">
        <v>6</v>
      </c>
      <c r="M199">
        <v>163.63999999999999</v>
      </c>
      <c r="N199">
        <v>14</v>
      </c>
      <c r="O199">
        <v>3</v>
      </c>
      <c r="P199">
        <v>3</v>
      </c>
      <c r="Q199">
        <v>0</v>
      </c>
      <c r="R199">
        <v>0</v>
      </c>
      <c r="S199">
        <v>0</v>
      </c>
      <c r="T199">
        <v>1</v>
      </c>
      <c r="U199">
        <v>-59</v>
      </c>
      <c r="V199">
        <v>2.6015969999999999</v>
      </c>
      <c r="W199">
        <v>24</v>
      </c>
      <c r="X199">
        <v>67</v>
      </c>
      <c r="Y199">
        <v>0</v>
      </c>
      <c r="Z199">
        <v>6</v>
      </c>
    </row>
    <row r="200" spans="1:27" x14ac:dyDescent="0.25">
      <c r="A200" t="s">
        <v>324</v>
      </c>
      <c r="B200" t="s">
        <v>28</v>
      </c>
      <c r="C200" t="s">
        <v>29</v>
      </c>
      <c r="D200">
        <v>100</v>
      </c>
      <c r="E200">
        <v>0</v>
      </c>
      <c r="F200">
        <v>0</v>
      </c>
      <c r="G200">
        <v>15</v>
      </c>
      <c r="H200">
        <v>0</v>
      </c>
      <c r="I200">
        <v>0</v>
      </c>
      <c r="J200">
        <v>0</v>
      </c>
      <c r="K200">
        <v>0</v>
      </c>
      <c r="L200">
        <v>8</v>
      </c>
      <c r="M200">
        <v>140.87</v>
      </c>
      <c r="N200">
        <v>14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0.99</v>
      </c>
      <c r="U200">
        <v>-63</v>
      </c>
      <c r="V200">
        <v>2.3499240000000001</v>
      </c>
      <c r="W200">
        <v>21</v>
      </c>
      <c r="X200">
        <v>58</v>
      </c>
      <c r="Y200">
        <v>0</v>
      </c>
      <c r="Z200">
        <v>9</v>
      </c>
      <c r="AA200" t="s">
        <v>160</v>
      </c>
    </row>
    <row r="201" spans="1:27" x14ac:dyDescent="0.25">
      <c r="A201" t="s">
        <v>325</v>
      </c>
      <c r="B201" t="s">
        <v>28</v>
      </c>
      <c r="C201" t="s">
        <v>29</v>
      </c>
      <c r="D201">
        <v>100</v>
      </c>
      <c r="E201">
        <v>0</v>
      </c>
      <c r="F201">
        <v>1</v>
      </c>
      <c r="G201">
        <v>14</v>
      </c>
      <c r="H201">
        <v>0</v>
      </c>
      <c r="I201">
        <v>0</v>
      </c>
      <c r="J201">
        <v>0</v>
      </c>
      <c r="K201">
        <v>0</v>
      </c>
      <c r="L201">
        <v>8</v>
      </c>
      <c r="M201">
        <v>177.24</v>
      </c>
      <c r="N201">
        <v>17</v>
      </c>
      <c r="O201">
        <v>5</v>
      </c>
      <c r="P201">
        <v>2</v>
      </c>
      <c r="Q201">
        <v>0</v>
      </c>
      <c r="R201">
        <v>0</v>
      </c>
      <c r="S201">
        <v>3</v>
      </c>
      <c r="T201">
        <v>1</v>
      </c>
      <c r="U201">
        <v>-59</v>
      </c>
      <c r="V201">
        <v>3.1600429999999999</v>
      </c>
      <c r="W201">
        <v>30</v>
      </c>
      <c r="X201">
        <v>72</v>
      </c>
      <c r="Y201">
        <v>0</v>
      </c>
      <c r="Z201">
        <v>7</v>
      </c>
      <c r="AA201" t="s">
        <v>162</v>
      </c>
    </row>
    <row r="202" spans="1:27" x14ac:dyDescent="0.25">
      <c r="A202" t="s">
        <v>328</v>
      </c>
      <c r="B202" t="s">
        <v>28</v>
      </c>
      <c r="C202" t="s">
        <v>29</v>
      </c>
      <c r="D202">
        <v>100</v>
      </c>
      <c r="E202">
        <v>0</v>
      </c>
      <c r="F202">
        <v>0</v>
      </c>
      <c r="G202">
        <v>15</v>
      </c>
      <c r="H202">
        <v>0</v>
      </c>
      <c r="I202">
        <v>0</v>
      </c>
      <c r="J202">
        <v>0</v>
      </c>
      <c r="K202">
        <v>0</v>
      </c>
      <c r="L202">
        <v>10</v>
      </c>
      <c r="M202">
        <v>119.69</v>
      </c>
      <c r="N202">
        <v>13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-50</v>
      </c>
      <c r="V202">
        <v>1.9265080000000001</v>
      </c>
      <c r="W202">
        <v>20</v>
      </c>
      <c r="X202">
        <v>48</v>
      </c>
      <c r="Y202">
        <v>0</v>
      </c>
      <c r="Z202">
        <v>13</v>
      </c>
      <c r="AA202" t="s">
        <v>126</v>
      </c>
    </row>
    <row r="203" spans="1:27" x14ac:dyDescent="0.25">
      <c r="A203" t="s">
        <v>331</v>
      </c>
      <c r="B203" t="s">
        <v>28</v>
      </c>
      <c r="C203" t="s">
        <v>29</v>
      </c>
      <c r="D203">
        <v>100</v>
      </c>
      <c r="E203">
        <v>0</v>
      </c>
      <c r="F203">
        <v>0</v>
      </c>
      <c r="G203">
        <v>14</v>
      </c>
      <c r="H203">
        <v>0</v>
      </c>
      <c r="I203">
        <v>0</v>
      </c>
      <c r="J203">
        <v>0</v>
      </c>
      <c r="K203">
        <v>0</v>
      </c>
      <c r="L203">
        <v>6</v>
      </c>
      <c r="M203">
        <v>294.47000000000003</v>
      </c>
      <c r="N203">
        <v>26</v>
      </c>
      <c r="O203">
        <v>6</v>
      </c>
      <c r="P203">
        <v>3</v>
      </c>
      <c r="Q203">
        <v>0</v>
      </c>
      <c r="R203">
        <v>0</v>
      </c>
      <c r="S203">
        <v>3</v>
      </c>
      <c r="T203">
        <v>1</v>
      </c>
      <c r="U203">
        <v>-124</v>
      </c>
      <c r="V203">
        <v>2.277628</v>
      </c>
      <c r="W203">
        <v>17</v>
      </c>
      <c r="X203">
        <v>59</v>
      </c>
      <c r="Y203">
        <v>0</v>
      </c>
      <c r="Z203">
        <v>7</v>
      </c>
    </row>
    <row r="204" spans="1:27" x14ac:dyDescent="0.25">
      <c r="A204" t="s">
        <v>333</v>
      </c>
      <c r="B204" t="s">
        <v>28</v>
      </c>
      <c r="C204" t="s">
        <v>29</v>
      </c>
      <c r="D204">
        <v>100</v>
      </c>
      <c r="E204">
        <v>0</v>
      </c>
      <c r="F204">
        <v>0</v>
      </c>
      <c r="G204">
        <v>14</v>
      </c>
      <c r="H204">
        <v>0</v>
      </c>
      <c r="I204">
        <v>0</v>
      </c>
      <c r="J204">
        <v>0</v>
      </c>
      <c r="K204">
        <v>0</v>
      </c>
      <c r="L204">
        <v>9</v>
      </c>
      <c r="M204">
        <v>125.68</v>
      </c>
      <c r="N204">
        <v>13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-40</v>
      </c>
      <c r="V204">
        <v>0.91830199999999995</v>
      </c>
      <c r="W204">
        <v>18</v>
      </c>
      <c r="X204">
        <v>36</v>
      </c>
      <c r="Y204">
        <v>0</v>
      </c>
      <c r="Z204">
        <v>10</v>
      </c>
      <c r="AA204" t="s">
        <v>168</v>
      </c>
    </row>
    <row r="205" spans="1:27" x14ac:dyDescent="0.25">
      <c r="A205" t="s">
        <v>334</v>
      </c>
      <c r="B205" t="s">
        <v>28</v>
      </c>
      <c r="C205" t="s">
        <v>29</v>
      </c>
      <c r="D205">
        <v>100</v>
      </c>
      <c r="E205">
        <v>0</v>
      </c>
      <c r="F205">
        <v>0</v>
      </c>
      <c r="G205">
        <v>14</v>
      </c>
      <c r="H205">
        <v>0</v>
      </c>
      <c r="I205">
        <v>0</v>
      </c>
      <c r="J205">
        <v>0</v>
      </c>
      <c r="K205">
        <v>0</v>
      </c>
      <c r="L205">
        <v>9</v>
      </c>
      <c r="M205">
        <v>239.93</v>
      </c>
      <c r="N205">
        <v>21</v>
      </c>
      <c r="O205">
        <v>5</v>
      </c>
      <c r="P205">
        <v>3</v>
      </c>
      <c r="Q205">
        <v>0</v>
      </c>
      <c r="R205">
        <v>0</v>
      </c>
      <c r="S205">
        <v>2</v>
      </c>
      <c r="T205">
        <v>1</v>
      </c>
      <c r="U205">
        <v>-153</v>
      </c>
      <c r="V205">
        <v>2.2029070000000002</v>
      </c>
      <c r="W205">
        <v>20</v>
      </c>
      <c r="X205">
        <v>74</v>
      </c>
      <c r="Y205">
        <v>0</v>
      </c>
      <c r="Z205">
        <v>5</v>
      </c>
    </row>
    <row r="206" spans="1:27" x14ac:dyDescent="0.25">
      <c r="A206" t="s">
        <v>336</v>
      </c>
      <c r="B206" t="s">
        <v>28</v>
      </c>
      <c r="C206" t="s">
        <v>29</v>
      </c>
      <c r="D206">
        <v>100</v>
      </c>
      <c r="E206">
        <v>0</v>
      </c>
      <c r="F206">
        <v>0</v>
      </c>
      <c r="G206">
        <v>15</v>
      </c>
      <c r="H206">
        <v>0</v>
      </c>
      <c r="I206">
        <v>0</v>
      </c>
      <c r="J206">
        <v>0</v>
      </c>
      <c r="K206">
        <v>0</v>
      </c>
      <c r="L206">
        <v>8</v>
      </c>
      <c r="M206">
        <v>163.63</v>
      </c>
      <c r="N206">
        <v>14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-51</v>
      </c>
      <c r="V206">
        <v>2.2308330000000001</v>
      </c>
      <c r="W206">
        <v>22</v>
      </c>
      <c r="X206">
        <v>46</v>
      </c>
      <c r="Y206">
        <v>0</v>
      </c>
      <c r="Z206">
        <v>11</v>
      </c>
    </row>
    <row r="207" spans="1:27" x14ac:dyDescent="0.25">
      <c r="A207" t="s">
        <v>278</v>
      </c>
      <c r="B207" t="s">
        <v>28</v>
      </c>
      <c r="C207" t="s">
        <v>31</v>
      </c>
      <c r="D207">
        <v>99.98</v>
      </c>
      <c r="E207">
        <v>0</v>
      </c>
      <c r="F207">
        <v>0</v>
      </c>
      <c r="G207">
        <v>14</v>
      </c>
      <c r="H207">
        <v>0</v>
      </c>
      <c r="I207">
        <v>0</v>
      </c>
      <c r="J207">
        <v>0</v>
      </c>
      <c r="K207">
        <v>0</v>
      </c>
      <c r="L207">
        <v>11</v>
      </c>
      <c r="M207">
        <v>152.72999999999999</v>
      </c>
      <c r="N207">
        <v>13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-34</v>
      </c>
      <c r="V207">
        <v>1.852538</v>
      </c>
      <c r="W207">
        <v>22</v>
      </c>
      <c r="X207">
        <v>37</v>
      </c>
      <c r="Y207">
        <v>0</v>
      </c>
      <c r="Z207">
        <v>15</v>
      </c>
      <c r="AA207" t="s">
        <v>58</v>
      </c>
    </row>
    <row r="208" spans="1:27" x14ac:dyDescent="0.25">
      <c r="A208" t="s">
        <v>326</v>
      </c>
      <c r="B208" t="s">
        <v>28</v>
      </c>
      <c r="C208" t="s">
        <v>31</v>
      </c>
      <c r="D208">
        <v>99.98</v>
      </c>
      <c r="E208">
        <v>0</v>
      </c>
      <c r="F208">
        <v>0</v>
      </c>
      <c r="G208">
        <v>14</v>
      </c>
      <c r="H208">
        <v>0</v>
      </c>
      <c r="I208">
        <v>0</v>
      </c>
      <c r="J208">
        <v>0</v>
      </c>
      <c r="K208">
        <v>0</v>
      </c>
      <c r="L208">
        <v>8</v>
      </c>
      <c r="M208">
        <v>294.47000000000003</v>
      </c>
      <c r="N208">
        <v>26</v>
      </c>
      <c r="O208">
        <v>11</v>
      </c>
      <c r="P208">
        <v>4</v>
      </c>
      <c r="Q208">
        <v>0</v>
      </c>
      <c r="R208">
        <v>0</v>
      </c>
      <c r="S208">
        <v>7</v>
      </c>
      <c r="T208">
        <v>1</v>
      </c>
      <c r="U208">
        <v>-163</v>
      </c>
      <c r="V208">
        <v>3.1987869999999998</v>
      </c>
      <c r="W208">
        <v>19</v>
      </c>
      <c r="X208">
        <v>90</v>
      </c>
      <c r="Y208">
        <v>0</v>
      </c>
      <c r="Z208">
        <v>5</v>
      </c>
    </row>
    <row r="209" spans="1:27" x14ac:dyDescent="0.25">
      <c r="A209" t="s">
        <v>335</v>
      </c>
      <c r="B209" t="s">
        <v>28</v>
      </c>
      <c r="C209" t="s">
        <v>31</v>
      </c>
      <c r="D209">
        <v>99.98</v>
      </c>
      <c r="E209">
        <v>0</v>
      </c>
      <c r="F209">
        <v>0</v>
      </c>
      <c r="G209">
        <v>14</v>
      </c>
      <c r="H209">
        <v>0</v>
      </c>
      <c r="I209">
        <v>0</v>
      </c>
      <c r="J209">
        <v>0</v>
      </c>
      <c r="K209">
        <v>0</v>
      </c>
      <c r="L209">
        <v>11</v>
      </c>
      <c r="M209">
        <v>152.72999999999999</v>
      </c>
      <c r="N209">
        <v>13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0.99</v>
      </c>
      <c r="U209">
        <v>-45</v>
      </c>
      <c r="V209">
        <v>2.016988</v>
      </c>
      <c r="W209">
        <v>28</v>
      </c>
      <c r="X209">
        <v>63</v>
      </c>
      <c r="Y209">
        <v>0</v>
      </c>
      <c r="Z209">
        <v>7</v>
      </c>
      <c r="AA209" t="s">
        <v>164</v>
      </c>
    </row>
    <row r="210" spans="1:27" x14ac:dyDescent="0.25">
      <c r="A210" t="s">
        <v>219</v>
      </c>
      <c r="B210" t="s">
        <v>28</v>
      </c>
      <c r="C210" t="s">
        <v>31</v>
      </c>
      <c r="D210">
        <v>99.84</v>
      </c>
      <c r="E210">
        <v>0</v>
      </c>
      <c r="F210">
        <v>0</v>
      </c>
      <c r="G210">
        <v>14</v>
      </c>
      <c r="H210">
        <v>0</v>
      </c>
      <c r="I210">
        <v>0</v>
      </c>
      <c r="J210">
        <v>0</v>
      </c>
      <c r="K210">
        <v>0</v>
      </c>
      <c r="L210">
        <v>10</v>
      </c>
      <c r="M210">
        <v>147.57</v>
      </c>
      <c r="N210">
        <v>13</v>
      </c>
      <c r="O210">
        <v>2</v>
      </c>
      <c r="P210">
        <v>0</v>
      </c>
      <c r="Q210">
        <v>0</v>
      </c>
      <c r="R210">
        <v>0</v>
      </c>
      <c r="S210">
        <v>2</v>
      </c>
      <c r="T210">
        <v>1</v>
      </c>
      <c r="U210">
        <v>-70</v>
      </c>
      <c r="V210">
        <v>1.35206</v>
      </c>
      <c r="W210">
        <v>25</v>
      </c>
      <c r="X210">
        <v>45</v>
      </c>
      <c r="Y210">
        <v>0</v>
      </c>
      <c r="Z210">
        <v>11</v>
      </c>
      <c r="AA210" t="s">
        <v>76</v>
      </c>
    </row>
    <row r="211" spans="1:27" x14ac:dyDescent="0.25">
      <c r="A211" t="s">
        <v>221</v>
      </c>
      <c r="B211" t="s">
        <v>28</v>
      </c>
      <c r="C211" t="s">
        <v>31</v>
      </c>
      <c r="D211">
        <v>99.67</v>
      </c>
      <c r="E211">
        <v>0</v>
      </c>
      <c r="F211">
        <v>0</v>
      </c>
      <c r="G211">
        <v>13</v>
      </c>
      <c r="H211">
        <v>0</v>
      </c>
      <c r="I211">
        <v>0</v>
      </c>
      <c r="J211">
        <v>0</v>
      </c>
      <c r="K211">
        <v>0</v>
      </c>
      <c r="L211">
        <v>11</v>
      </c>
      <c r="M211">
        <v>134.18</v>
      </c>
      <c r="N211">
        <v>16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-84</v>
      </c>
      <c r="V211">
        <v>0.99990800000000002</v>
      </c>
      <c r="W211">
        <v>18</v>
      </c>
      <c r="X211">
        <v>38</v>
      </c>
      <c r="Y211">
        <v>1</v>
      </c>
      <c r="Z211">
        <v>11</v>
      </c>
      <c r="AA211" t="s">
        <v>80</v>
      </c>
    </row>
    <row r="212" spans="1:27" x14ac:dyDescent="0.25">
      <c r="A212" t="s">
        <v>330</v>
      </c>
      <c r="B212" t="s">
        <v>28</v>
      </c>
      <c r="C212" t="s">
        <v>31</v>
      </c>
      <c r="D212">
        <v>99.62</v>
      </c>
      <c r="E212">
        <v>0</v>
      </c>
      <c r="F212">
        <v>0</v>
      </c>
      <c r="G212">
        <v>13</v>
      </c>
      <c r="H212">
        <v>0</v>
      </c>
      <c r="I212">
        <v>0</v>
      </c>
      <c r="J212">
        <v>0</v>
      </c>
      <c r="K212">
        <v>0</v>
      </c>
      <c r="L212">
        <v>8</v>
      </c>
      <c r="M212">
        <v>196.35</v>
      </c>
      <c r="N212">
        <v>17</v>
      </c>
      <c r="O212">
        <v>13</v>
      </c>
      <c r="P212">
        <v>5</v>
      </c>
      <c r="Q212">
        <v>0</v>
      </c>
      <c r="R212">
        <v>0</v>
      </c>
      <c r="S212">
        <v>8</v>
      </c>
      <c r="T212">
        <v>1</v>
      </c>
      <c r="U212">
        <v>-89</v>
      </c>
      <c r="V212">
        <v>3.344163</v>
      </c>
      <c r="W212">
        <v>34</v>
      </c>
      <c r="X212">
        <v>89</v>
      </c>
      <c r="Y212">
        <v>0</v>
      </c>
      <c r="Z212">
        <v>11</v>
      </c>
    </row>
    <row r="213" spans="1:27" x14ac:dyDescent="0.25">
      <c r="A213" t="s">
        <v>234</v>
      </c>
      <c r="B213" t="s">
        <v>28</v>
      </c>
      <c r="C213" t="s">
        <v>31</v>
      </c>
      <c r="D213">
        <v>99.59</v>
      </c>
      <c r="E213">
        <v>0</v>
      </c>
      <c r="F213">
        <v>0</v>
      </c>
      <c r="G213">
        <v>14</v>
      </c>
      <c r="H213">
        <v>0</v>
      </c>
      <c r="I213">
        <v>0</v>
      </c>
      <c r="J213">
        <v>0</v>
      </c>
      <c r="K213">
        <v>0</v>
      </c>
      <c r="L213">
        <v>9</v>
      </c>
      <c r="M213">
        <v>174.54</v>
      </c>
      <c r="N213">
        <v>15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0.31</v>
      </c>
      <c r="U213">
        <v>-39</v>
      </c>
      <c r="V213">
        <v>1.715344</v>
      </c>
      <c r="W213">
        <v>21</v>
      </c>
      <c r="X213">
        <v>53</v>
      </c>
      <c r="Y213">
        <v>1</v>
      </c>
      <c r="Z213">
        <v>11</v>
      </c>
      <c r="AA213" t="s">
        <v>141</v>
      </c>
    </row>
    <row r="214" spans="1:27" x14ac:dyDescent="0.25">
      <c r="A214" t="s">
        <v>337</v>
      </c>
      <c r="B214" t="s">
        <v>28</v>
      </c>
      <c r="C214" t="s">
        <v>31</v>
      </c>
      <c r="D214">
        <v>99.59</v>
      </c>
      <c r="E214">
        <v>0</v>
      </c>
      <c r="F214">
        <v>0</v>
      </c>
      <c r="G214">
        <v>14</v>
      </c>
      <c r="H214">
        <v>0</v>
      </c>
      <c r="I214">
        <v>0</v>
      </c>
      <c r="J214">
        <v>0</v>
      </c>
      <c r="K214">
        <v>0</v>
      </c>
      <c r="L214">
        <v>6</v>
      </c>
      <c r="M214">
        <v>185.44</v>
      </c>
      <c r="N214">
        <v>16</v>
      </c>
      <c r="O214">
        <v>4</v>
      </c>
      <c r="P214">
        <v>4</v>
      </c>
      <c r="Q214">
        <v>0</v>
      </c>
      <c r="R214">
        <v>0</v>
      </c>
      <c r="S214">
        <v>0</v>
      </c>
      <c r="T214">
        <v>1</v>
      </c>
      <c r="U214">
        <v>-100</v>
      </c>
      <c r="V214">
        <v>1.714601</v>
      </c>
      <c r="W214">
        <v>33</v>
      </c>
      <c r="X214">
        <v>62</v>
      </c>
      <c r="Y214">
        <v>0</v>
      </c>
      <c r="Z214">
        <v>12</v>
      </c>
    </row>
    <row r="215" spans="1:27" x14ac:dyDescent="0.25">
      <c r="A215" t="s">
        <v>238</v>
      </c>
      <c r="B215" t="s">
        <v>28</v>
      </c>
      <c r="C215" t="s">
        <v>31</v>
      </c>
      <c r="D215">
        <v>97.3</v>
      </c>
      <c r="E215">
        <v>0</v>
      </c>
      <c r="F215">
        <v>0</v>
      </c>
      <c r="G215">
        <v>14</v>
      </c>
      <c r="H215">
        <v>0</v>
      </c>
      <c r="I215">
        <v>0</v>
      </c>
      <c r="J215">
        <v>0</v>
      </c>
      <c r="K215">
        <v>0</v>
      </c>
      <c r="L215">
        <v>10</v>
      </c>
      <c r="M215">
        <v>458.16</v>
      </c>
      <c r="N215">
        <v>41</v>
      </c>
      <c r="O215">
        <v>22</v>
      </c>
      <c r="P215">
        <v>5</v>
      </c>
      <c r="Q215">
        <v>0</v>
      </c>
      <c r="R215">
        <v>0</v>
      </c>
      <c r="S215">
        <v>17</v>
      </c>
      <c r="T215">
        <v>1</v>
      </c>
      <c r="U215">
        <v>-165</v>
      </c>
      <c r="V215">
        <v>8.7772839999999999</v>
      </c>
      <c r="W215">
        <v>64</v>
      </c>
      <c r="X215">
        <v>173</v>
      </c>
      <c r="Y215">
        <v>0</v>
      </c>
      <c r="Z215">
        <v>9</v>
      </c>
    </row>
    <row r="216" spans="1:27" x14ac:dyDescent="0.25">
      <c r="A216" t="s">
        <v>36</v>
      </c>
      <c r="B216" t="s">
        <v>28</v>
      </c>
      <c r="C216" t="s">
        <v>31</v>
      </c>
      <c r="D216">
        <v>93.4</v>
      </c>
      <c r="E216">
        <v>0</v>
      </c>
      <c r="F216">
        <v>0</v>
      </c>
      <c r="G216">
        <v>14</v>
      </c>
      <c r="H216">
        <v>0</v>
      </c>
      <c r="I216">
        <v>0</v>
      </c>
      <c r="J216">
        <v>0</v>
      </c>
      <c r="K216">
        <v>0</v>
      </c>
      <c r="L216">
        <v>10</v>
      </c>
      <c r="M216">
        <v>163.58000000000001</v>
      </c>
      <c r="N216">
        <v>14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0.99</v>
      </c>
      <c r="U216">
        <v>-59</v>
      </c>
      <c r="V216">
        <v>1.7955559999999999</v>
      </c>
      <c r="W216">
        <v>21</v>
      </c>
      <c r="X216">
        <v>37</v>
      </c>
      <c r="Y216">
        <v>2</v>
      </c>
      <c r="Z216">
        <v>13</v>
      </c>
      <c r="AA216" t="s">
        <v>37</v>
      </c>
    </row>
    <row r="217" spans="1:27" x14ac:dyDescent="0.25">
      <c r="A217" t="s">
        <v>283</v>
      </c>
      <c r="B217" t="s">
        <v>28</v>
      </c>
      <c r="C217" t="s">
        <v>31</v>
      </c>
      <c r="D217">
        <v>93.4</v>
      </c>
      <c r="E217">
        <v>0</v>
      </c>
      <c r="F217">
        <v>0</v>
      </c>
      <c r="G217">
        <v>14</v>
      </c>
      <c r="H217">
        <v>0</v>
      </c>
      <c r="I217">
        <v>0</v>
      </c>
      <c r="J217">
        <v>0</v>
      </c>
      <c r="K217">
        <v>0</v>
      </c>
      <c r="L217">
        <v>10</v>
      </c>
      <c r="M217">
        <v>163.58000000000001</v>
      </c>
      <c r="N217">
        <v>14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0.99</v>
      </c>
      <c r="U217">
        <v>-59</v>
      </c>
      <c r="V217">
        <v>1.7955559999999999</v>
      </c>
      <c r="W217">
        <v>21</v>
      </c>
      <c r="X217">
        <v>37</v>
      </c>
      <c r="Y217">
        <v>2</v>
      </c>
      <c r="Z217">
        <v>13</v>
      </c>
      <c r="AA217" t="s">
        <v>37</v>
      </c>
    </row>
    <row r="218" spans="1:27" x14ac:dyDescent="0.25">
      <c r="A218" t="s">
        <v>303</v>
      </c>
      <c r="B218" t="s">
        <v>28</v>
      </c>
      <c r="C218" t="s">
        <v>31</v>
      </c>
      <c r="D218">
        <v>91.81</v>
      </c>
      <c r="E218">
        <v>0</v>
      </c>
      <c r="F218">
        <v>0</v>
      </c>
      <c r="G218">
        <v>14</v>
      </c>
      <c r="H218">
        <v>0</v>
      </c>
      <c r="I218">
        <v>0</v>
      </c>
      <c r="J218">
        <v>0</v>
      </c>
      <c r="K218">
        <v>0</v>
      </c>
      <c r="L218">
        <v>9</v>
      </c>
      <c r="M218">
        <v>185.45</v>
      </c>
      <c r="N218">
        <v>16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0.94</v>
      </c>
      <c r="U218">
        <v>-60</v>
      </c>
      <c r="V218">
        <v>1.040643</v>
      </c>
      <c r="W218">
        <v>15</v>
      </c>
      <c r="X218">
        <v>30</v>
      </c>
      <c r="Y218">
        <v>2</v>
      </c>
      <c r="Z218">
        <v>8</v>
      </c>
      <c r="AA218" t="s">
        <v>66</v>
      </c>
    </row>
    <row r="219" spans="1:27" x14ac:dyDescent="0.25">
      <c r="A219" t="s">
        <v>258</v>
      </c>
      <c r="B219" t="s">
        <v>28</v>
      </c>
      <c r="C219" t="s">
        <v>31</v>
      </c>
      <c r="D219">
        <v>90.9</v>
      </c>
      <c r="E219">
        <v>0</v>
      </c>
      <c r="F219">
        <v>0</v>
      </c>
      <c r="G219">
        <v>14</v>
      </c>
      <c r="H219">
        <v>0</v>
      </c>
      <c r="I219">
        <v>0</v>
      </c>
      <c r="J219">
        <v>0</v>
      </c>
      <c r="K219">
        <v>0</v>
      </c>
      <c r="L219">
        <v>11</v>
      </c>
      <c r="M219">
        <v>163.63999999999999</v>
      </c>
      <c r="N219">
        <v>14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0.98</v>
      </c>
      <c r="U219">
        <v>-68</v>
      </c>
      <c r="V219">
        <v>1.219659</v>
      </c>
      <c r="W219">
        <v>19</v>
      </c>
      <c r="X219">
        <v>39</v>
      </c>
      <c r="Y219">
        <v>2</v>
      </c>
      <c r="Z219">
        <v>12</v>
      </c>
      <c r="AA219" t="s">
        <v>122</v>
      </c>
    </row>
    <row r="220" spans="1:27" x14ac:dyDescent="0.25">
      <c r="A220" t="s">
        <v>293</v>
      </c>
      <c r="B220" t="s">
        <v>28</v>
      </c>
      <c r="C220" t="s">
        <v>31</v>
      </c>
      <c r="D220">
        <v>90.9</v>
      </c>
      <c r="E220">
        <v>0</v>
      </c>
      <c r="F220">
        <v>0</v>
      </c>
      <c r="G220">
        <v>14</v>
      </c>
      <c r="H220">
        <v>0</v>
      </c>
      <c r="I220">
        <v>0</v>
      </c>
      <c r="J220">
        <v>0</v>
      </c>
      <c r="K220">
        <v>0</v>
      </c>
      <c r="L220">
        <v>10</v>
      </c>
      <c r="M220">
        <v>163.58000000000001</v>
      </c>
      <c r="N220">
        <v>14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0.94</v>
      </c>
      <c r="U220">
        <v>-79</v>
      </c>
      <c r="V220">
        <v>0.97694899999999996</v>
      </c>
      <c r="W220">
        <v>16</v>
      </c>
      <c r="X220">
        <v>40</v>
      </c>
      <c r="Y220">
        <v>3</v>
      </c>
      <c r="Z220">
        <v>9</v>
      </c>
      <c r="AA220" t="s">
        <v>101</v>
      </c>
    </row>
    <row r="221" spans="1:27" x14ac:dyDescent="0.25">
      <c r="A221" t="s">
        <v>300</v>
      </c>
      <c r="B221" t="s">
        <v>28</v>
      </c>
      <c r="C221" t="s">
        <v>31</v>
      </c>
      <c r="D221">
        <v>90.5</v>
      </c>
      <c r="E221">
        <v>0</v>
      </c>
      <c r="F221">
        <v>0</v>
      </c>
      <c r="G221">
        <v>14</v>
      </c>
      <c r="H221">
        <v>0</v>
      </c>
      <c r="I221">
        <v>0</v>
      </c>
      <c r="J221">
        <v>0</v>
      </c>
      <c r="K221">
        <v>0</v>
      </c>
      <c r="L221">
        <v>10</v>
      </c>
      <c r="M221">
        <v>152.55000000000001</v>
      </c>
      <c r="N221">
        <v>13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0.95</v>
      </c>
      <c r="U221">
        <v>-61</v>
      </c>
      <c r="V221">
        <v>0.73246100000000003</v>
      </c>
      <c r="W221">
        <v>22</v>
      </c>
      <c r="X221">
        <v>31</v>
      </c>
      <c r="Y221">
        <v>1</v>
      </c>
      <c r="Z221">
        <v>16</v>
      </c>
      <c r="AA221" t="s">
        <v>61</v>
      </c>
    </row>
    <row r="222" spans="1:27" x14ac:dyDescent="0.25">
      <c r="A222" t="s">
        <v>291</v>
      </c>
      <c r="B222" t="s">
        <v>28</v>
      </c>
      <c r="C222" t="s">
        <v>31</v>
      </c>
      <c r="D222">
        <v>89.07</v>
      </c>
      <c r="E222">
        <v>0</v>
      </c>
      <c r="F222">
        <v>0</v>
      </c>
      <c r="G222">
        <v>14</v>
      </c>
      <c r="H222">
        <v>0</v>
      </c>
      <c r="I222">
        <v>0</v>
      </c>
      <c r="J222">
        <v>0</v>
      </c>
      <c r="K222">
        <v>0</v>
      </c>
      <c r="L222">
        <v>10</v>
      </c>
      <c r="M222">
        <v>169.39</v>
      </c>
      <c r="N222">
        <v>15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0.51</v>
      </c>
      <c r="U222">
        <v>-50</v>
      </c>
      <c r="V222">
        <v>0.77634300000000001</v>
      </c>
      <c r="W222">
        <v>20</v>
      </c>
      <c r="X222">
        <v>33</v>
      </c>
      <c r="Y222">
        <v>1</v>
      </c>
      <c r="Z222">
        <v>12</v>
      </c>
      <c r="AA222" t="s">
        <v>190</v>
      </c>
    </row>
    <row r="223" spans="1:27" x14ac:dyDescent="0.25">
      <c r="A223" t="s">
        <v>292</v>
      </c>
      <c r="B223" t="s">
        <v>28</v>
      </c>
      <c r="C223" t="s">
        <v>31</v>
      </c>
      <c r="D223">
        <v>88.16</v>
      </c>
      <c r="E223">
        <v>0</v>
      </c>
      <c r="F223">
        <v>0</v>
      </c>
      <c r="G223">
        <v>14</v>
      </c>
      <c r="H223">
        <v>0</v>
      </c>
      <c r="I223">
        <v>0</v>
      </c>
      <c r="J223">
        <v>0</v>
      </c>
      <c r="K223">
        <v>0</v>
      </c>
      <c r="L223">
        <v>8</v>
      </c>
      <c r="M223">
        <v>304.95</v>
      </c>
      <c r="N223">
        <v>27</v>
      </c>
      <c r="O223">
        <v>2</v>
      </c>
      <c r="P223">
        <v>1</v>
      </c>
      <c r="Q223">
        <v>0</v>
      </c>
      <c r="R223">
        <v>0</v>
      </c>
      <c r="S223">
        <v>1</v>
      </c>
      <c r="T223">
        <v>0.96</v>
      </c>
      <c r="U223">
        <v>-59</v>
      </c>
      <c r="V223">
        <v>0.77721099999999999</v>
      </c>
      <c r="W223">
        <v>14</v>
      </c>
      <c r="X223">
        <v>29</v>
      </c>
      <c r="Y223">
        <v>1</v>
      </c>
      <c r="Z223">
        <v>12</v>
      </c>
      <c r="AA223" t="s">
        <v>46</v>
      </c>
    </row>
    <row r="224" spans="1:27" x14ac:dyDescent="0.25">
      <c r="A224" t="s">
        <v>239</v>
      </c>
      <c r="B224" t="s">
        <v>28</v>
      </c>
      <c r="C224" t="s">
        <v>31</v>
      </c>
      <c r="D224">
        <v>87.69</v>
      </c>
      <c r="E224">
        <v>0</v>
      </c>
      <c r="F224">
        <v>0</v>
      </c>
      <c r="G224">
        <v>14</v>
      </c>
      <c r="H224">
        <v>0</v>
      </c>
      <c r="I224">
        <v>0</v>
      </c>
      <c r="J224">
        <v>0</v>
      </c>
      <c r="K224">
        <v>0</v>
      </c>
      <c r="L224">
        <v>7</v>
      </c>
      <c r="M224">
        <v>152.71</v>
      </c>
      <c r="N224">
        <v>15</v>
      </c>
      <c r="O224">
        <v>3</v>
      </c>
      <c r="P224">
        <v>3</v>
      </c>
      <c r="Q224">
        <v>0</v>
      </c>
      <c r="R224">
        <v>0</v>
      </c>
      <c r="S224">
        <v>0</v>
      </c>
      <c r="T224">
        <v>1</v>
      </c>
      <c r="U224">
        <v>-50</v>
      </c>
      <c r="V224">
        <v>2.5858949999999998</v>
      </c>
      <c r="W224">
        <v>22</v>
      </c>
      <c r="X224">
        <v>58</v>
      </c>
      <c r="Y224">
        <v>0</v>
      </c>
      <c r="Z224">
        <v>8</v>
      </c>
      <c r="AA224" t="s">
        <v>134</v>
      </c>
    </row>
    <row r="225" spans="1:27" x14ac:dyDescent="0.25">
      <c r="A225" t="s">
        <v>299</v>
      </c>
      <c r="B225" t="s">
        <v>28</v>
      </c>
      <c r="C225" t="s">
        <v>31</v>
      </c>
      <c r="D225">
        <v>87.69</v>
      </c>
      <c r="E225">
        <v>0</v>
      </c>
      <c r="F225">
        <v>0</v>
      </c>
      <c r="G225">
        <v>14</v>
      </c>
      <c r="H225">
        <v>0</v>
      </c>
      <c r="I225">
        <v>0</v>
      </c>
      <c r="J225">
        <v>0</v>
      </c>
      <c r="K225">
        <v>0</v>
      </c>
      <c r="L225">
        <v>9</v>
      </c>
      <c r="M225">
        <v>249.82</v>
      </c>
      <c r="N225">
        <v>22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1</v>
      </c>
      <c r="U225">
        <v>-70</v>
      </c>
      <c r="V225">
        <v>0.81777599999999995</v>
      </c>
      <c r="W225">
        <v>14</v>
      </c>
      <c r="X225">
        <v>33</v>
      </c>
      <c r="Y225">
        <v>0</v>
      </c>
      <c r="Z225">
        <v>9</v>
      </c>
      <c r="AA225" t="s">
        <v>174</v>
      </c>
    </row>
    <row r="226" spans="1:27" x14ac:dyDescent="0.25">
      <c r="A226" t="s">
        <v>296</v>
      </c>
      <c r="B226" t="s">
        <v>28</v>
      </c>
      <c r="C226" t="s">
        <v>31</v>
      </c>
      <c r="D226">
        <v>86.78</v>
      </c>
      <c r="E226">
        <v>0</v>
      </c>
      <c r="F226">
        <v>0</v>
      </c>
      <c r="G226">
        <v>14</v>
      </c>
      <c r="H226">
        <v>0</v>
      </c>
      <c r="I226">
        <v>0</v>
      </c>
      <c r="J226">
        <v>0</v>
      </c>
      <c r="K226">
        <v>0</v>
      </c>
      <c r="L226">
        <v>9</v>
      </c>
      <c r="M226">
        <v>229.02</v>
      </c>
      <c r="N226">
        <v>21</v>
      </c>
      <c r="O226">
        <v>5</v>
      </c>
      <c r="P226">
        <v>3</v>
      </c>
      <c r="Q226">
        <v>0</v>
      </c>
      <c r="R226">
        <v>0</v>
      </c>
      <c r="S226">
        <v>2</v>
      </c>
      <c r="T226">
        <v>1</v>
      </c>
      <c r="U226">
        <v>-78</v>
      </c>
      <c r="V226">
        <v>3.5647380000000002</v>
      </c>
      <c r="W226">
        <v>28</v>
      </c>
      <c r="X226">
        <v>71</v>
      </c>
      <c r="Y226">
        <v>0</v>
      </c>
      <c r="Z226">
        <v>7</v>
      </c>
    </row>
    <row r="227" spans="1:27" x14ac:dyDescent="0.25">
      <c r="A227" t="s">
        <v>319</v>
      </c>
      <c r="B227" t="s">
        <v>28</v>
      </c>
      <c r="C227" t="s">
        <v>31</v>
      </c>
      <c r="D227">
        <v>82.76</v>
      </c>
      <c r="E227">
        <v>0</v>
      </c>
      <c r="F227">
        <v>0</v>
      </c>
      <c r="G227">
        <v>15</v>
      </c>
      <c r="H227">
        <v>0</v>
      </c>
      <c r="I227">
        <v>0</v>
      </c>
      <c r="J227">
        <v>0</v>
      </c>
      <c r="K227">
        <v>0</v>
      </c>
      <c r="L227">
        <v>8</v>
      </c>
      <c r="M227">
        <v>359.87</v>
      </c>
      <c r="N227">
        <v>32</v>
      </c>
      <c r="O227">
        <v>10</v>
      </c>
      <c r="P227">
        <v>2</v>
      </c>
      <c r="Q227">
        <v>0</v>
      </c>
      <c r="R227">
        <v>0</v>
      </c>
      <c r="S227">
        <v>8</v>
      </c>
      <c r="T227">
        <v>1</v>
      </c>
      <c r="U227">
        <v>-149</v>
      </c>
      <c r="V227">
        <v>1.945676</v>
      </c>
      <c r="W227">
        <v>23</v>
      </c>
      <c r="X227">
        <v>78</v>
      </c>
      <c r="Y227">
        <v>0</v>
      </c>
      <c r="Z227">
        <v>9</v>
      </c>
      <c r="AA227" t="s">
        <v>87</v>
      </c>
    </row>
    <row r="228" spans="1:27" x14ac:dyDescent="0.25">
      <c r="A228" t="s">
        <v>220</v>
      </c>
      <c r="B228" t="s">
        <v>28</v>
      </c>
      <c r="C228" t="s">
        <v>31</v>
      </c>
      <c r="D228">
        <v>82.66</v>
      </c>
      <c r="E228">
        <v>0</v>
      </c>
      <c r="F228">
        <v>0</v>
      </c>
      <c r="G228">
        <v>15</v>
      </c>
      <c r="H228">
        <v>0</v>
      </c>
      <c r="I228">
        <v>0</v>
      </c>
      <c r="J228">
        <v>0</v>
      </c>
      <c r="K228">
        <v>0</v>
      </c>
      <c r="L228">
        <v>7</v>
      </c>
      <c r="M228">
        <v>337.67</v>
      </c>
      <c r="N228">
        <v>30</v>
      </c>
      <c r="O228">
        <v>2</v>
      </c>
      <c r="P228">
        <v>2</v>
      </c>
      <c r="Q228">
        <v>0</v>
      </c>
      <c r="R228">
        <v>0</v>
      </c>
      <c r="S228">
        <v>0</v>
      </c>
      <c r="T228">
        <v>0.92</v>
      </c>
      <c r="U228">
        <v>-104</v>
      </c>
      <c r="V228">
        <v>0.71172500000000005</v>
      </c>
      <c r="W228">
        <v>13</v>
      </c>
      <c r="X228">
        <v>42</v>
      </c>
      <c r="Y228">
        <v>1</v>
      </c>
      <c r="Z228">
        <v>7</v>
      </c>
      <c r="AA228" t="s">
        <v>112</v>
      </c>
    </row>
    <row r="229" spans="1:27" x14ac:dyDescent="0.25">
      <c r="A229" t="s">
        <v>225</v>
      </c>
      <c r="B229" t="s">
        <v>28</v>
      </c>
      <c r="C229" t="s">
        <v>31</v>
      </c>
      <c r="D229">
        <v>82.66</v>
      </c>
      <c r="E229">
        <v>0</v>
      </c>
      <c r="F229">
        <v>0</v>
      </c>
      <c r="G229">
        <v>15</v>
      </c>
      <c r="H229">
        <v>0</v>
      </c>
      <c r="I229">
        <v>0</v>
      </c>
      <c r="J229">
        <v>0</v>
      </c>
      <c r="K229">
        <v>0</v>
      </c>
      <c r="L229">
        <v>7</v>
      </c>
      <c r="M229">
        <v>122.69</v>
      </c>
      <c r="N229">
        <v>12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0.85</v>
      </c>
      <c r="U229">
        <v>-97</v>
      </c>
      <c r="V229">
        <v>0.304784</v>
      </c>
      <c r="W229">
        <v>14</v>
      </c>
      <c r="X229">
        <v>30</v>
      </c>
      <c r="Y229">
        <v>1</v>
      </c>
      <c r="Z229">
        <v>11</v>
      </c>
      <c r="AA229" t="s">
        <v>68</v>
      </c>
    </row>
    <row r="230" spans="1:27" x14ac:dyDescent="0.25">
      <c r="A230" t="s">
        <v>297</v>
      </c>
      <c r="B230" t="s">
        <v>28</v>
      </c>
      <c r="C230" t="s">
        <v>31</v>
      </c>
      <c r="D230">
        <v>82.29</v>
      </c>
      <c r="E230">
        <v>0</v>
      </c>
      <c r="F230">
        <v>0</v>
      </c>
      <c r="G230">
        <v>15</v>
      </c>
      <c r="H230">
        <v>0</v>
      </c>
      <c r="I230">
        <v>0</v>
      </c>
      <c r="J230">
        <v>0</v>
      </c>
      <c r="K230">
        <v>0</v>
      </c>
      <c r="L230">
        <v>8</v>
      </c>
      <c r="M230">
        <v>160.88999999999999</v>
      </c>
      <c r="N230">
        <v>14</v>
      </c>
      <c r="O230">
        <v>5</v>
      </c>
      <c r="P230">
        <v>2</v>
      </c>
      <c r="Q230">
        <v>0</v>
      </c>
      <c r="R230">
        <v>0</v>
      </c>
      <c r="S230">
        <v>3</v>
      </c>
      <c r="T230">
        <v>0.9</v>
      </c>
      <c r="U230">
        <v>-113</v>
      </c>
      <c r="V230">
        <v>1.1534219999999999</v>
      </c>
      <c r="W230">
        <v>20</v>
      </c>
      <c r="X230">
        <v>46</v>
      </c>
      <c r="Y230">
        <v>0</v>
      </c>
      <c r="Z230">
        <v>9</v>
      </c>
      <c r="AA230" t="s">
        <v>179</v>
      </c>
    </row>
    <row r="231" spans="1:27" x14ac:dyDescent="0.25">
      <c r="A231" t="s">
        <v>329</v>
      </c>
      <c r="B231" t="s">
        <v>28</v>
      </c>
      <c r="C231" t="s">
        <v>31</v>
      </c>
      <c r="D231">
        <v>81.75</v>
      </c>
      <c r="E231">
        <v>0</v>
      </c>
      <c r="F231">
        <v>0</v>
      </c>
      <c r="G231">
        <v>15</v>
      </c>
      <c r="H231">
        <v>0</v>
      </c>
      <c r="I231">
        <v>0</v>
      </c>
      <c r="J231">
        <v>0</v>
      </c>
      <c r="K231">
        <v>0</v>
      </c>
      <c r="L231">
        <v>7</v>
      </c>
      <c r="M231">
        <v>218.18</v>
      </c>
      <c r="N231">
        <v>19</v>
      </c>
      <c r="O231">
        <v>8</v>
      </c>
      <c r="P231">
        <v>2</v>
      </c>
      <c r="Q231">
        <v>0</v>
      </c>
      <c r="R231">
        <v>0</v>
      </c>
      <c r="S231">
        <v>6</v>
      </c>
      <c r="T231">
        <v>1</v>
      </c>
      <c r="U231">
        <v>-199</v>
      </c>
      <c r="V231">
        <v>3.6168499999999999</v>
      </c>
      <c r="W231">
        <v>38</v>
      </c>
      <c r="X231">
        <v>125</v>
      </c>
      <c r="Y231">
        <v>0</v>
      </c>
      <c r="Z231">
        <v>4</v>
      </c>
    </row>
    <row r="232" spans="1:27" x14ac:dyDescent="0.25">
      <c r="A232" t="s">
        <v>267</v>
      </c>
      <c r="B232" t="s">
        <v>28</v>
      </c>
      <c r="C232" t="s">
        <v>31</v>
      </c>
      <c r="D232">
        <v>79.680000000000007</v>
      </c>
      <c r="E232">
        <v>0</v>
      </c>
      <c r="F232">
        <v>0</v>
      </c>
      <c r="G232">
        <v>15</v>
      </c>
      <c r="H232">
        <v>0</v>
      </c>
      <c r="I232">
        <v>0</v>
      </c>
      <c r="J232">
        <v>0</v>
      </c>
      <c r="K232">
        <v>0</v>
      </c>
      <c r="L232">
        <v>6</v>
      </c>
      <c r="M232">
        <v>283.54000000000002</v>
      </c>
      <c r="N232">
        <v>25</v>
      </c>
      <c r="O232">
        <v>13</v>
      </c>
      <c r="P232">
        <v>7</v>
      </c>
      <c r="Q232">
        <v>0</v>
      </c>
      <c r="R232">
        <v>0</v>
      </c>
      <c r="S232">
        <v>6</v>
      </c>
      <c r="T232">
        <v>1</v>
      </c>
      <c r="U232">
        <v>-222</v>
      </c>
      <c r="V232">
        <v>4.5407229999999998</v>
      </c>
      <c r="W232">
        <v>36</v>
      </c>
      <c r="X232">
        <v>121</v>
      </c>
      <c r="Y232">
        <v>0</v>
      </c>
      <c r="Z232">
        <v>2</v>
      </c>
    </row>
    <row r="233" spans="1:27" x14ac:dyDescent="0.25">
      <c r="A233" t="s">
        <v>306</v>
      </c>
      <c r="B233" t="s">
        <v>28</v>
      </c>
      <c r="C233" t="s">
        <v>31</v>
      </c>
      <c r="D233">
        <v>79</v>
      </c>
      <c r="E233">
        <v>0</v>
      </c>
      <c r="F233">
        <v>0</v>
      </c>
      <c r="G233">
        <v>15</v>
      </c>
      <c r="H233">
        <v>0</v>
      </c>
      <c r="I233">
        <v>0</v>
      </c>
      <c r="J233">
        <v>0</v>
      </c>
      <c r="K233">
        <v>0</v>
      </c>
      <c r="L233">
        <v>6</v>
      </c>
      <c r="M233">
        <v>196.36</v>
      </c>
      <c r="N233">
        <v>17</v>
      </c>
      <c r="O233">
        <v>1</v>
      </c>
      <c r="P233">
        <v>0</v>
      </c>
      <c r="Q233">
        <v>0</v>
      </c>
      <c r="R233">
        <v>0</v>
      </c>
      <c r="S233">
        <v>1</v>
      </c>
      <c r="T233">
        <v>0.8</v>
      </c>
      <c r="U233">
        <v>-84</v>
      </c>
      <c r="V233">
        <v>2.0126870000000001</v>
      </c>
      <c r="W233">
        <v>22</v>
      </c>
      <c r="X233">
        <v>50</v>
      </c>
      <c r="Y233">
        <v>1</v>
      </c>
      <c r="Z233">
        <v>13</v>
      </c>
      <c r="AA233" t="s">
        <v>110</v>
      </c>
    </row>
    <row r="234" spans="1:27" x14ac:dyDescent="0.25">
      <c r="A234" t="s">
        <v>254</v>
      </c>
      <c r="B234" t="s">
        <v>28</v>
      </c>
      <c r="C234" t="s">
        <v>31</v>
      </c>
      <c r="D234">
        <v>74.73</v>
      </c>
      <c r="E234">
        <v>0</v>
      </c>
      <c r="F234">
        <v>0</v>
      </c>
      <c r="G234">
        <v>15</v>
      </c>
      <c r="H234">
        <v>0</v>
      </c>
      <c r="I234">
        <v>0</v>
      </c>
      <c r="J234">
        <v>0</v>
      </c>
      <c r="K234">
        <v>0</v>
      </c>
      <c r="L234">
        <v>8</v>
      </c>
      <c r="M234">
        <v>234.03</v>
      </c>
      <c r="N234">
        <v>21</v>
      </c>
      <c r="O234">
        <v>11</v>
      </c>
      <c r="P234">
        <v>1</v>
      </c>
      <c r="Q234">
        <v>0</v>
      </c>
      <c r="R234">
        <v>0</v>
      </c>
      <c r="S234">
        <v>10</v>
      </c>
      <c r="T234">
        <v>0.98</v>
      </c>
      <c r="U234">
        <v>-138</v>
      </c>
      <c r="V234">
        <v>5.0107020000000002</v>
      </c>
      <c r="W234">
        <v>33</v>
      </c>
      <c r="X234">
        <v>102</v>
      </c>
      <c r="Y234">
        <v>0</v>
      </c>
      <c r="Z234">
        <v>15</v>
      </c>
      <c r="AA234" t="s">
        <v>194</v>
      </c>
    </row>
    <row r="235" spans="1:27" x14ac:dyDescent="0.25">
      <c r="A235" t="s">
        <v>311</v>
      </c>
      <c r="B235" t="s">
        <v>28</v>
      </c>
      <c r="C235" t="s">
        <v>31</v>
      </c>
      <c r="D235">
        <v>72.59</v>
      </c>
      <c r="E235">
        <v>0</v>
      </c>
      <c r="F235">
        <v>0</v>
      </c>
      <c r="G235">
        <v>15</v>
      </c>
      <c r="H235">
        <v>0</v>
      </c>
      <c r="I235">
        <v>0</v>
      </c>
      <c r="J235">
        <v>0</v>
      </c>
      <c r="K235">
        <v>0</v>
      </c>
      <c r="L235">
        <v>7</v>
      </c>
      <c r="M235">
        <v>130.91</v>
      </c>
      <c r="N235">
        <v>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0.79</v>
      </c>
      <c r="U235">
        <v>-53</v>
      </c>
      <c r="V235">
        <v>1.109499</v>
      </c>
      <c r="W235">
        <v>21</v>
      </c>
      <c r="X235">
        <v>44</v>
      </c>
      <c r="Y235">
        <v>2</v>
      </c>
      <c r="Z235">
        <v>11</v>
      </c>
      <c r="AA235" t="s">
        <v>93</v>
      </c>
    </row>
    <row r="236" spans="1:27" x14ac:dyDescent="0.25">
      <c r="A236" t="s">
        <v>269</v>
      </c>
      <c r="B236" t="s">
        <v>28</v>
      </c>
      <c r="C236" t="s">
        <v>31</v>
      </c>
      <c r="D236">
        <v>72.489999999999995</v>
      </c>
      <c r="E236">
        <v>0</v>
      </c>
      <c r="F236">
        <v>1</v>
      </c>
      <c r="G236">
        <v>15</v>
      </c>
      <c r="H236">
        <v>0</v>
      </c>
      <c r="I236">
        <v>0</v>
      </c>
      <c r="J236">
        <v>0</v>
      </c>
      <c r="K236">
        <v>0</v>
      </c>
      <c r="L236">
        <v>7</v>
      </c>
      <c r="M236">
        <v>158.76</v>
      </c>
      <c r="N236">
        <v>16</v>
      </c>
      <c r="O236">
        <v>16</v>
      </c>
      <c r="P236">
        <v>5</v>
      </c>
      <c r="Q236">
        <v>0</v>
      </c>
      <c r="R236">
        <v>0</v>
      </c>
      <c r="S236">
        <v>11</v>
      </c>
      <c r="T236">
        <v>1</v>
      </c>
      <c r="U236">
        <v>-168</v>
      </c>
      <c r="V236">
        <v>9.3977550000000001</v>
      </c>
      <c r="W236">
        <v>76</v>
      </c>
      <c r="X236">
        <v>207</v>
      </c>
      <c r="Y236">
        <v>0</v>
      </c>
      <c r="Z236">
        <v>8</v>
      </c>
    </row>
    <row r="237" spans="1:27" x14ac:dyDescent="0.25">
      <c r="A237" t="s">
        <v>250</v>
      </c>
      <c r="B237" t="s">
        <v>28</v>
      </c>
      <c r="C237" t="s">
        <v>31</v>
      </c>
      <c r="D237">
        <v>69.989999999999995</v>
      </c>
      <c r="E237">
        <v>0</v>
      </c>
      <c r="F237">
        <v>0</v>
      </c>
      <c r="G237">
        <v>16</v>
      </c>
      <c r="H237">
        <v>0</v>
      </c>
      <c r="I237">
        <v>0</v>
      </c>
      <c r="J237">
        <v>0</v>
      </c>
      <c r="K237">
        <v>0</v>
      </c>
      <c r="L237">
        <v>6</v>
      </c>
      <c r="M237">
        <v>261.81</v>
      </c>
      <c r="N237">
        <v>23</v>
      </c>
      <c r="O237">
        <v>8</v>
      </c>
      <c r="P237">
        <v>2</v>
      </c>
      <c r="Q237">
        <v>0</v>
      </c>
      <c r="R237">
        <v>0</v>
      </c>
      <c r="S237">
        <v>6</v>
      </c>
      <c r="T237">
        <v>1</v>
      </c>
      <c r="U237">
        <v>-142</v>
      </c>
      <c r="V237">
        <v>8.5208539999999999</v>
      </c>
      <c r="W237">
        <v>42</v>
      </c>
      <c r="X237">
        <v>135</v>
      </c>
      <c r="Y237">
        <v>1</v>
      </c>
      <c r="Z237">
        <v>11</v>
      </c>
      <c r="AA237" t="s">
        <v>145</v>
      </c>
    </row>
    <row r="238" spans="1:27" x14ac:dyDescent="0.25">
      <c r="A238" t="s">
        <v>272</v>
      </c>
      <c r="B238" t="s">
        <v>28</v>
      </c>
      <c r="C238" t="s">
        <v>31</v>
      </c>
      <c r="D238">
        <v>69.849999999999994</v>
      </c>
      <c r="E238">
        <v>0</v>
      </c>
      <c r="F238">
        <v>0</v>
      </c>
      <c r="G238">
        <v>16</v>
      </c>
      <c r="H238">
        <v>0</v>
      </c>
      <c r="I238">
        <v>0</v>
      </c>
      <c r="J238">
        <v>0</v>
      </c>
      <c r="K238">
        <v>0</v>
      </c>
      <c r="L238">
        <v>5</v>
      </c>
      <c r="M238">
        <v>272.63</v>
      </c>
      <c r="N238">
        <v>24</v>
      </c>
      <c r="O238">
        <v>10</v>
      </c>
      <c r="P238">
        <v>5</v>
      </c>
      <c r="Q238">
        <v>0</v>
      </c>
      <c r="R238">
        <v>0</v>
      </c>
      <c r="S238">
        <v>5</v>
      </c>
      <c r="T238">
        <v>1</v>
      </c>
      <c r="U238">
        <v>-149</v>
      </c>
      <c r="V238">
        <v>6.0009319999999997</v>
      </c>
      <c r="W238">
        <v>35</v>
      </c>
      <c r="X238">
        <v>111</v>
      </c>
      <c r="Y238">
        <v>0</v>
      </c>
      <c r="Z238">
        <v>7</v>
      </c>
    </row>
    <row r="239" spans="1:27" x14ac:dyDescent="0.25">
      <c r="A239" t="s">
        <v>30</v>
      </c>
      <c r="B239" t="s">
        <v>28</v>
      </c>
      <c r="C239" t="s">
        <v>31</v>
      </c>
      <c r="D239">
        <v>68.599999999999994</v>
      </c>
      <c r="E239">
        <v>0</v>
      </c>
      <c r="F239">
        <v>0</v>
      </c>
      <c r="G239">
        <v>15</v>
      </c>
      <c r="H239">
        <v>0</v>
      </c>
      <c r="I239">
        <v>0</v>
      </c>
      <c r="J239">
        <v>0</v>
      </c>
      <c r="K239">
        <v>0</v>
      </c>
      <c r="L239">
        <v>8</v>
      </c>
      <c r="M239">
        <v>124.07</v>
      </c>
      <c r="N239">
        <v>14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0.59</v>
      </c>
      <c r="U239">
        <v>-41</v>
      </c>
      <c r="V239">
        <v>0.91326200000000002</v>
      </c>
      <c r="W239">
        <v>11</v>
      </c>
      <c r="X239">
        <v>21</v>
      </c>
      <c r="Y239">
        <v>2</v>
      </c>
      <c r="Z239">
        <v>8</v>
      </c>
      <c r="AA239" t="s">
        <v>32</v>
      </c>
    </row>
    <row r="240" spans="1:27" x14ac:dyDescent="0.25">
      <c r="A240" t="s">
        <v>284</v>
      </c>
      <c r="B240" t="s">
        <v>28</v>
      </c>
      <c r="C240" t="s">
        <v>31</v>
      </c>
      <c r="D240">
        <v>68.02</v>
      </c>
      <c r="E240">
        <v>0</v>
      </c>
      <c r="F240">
        <v>0</v>
      </c>
      <c r="G240">
        <v>16</v>
      </c>
      <c r="H240">
        <v>0</v>
      </c>
      <c r="I240">
        <v>0</v>
      </c>
      <c r="J240">
        <v>0</v>
      </c>
      <c r="K240">
        <v>0</v>
      </c>
      <c r="L240">
        <v>2</v>
      </c>
      <c r="M240">
        <v>174.1</v>
      </c>
      <c r="N240">
        <v>15</v>
      </c>
      <c r="O240">
        <v>13</v>
      </c>
      <c r="P240">
        <v>6</v>
      </c>
      <c r="Q240">
        <v>0</v>
      </c>
      <c r="R240">
        <v>0</v>
      </c>
      <c r="S240">
        <v>7</v>
      </c>
      <c r="T240">
        <v>0.97</v>
      </c>
      <c r="U240">
        <v>-125</v>
      </c>
      <c r="V240">
        <v>7.1420950000000003</v>
      </c>
      <c r="W240">
        <v>28</v>
      </c>
      <c r="X240">
        <v>132</v>
      </c>
      <c r="Y240">
        <v>0</v>
      </c>
      <c r="Z240">
        <v>6</v>
      </c>
    </row>
    <row r="241" spans="1:27" x14ac:dyDescent="0.25">
      <c r="A241" t="s">
        <v>33</v>
      </c>
      <c r="B241" t="s">
        <v>28</v>
      </c>
      <c r="C241" t="s">
        <v>31</v>
      </c>
      <c r="D241">
        <v>66.19</v>
      </c>
      <c r="E241">
        <v>0</v>
      </c>
      <c r="F241">
        <v>0</v>
      </c>
      <c r="G241">
        <v>16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119.71</v>
      </c>
      <c r="N241">
        <v>10</v>
      </c>
      <c r="O241">
        <v>4</v>
      </c>
      <c r="P241">
        <v>2</v>
      </c>
      <c r="Q241">
        <v>0</v>
      </c>
      <c r="R241">
        <v>0</v>
      </c>
      <c r="S241">
        <v>2</v>
      </c>
      <c r="T241">
        <v>1</v>
      </c>
      <c r="U241">
        <v>-86</v>
      </c>
      <c r="V241">
        <v>3.7367970000000001</v>
      </c>
      <c r="W241">
        <v>32</v>
      </c>
      <c r="X241">
        <v>70</v>
      </c>
      <c r="Y241">
        <v>0</v>
      </c>
      <c r="Z241">
        <v>13</v>
      </c>
    </row>
    <row r="242" spans="1:27" x14ac:dyDescent="0.25">
      <c r="A242" t="s">
        <v>42</v>
      </c>
      <c r="B242" t="s">
        <v>28</v>
      </c>
      <c r="C242" t="s">
        <v>31</v>
      </c>
      <c r="D242">
        <v>65.28</v>
      </c>
      <c r="E242">
        <v>0</v>
      </c>
      <c r="F242">
        <v>0</v>
      </c>
      <c r="G242">
        <v>16</v>
      </c>
      <c r="H242">
        <v>0</v>
      </c>
      <c r="I242">
        <v>0</v>
      </c>
      <c r="J242">
        <v>0</v>
      </c>
      <c r="K242">
        <v>0</v>
      </c>
      <c r="L242">
        <v>5</v>
      </c>
      <c r="M242">
        <v>239.88</v>
      </c>
      <c r="N242">
        <v>21</v>
      </c>
      <c r="O242">
        <v>6</v>
      </c>
      <c r="P242">
        <v>6</v>
      </c>
      <c r="Q242">
        <v>0</v>
      </c>
      <c r="R242">
        <v>0</v>
      </c>
      <c r="S242">
        <v>0</v>
      </c>
      <c r="T242">
        <v>1</v>
      </c>
      <c r="U242">
        <v>-163</v>
      </c>
      <c r="V242">
        <v>9.2431970000000003</v>
      </c>
      <c r="W242">
        <v>65</v>
      </c>
      <c r="X242">
        <v>176</v>
      </c>
      <c r="Y242">
        <v>0</v>
      </c>
      <c r="Z242">
        <v>8</v>
      </c>
    </row>
    <row r="243" spans="1:27" x14ac:dyDescent="0.25">
      <c r="A243" t="s">
        <v>327</v>
      </c>
      <c r="B243" t="s">
        <v>28</v>
      </c>
      <c r="C243" t="s">
        <v>31</v>
      </c>
      <c r="D243">
        <v>65.28</v>
      </c>
      <c r="E243">
        <v>0</v>
      </c>
      <c r="F243">
        <v>0</v>
      </c>
      <c r="G243">
        <v>16</v>
      </c>
      <c r="H243">
        <v>0</v>
      </c>
      <c r="I243">
        <v>0</v>
      </c>
      <c r="J243">
        <v>0</v>
      </c>
      <c r="K243">
        <v>0</v>
      </c>
      <c r="L243">
        <v>5</v>
      </c>
      <c r="M243">
        <v>239.88</v>
      </c>
      <c r="N243">
        <v>21</v>
      </c>
      <c r="O243">
        <v>6</v>
      </c>
      <c r="P243">
        <v>6</v>
      </c>
      <c r="Q243">
        <v>0</v>
      </c>
      <c r="R243">
        <v>0</v>
      </c>
      <c r="S243">
        <v>0</v>
      </c>
      <c r="T243">
        <v>1</v>
      </c>
      <c r="U243">
        <v>-163</v>
      </c>
      <c r="V243">
        <v>9.2431970000000003</v>
      </c>
      <c r="W243">
        <v>65</v>
      </c>
      <c r="X243">
        <v>176</v>
      </c>
      <c r="Y243">
        <v>0</v>
      </c>
      <c r="Z243">
        <v>8</v>
      </c>
    </row>
    <row r="244" spans="1:27" x14ac:dyDescent="0.25">
      <c r="A244" t="s">
        <v>310</v>
      </c>
      <c r="B244" t="s">
        <v>28</v>
      </c>
      <c r="C244" t="s">
        <v>31</v>
      </c>
      <c r="D244">
        <v>65.27</v>
      </c>
      <c r="E244">
        <v>0</v>
      </c>
      <c r="F244">
        <v>0</v>
      </c>
      <c r="G244">
        <v>16</v>
      </c>
      <c r="H244">
        <v>0</v>
      </c>
      <c r="I244">
        <v>0</v>
      </c>
      <c r="J244">
        <v>0</v>
      </c>
      <c r="K244">
        <v>0</v>
      </c>
      <c r="L244">
        <v>5</v>
      </c>
      <c r="M244">
        <v>239.88</v>
      </c>
      <c r="N244">
        <v>21</v>
      </c>
      <c r="O244">
        <v>8</v>
      </c>
      <c r="P244">
        <v>5</v>
      </c>
      <c r="Q244">
        <v>0</v>
      </c>
      <c r="R244">
        <v>0</v>
      </c>
      <c r="S244">
        <v>3</v>
      </c>
      <c r="T244">
        <v>1</v>
      </c>
      <c r="U244">
        <v>-125</v>
      </c>
      <c r="V244">
        <v>8.1084029999999991</v>
      </c>
      <c r="W244">
        <v>39</v>
      </c>
      <c r="X244">
        <v>142</v>
      </c>
      <c r="Y244">
        <v>0</v>
      </c>
      <c r="Z244">
        <v>11</v>
      </c>
      <c r="AA244" t="s">
        <v>153</v>
      </c>
    </row>
    <row r="245" spans="1:27" x14ac:dyDescent="0.25">
      <c r="A245" t="s">
        <v>301</v>
      </c>
      <c r="B245" t="s">
        <v>28</v>
      </c>
      <c r="C245" t="s">
        <v>31</v>
      </c>
      <c r="D245">
        <v>63.95</v>
      </c>
      <c r="E245">
        <v>0</v>
      </c>
      <c r="F245">
        <v>0</v>
      </c>
      <c r="G245">
        <v>16</v>
      </c>
      <c r="H245">
        <v>0</v>
      </c>
      <c r="I245">
        <v>0</v>
      </c>
      <c r="J245">
        <v>0</v>
      </c>
      <c r="K245">
        <v>0</v>
      </c>
      <c r="L245">
        <v>6</v>
      </c>
      <c r="M245">
        <v>163.63</v>
      </c>
      <c r="N245">
        <v>14</v>
      </c>
      <c r="O245">
        <v>7</v>
      </c>
      <c r="P245">
        <v>3</v>
      </c>
      <c r="Q245">
        <v>0</v>
      </c>
      <c r="R245">
        <v>0</v>
      </c>
      <c r="S245">
        <v>4</v>
      </c>
      <c r="T245">
        <v>1</v>
      </c>
      <c r="U245">
        <v>-105</v>
      </c>
      <c r="V245">
        <v>5.6954549999999999</v>
      </c>
      <c r="W245">
        <v>32</v>
      </c>
      <c r="X245">
        <v>93</v>
      </c>
      <c r="Y245">
        <v>0</v>
      </c>
      <c r="Z245">
        <v>10</v>
      </c>
    </row>
    <row r="246" spans="1:27" x14ac:dyDescent="0.25">
      <c r="A246" t="s">
        <v>289</v>
      </c>
      <c r="B246" t="s">
        <v>28</v>
      </c>
      <c r="C246" t="s">
        <v>31</v>
      </c>
      <c r="D246">
        <v>63.44</v>
      </c>
      <c r="E246">
        <v>0</v>
      </c>
      <c r="F246">
        <v>0</v>
      </c>
      <c r="G246">
        <v>16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119.62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0.53</v>
      </c>
      <c r="U246">
        <v>-36</v>
      </c>
      <c r="V246">
        <v>0.76800500000000005</v>
      </c>
      <c r="W246">
        <v>14</v>
      </c>
      <c r="X246">
        <v>27</v>
      </c>
      <c r="Y246">
        <v>0</v>
      </c>
      <c r="Z246">
        <v>4</v>
      </c>
      <c r="AA246" t="s">
        <v>156</v>
      </c>
    </row>
    <row r="247" spans="1:27" x14ac:dyDescent="0.25">
      <c r="A247" t="s">
        <v>321</v>
      </c>
      <c r="B247" t="s">
        <v>28</v>
      </c>
      <c r="C247" t="s">
        <v>31</v>
      </c>
      <c r="D247">
        <v>63.44</v>
      </c>
      <c r="E247">
        <v>0</v>
      </c>
      <c r="F247">
        <v>0</v>
      </c>
      <c r="G247">
        <v>16</v>
      </c>
      <c r="H247">
        <v>0</v>
      </c>
      <c r="I247">
        <v>0</v>
      </c>
      <c r="J247">
        <v>0</v>
      </c>
      <c r="K247">
        <v>0</v>
      </c>
      <c r="L247">
        <v>5</v>
      </c>
      <c r="M247">
        <v>152.72</v>
      </c>
      <c r="N247">
        <v>13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0.51</v>
      </c>
      <c r="U247">
        <v>-40</v>
      </c>
      <c r="V247">
        <v>0.85191300000000003</v>
      </c>
      <c r="W247">
        <v>10</v>
      </c>
      <c r="X247">
        <v>26</v>
      </c>
      <c r="Y247">
        <v>1</v>
      </c>
      <c r="Z247">
        <v>7</v>
      </c>
      <c r="AA247" t="s">
        <v>183</v>
      </c>
    </row>
    <row r="248" spans="1:27" x14ac:dyDescent="0.25">
      <c r="A248" t="s">
        <v>294</v>
      </c>
      <c r="B248" t="s">
        <v>28</v>
      </c>
      <c r="C248" t="s">
        <v>31</v>
      </c>
      <c r="D248">
        <v>57.58</v>
      </c>
      <c r="E248">
        <v>0</v>
      </c>
      <c r="F248">
        <v>0</v>
      </c>
      <c r="G248">
        <v>15</v>
      </c>
      <c r="H248">
        <v>0</v>
      </c>
      <c r="I248">
        <v>0</v>
      </c>
      <c r="J248">
        <v>0</v>
      </c>
      <c r="K248">
        <v>0</v>
      </c>
      <c r="L248">
        <v>8</v>
      </c>
      <c r="M248">
        <v>174.54</v>
      </c>
      <c r="N248">
        <v>15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-40</v>
      </c>
      <c r="V248">
        <v>1.775228</v>
      </c>
      <c r="W248">
        <v>15</v>
      </c>
      <c r="X248">
        <v>38</v>
      </c>
      <c r="Y248">
        <v>0</v>
      </c>
      <c r="Z248">
        <v>4</v>
      </c>
      <c r="AA248" t="s">
        <v>41</v>
      </c>
    </row>
    <row r="249" spans="1:27" x14ac:dyDescent="0.25">
      <c r="A249" t="s">
        <v>315</v>
      </c>
      <c r="B249" t="s">
        <v>28</v>
      </c>
      <c r="C249" t="s">
        <v>31</v>
      </c>
      <c r="D249">
        <v>51.16</v>
      </c>
      <c r="E249">
        <v>0</v>
      </c>
      <c r="F249">
        <v>0</v>
      </c>
      <c r="G249">
        <v>17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97.64</v>
      </c>
      <c r="N249">
        <v>8</v>
      </c>
      <c r="O249">
        <v>4</v>
      </c>
      <c r="P249">
        <v>2</v>
      </c>
      <c r="Q249">
        <v>0</v>
      </c>
      <c r="R249">
        <v>0</v>
      </c>
      <c r="S249">
        <v>2</v>
      </c>
      <c r="T249">
        <v>1</v>
      </c>
      <c r="U249">
        <v>-135</v>
      </c>
      <c r="V249">
        <v>2.4856769999999999</v>
      </c>
      <c r="W249">
        <v>16</v>
      </c>
      <c r="X249">
        <v>53</v>
      </c>
      <c r="Y249">
        <v>0</v>
      </c>
      <c r="Z249">
        <v>4</v>
      </c>
    </row>
    <row r="250" spans="1:27" x14ac:dyDescent="0.25">
      <c r="A250" t="s">
        <v>236</v>
      </c>
      <c r="B250" t="s">
        <v>28</v>
      </c>
      <c r="C250" t="s">
        <v>31</v>
      </c>
      <c r="D250">
        <v>42.39</v>
      </c>
      <c r="E250">
        <v>0</v>
      </c>
      <c r="F250">
        <v>0</v>
      </c>
      <c r="G250">
        <v>17</v>
      </c>
      <c r="H250">
        <v>0</v>
      </c>
      <c r="I250">
        <v>0</v>
      </c>
      <c r="J250">
        <v>0</v>
      </c>
      <c r="K250">
        <v>0</v>
      </c>
      <c r="L250">
        <v>4</v>
      </c>
      <c r="M250">
        <v>163.58000000000001</v>
      </c>
      <c r="N250">
        <v>14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0.51</v>
      </c>
      <c r="U250">
        <v>-48</v>
      </c>
      <c r="V250">
        <v>1.807528</v>
      </c>
      <c r="W250">
        <v>16</v>
      </c>
      <c r="X250">
        <v>31</v>
      </c>
      <c r="Y250">
        <v>3</v>
      </c>
      <c r="Z250">
        <v>13</v>
      </c>
      <c r="AA250" t="s">
        <v>171</v>
      </c>
    </row>
    <row r="251" spans="1:27" x14ac:dyDescent="0.25">
      <c r="A251" t="s">
        <v>317</v>
      </c>
      <c r="B251" t="s">
        <v>28</v>
      </c>
      <c r="C251" t="s">
        <v>31</v>
      </c>
      <c r="D251">
        <v>42.39</v>
      </c>
      <c r="E251">
        <v>0</v>
      </c>
      <c r="F251">
        <v>0</v>
      </c>
      <c r="G251">
        <v>17</v>
      </c>
      <c r="H251">
        <v>0</v>
      </c>
      <c r="I251">
        <v>0</v>
      </c>
      <c r="J251">
        <v>0</v>
      </c>
      <c r="K251">
        <v>0</v>
      </c>
      <c r="L251">
        <v>4</v>
      </c>
      <c r="M251">
        <v>119.97</v>
      </c>
      <c r="N251">
        <v>10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0.39</v>
      </c>
      <c r="U251">
        <v>-40</v>
      </c>
      <c r="V251">
        <v>0.66543600000000003</v>
      </c>
      <c r="W251">
        <v>17</v>
      </c>
      <c r="X251">
        <v>33</v>
      </c>
      <c r="Y251">
        <v>0</v>
      </c>
      <c r="Z251">
        <v>9</v>
      </c>
      <c r="AA251" t="s">
        <v>202</v>
      </c>
    </row>
    <row r="252" spans="1:27" x14ac:dyDescent="0.25">
      <c r="A252" t="s">
        <v>332</v>
      </c>
      <c r="B252" t="s">
        <v>28</v>
      </c>
      <c r="C252" t="s">
        <v>31</v>
      </c>
      <c r="D252">
        <v>42.39</v>
      </c>
      <c r="E252">
        <v>0</v>
      </c>
      <c r="F252">
        <v>0</v>
      </c>
      <c r="G252">
        <v>17</v>
      </c>
      <c r="H252">
        <v>0</v>
      </c>
      <c r="I252">
        <v>0</v>
      </c>
      <c r="J252">
        <v>0</v>
      </c>
      <c r="K252">
        <v>0</v>
      </c>
      <c r="L252">
        <v>3</v>
      </c>
      <c r="M252">
        <v>119.62</v>
      </c>
      <c r="N252">
        <v>10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0.84</v>
      </c>
      <c r="U252">
        <v>-43</v>
      </c>
      <c r="V252">
        <v>0.59007100000000001</v>
      </c>
      <c r="W252">
        <v>11</v>
      </c>
      <c r="X252">
        <v>25</v>
      </c>
      <c r="Y252">
        <v>1</v>
      </c>
      <c r="Z252">
        <v>5</v>
      </c>
      <c r="AA252" t="s">
        <v>151</v>
      </c>
    </row>
    <row r="253" spans="1:27" x14ac:dyDescent="0.25">
      <c r="A253" t="s">
        <v>257</v>
      </c>
      <c r="B253" t="s">
        <v>28</v>
      </c>
      <c r="C253" t="s">
        <v>31</v>
      </c>
      <c r="D253">
        <v>36.39</v>
      </c>
      <c r="E253">
        <v>0</v>
      </c>
      <c r="F253">
        <v>0</v>
      </c>
      <c r="G253">
        <v>18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86.96</v>
      </c>
      <c r="N253">
        <v>8</v>
      </c>
      <c r="O253">
        <v>3</v>
      </c>
      <c r="P253">
        <v>3</v>
      </c>
      <c r="Q253">
        <v>0</v>
      </c>
      <c r="R253">
        <v>0</v>
      </c>
      <c r="S253">
        <v>0</v>
      </c>
      <c r="T253">
        <v>1</v>
      </c>
      <c r="U253">
        <v>-137</v>
      </c>
      <c r="V253">
        <v>8.6623540000000006</v>
      </c>
      <c r="W253">
        <v>45</v>
      </c>
      <c r="X253">
        <v>173</v>
      </c>
      <c r="Y253">
        <v>0</v>
      </c>
      <c r="Z253">
        <v>3</v>
      </c>
    </row>
    <row r="255" spans="1:27" x14ac:dyDescent="0.25">
      <c r="C255" t="s">
        <v>216</v>
      </c>
      <c r="D255" t="s">
        <v>215</v>
      </c>
    </row>
    <row r="256" spans="1:27" x14ac:dyDescent="0.25">
      <c r="A256" t="s">
        <v>338</v>
      </c>
      <c r="B256" t="s">
        <v>29</v>
      </c>
      <c r="C256">
        <f>COUNTIF(C2:C120,"WIN")</f>
        <v>31</v>
      </c>
      <c r="D256">
        <f>AVERAGE(D2:D253)</f>
        <v>77.764603174603138</v>
      </c>
      <c r="S256" t="s">
        <v>341</v>
      </c>
      <c r="T256">
        <f>AVERAGEA(T204:T253)</f>
        <v>0.90280000000000016</v>
      </c>
    </row>
    <row r="257" spans="1:20" x14ac:dyDescent="0.25">
      <c r="B257" t="s">
        <v>31</v>
      </c>
      <c r="C257">
        <f>COUNTIF(C2:C120,"LOSE")</f>
        <v>50</v>
      </c>
      <c r="S257" t="s">
        <v>340</v>
      </c>
      <c r="T257">
        <f>AVERAGEA(T121:T203)</f>
        <v>0.94518072289156618</v>
      </c>
    </row>
    <row r="258" spans="1:20" x14ac:dyDescent="0.25">
      <c r="B258" t="s">
        <v>45</v>
      </c>
      <c r="C258">
        <f>COUNTIF(C2:C120,"TIME_OUT")</f>
        <v>38</v>
      </c>
    </row>
    <row r="259" spans="1:20" x14ac:dyDescent="0.25">
      <c r="B259" t="s">
        <v>342</v>
      </c>
      <c r="C259">
        <f>SUM(C256:C258)</f>
        <v>119</v>
      </c>
    </row>
    <row r="261" spans="1:20" x14ac:dyDescent="0.25">
      <c r="C261" t="s">
        <v>216</v>
      </c>
    </row>
    <row r="262" spans="1:20" x14ac:dyDescent="0.25">
      <c r="A262" t="s">
        <v>339</v>
      </c>
      <c r="B262" t="s">
        <v>29</v>
      </c>
      <c r="C262">
        <f>COUNTIF(C125:C253,"WIN")</f>
        <v>82</v>
      </c>
    </row>
    <row r="263" spans="1:20" x14ac:dyDescent="0.25">
      <c r="B263" t="s">
        <v>31</v>
      </c>
      <c r="C263">
        <f>COUNTIF(C125:C253,"LOSE")</f>
        <v>47</v>
      </c>
    </row>
    <row r="264" spans="1:20" x14ac:dyDescent="0.25">
      <c r="B264" t="s">
        <v>45</v>
      </c>
      <c r="C264">
        <f>COUNTIF(C125:C253,"TIME_OUT")</f>
        <v>0</v>
      </c>
    </row>
    <row r="265" spans="1:20" x14ac:dyDescent="0.25">
      <c r="B265" t="s">
        <v>342</v>
      </c>
      <c r="C265">
        <f>SUM(C262:C264)</f>
        <v>129</v>
      </c>
    </row>
  </sheetData>
  <dataConsolidate/>
  <conditionalFormatting sqref="D255:D258 D259:Z1048576 F255:Z258 D1:Z2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1048576 D1:D2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G255:G1048576 G1:G2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L255:L1048576 L1:L2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5:N1048576 N1:N2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5:T1048576 T1:T2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5:V1048576 V1:V2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55:W1048576 W1:W2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5:X1048576 X1:X2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5:Y1048576 Y1:Y2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55:Z1048576 Z1:Z2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9E77-9812-437A-83B1-09A57173861D}">
  <dimension ref="A1:O44"/>
  <sheetViews>
    <sheetView zoomScale="70" zoomScaleNormal="70" workbookViewId="0">
      <selection sqref="A1:O15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11.28515625" customWidth="1"/>
    <col min="6" max="6" width="9" customWidth="1"/>
    <col min="7" max="7" width="12.7109375" customWidth="1"/>
    <col min="8" max="9" width="18.5703125" customWidth="1"/>
    <col min="10" max="10" width="13.28515625" customWidth="1"/>
    <col min="11" max="11" width="11.42578125" bestFit="1" customWidth="1"/>
    <col min="12" max="12" width="11.140625" customWidth="1"/>
    <col min="13" max="13" width="19.140625" customWidth="1"/>
    <col min="14" max="14" width="20.42578125" customWidth="1"/>
    <col min="15" max="15" width="19.5703125" customWidth="1"/>
    <col min="16" max="16" width="4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 t="s">
        <v>27</v>
      </c>
      <c r="B2" t="s">
        <v>44</v>
      </c>
      <c r="C2" t="s">
        <v>29</v>
      </c>
      <c r="D2">
        <v>100</v>
      </c>
      <c r="E2">
        <v>12</v>
      </c>
      <c r="F2">
        <v>23</v>
      </c>
      <c r="G2">
        <v>218.75</v>
      </c>
      <c r="H2">
        <v>21</v>
      </c>
      <c r="I2">
        <v>1</v>
      </c>
      <c r="J2">
        <v>-43</v>
      </c>
      <c r="K2">
        <v>0.97326000000000001</v>
      </c>
      <c r="L2">
        <v>17</v>
      </c>
      <c r="M2">
        <v>37</v>
      </c>
      <c r="N2">
        <v>0</v>
      </c>
      <c r="O2">
        <v>8</v>
      </c>
    </row>
    <row r="3" spans="1:15" x14ac:dyDescent="0.25">
      <c r="A3" t="s">
        <v>127</v>
      </c>
      <c r="B3" t="s">
        <v>44</v>
      </c>
      <c r="C3" t="s">
        <v>29</v>
      </c>
      <c r="D3">
        <v>100</v>
      </c>
      <c r="E3">
        <v>12</v>
      </c>
      <c r="F3">
        <v>19</v>
      </c>
      <c r="G3">
        <v>410.82</v>
      </c>
      <c r="H3">
        <v>39</v>
      </c>
      <c r="I3">
        <v>1</v>
      </c>
      <c r="J3">
        <v>-121</v>
      </c>
      <c r="K3">
        <v>4.2734269999999999</v>
      </c>
      <c r="L3">
        <v>32</v>
      </c>
      <c r="M3">
        <v>107</v>
      </c>
      <c r="N3">
        <v>0</v>
      </c>
      <c r="O3">
        <v>6</v>
      </c>
    </row>
    <row r="4" spans="1:15" x14ac:dyDescent="0.25">
      <c r="A4" t="s">
        <v>30</v>
      </c>
      <c r="B4" t="s">
        <v>44</v>
      </c>
      <c r="C4" t="s">
        <v>45</v>
      </c>
      <c r="D4">
        <v>37.89</v>
      </c>
      <c r="E4">
        <v>0</v>
      </c>
      <c r="F4">
        <v>51</v>
      </c>
      <c r="G4">
        <v>131.41</v>
      </c>
      <c r="H4">
        <v>15</v>
      </c>
      <c r="I4">
        <v>0.59</v>
      </c>
      <c r="J4">
        <v>-41</v>
      </c>
      <c r="K4">
        <v>0.91326200000000002</v>
      </c>
      <c r="L4">
        <v>11</v>
      </c>
      <c r="M4">
        <v>21</v>
      </c>
      <c r="N4">
        <v>2</v>
      </c>
      <c r="O4">
        <v>8</v>
      </c>
    </row>
    <row r="5" spans="1:15" x14ac:dyDescent="0.25">
      <c r="A5" t="s">
        <v>33</v>
      </c>
      <c r="B5" t="s">
        <v>44</v>
      </c>
      <c r="C5" t="s">
        <v>45</v>
      </c>
      <c r="D5">
        <v>29.12</v>
      </c>
      <c r="E5">
        <v>0</v>
      </c>
      <c r="F5">
        <v>44</v>
      </c>
      <c r="G5">
        <v>129.63999999999999</v>
      </c>
      <c r="H5">
        <v>15</v>
      </c>
      <c r="I5">
        <v>1</v>
      </c>
      <c r="J5">
        <v>-86</v>
      </c>
      <c r="K5">
        <v>3.7367970000000001</v>
      </c>
      <c r="L5">
        <v>32</v>
      </c>
      <c r="M5">
        <v>70</v>
      </c>
      <c r="N5">
        <v>0</v>
      </c>
      <c r="O5">
        <v>13</v>
      </c>
    </row>
    <row r="6" spans="1:15" x14ac:dyDescent="0.25">
      <c r="A6" t="s">
        <v>36</v>
      </c>
      <c r="B6" t="s">
        <v>44</v>
      </c>
      <c r="C6" t="s">
        <v>31</v>
      </c>
      <c r="D6">
        <v>77.489999999999995</v>
      </c>
      <c r="E6">
        <v>14</v>
      </c>
      <c r="F6">
        <v>18</v>
      </c>
      <c r="G6">
        <v>129.63999999999999</v>
      </c>
      <c r="H6">
        <v>15</v>
      </c>
      <c r="I6">
        <v>0.99</v>
      </c>
      <c r="J6">
        <v>-59</v>
      </c>
      <c r="K6">
        <v>1.7955559999999999</v>
      </c>
      <c r="L6">
        <v>21</v>
      </c>
      <c r="M6">
        <v>37</v>
      </c>
      <c r="N6">
        <v>2</v>
      </c>
      <c r="O6">
        <v>13</v>
      </c>
    </row>
    <row r="7" spans="1:15" x14ac:dyDescent="0.25">
      <c r="A7" t="s">
        <v>34</v>
      </c>
      <c r="B7" t="s">
        <v>44</v>
      </c>
      <c r="C7" t="s">
        <v>31</v>
      </c>
      <c r="D7">
        <v>34.58</v>
      </c>
      <c r="E7">
        <v>17</v>
      </c>
      <c r="F7">
        <v>9</v>
      </c>
      <c r="G7">
        <v>129.63999999999999</v>
      </c>
      <c r="H7">
        <v>17</v>
      </c>
      <c r="I7">
        <v>1</v>
      </c>
      <c r="J7">
        <v>-96</v>
      </c>
      <c r="K7">
        <v>3.7908059999999999</v>
      </c>
      <c r="L7">
        <v>27</v>
      </c>
      <c r="M7">
        <v>88</v>
      </c>
      <c r="N7">
        <v>0</v>
      </c>
      <c r="O7">
        <v>8</v>
      </c>
    </row>
    <row r="8" spans="1:15" x14ac:dyDescent="0.25">
      <c r="A8" t="s">
        <v>55</v>
      </c>
      <c r="B8" t="s">
        <v>44</v>
      </c>
      <c r="C8" t="s">
        <v>31</v>
      </c>
      <c r="D8">
        <v>34.18</v>
      </c>
      <c r="E8">
        <v>17</v>
      </c>
      <c r="F8">
        <v>8</v>
      </c>
      <c r="G8">
        <v>129.63999999999999</v>
      </c>
      <c r="H8">
        <v>15</v>
      </c>
      <c r="I8">
        <v>0.18</v>
      </c>
      <c r="J8">
        <v>-67</v>
      </c>
      <c r="K8">
        <v>2.7204290000000002</v>
      </c>
      <c r="L8">
        <v>22</v>
      </c>
      <c r="M8">
        <v>58</v>
      </c>
      <c r="N8">
        <v>0</v>
      </c>
      <c r="O8">
        <v>8</v>
      </c>
    </row>
    <row r="9" spans="1:15" x14ac:dyDescent="0.25">
      <c r="A9" t="s">
        <v>38</v>
      </c>
      <c r="B9" t="s">
        <v>44</v>
      </c>
      <c r="C9" t="s">
        <v>31</v>
      </c>
      <c r="D9">
        <v>32.94</v>
      </c>
      <c r="E9">
        <v>17</v>
      </c>
      <c r="F9">
        <v>9</v>
      </c>
      <c r="G9">
        <v>129.63999999999999</v>
      </c>
      <c r="H9">
        <v>15</v>
      </c>
      <c r="I9">
        <v>0.97</v>
      </c>
      <c r="J9">
        <v>-71</v>
      </c>
      <c r="K9">
        <v>2.1273819999999999</v>
      </c>
      <c r="L9">
        <v>22</v>
      </c>
      <c r="M9">
        <v>52</v>
      </c>
      <c r="N9">
        <v>0</v>
      </c>
      <c r="O9">
        <v>9</v>
      </c>
    </row>
    <row r="10" spans="1:15" x14ac:dyDescent="0.25">
      <c r="A10" t="s">
        <v>42</v>
      </c>
      <c r="B10" t="s">
        <v>44</v>
      </c>
      <c r="C10" t="s">
        <v>31</v>
      </c>
      <c r="D10">
        <v>16.89</v>
      </c>
      <c r="E10">
        <v>19</v>
      </c>
      <c r="F10">
        <v>5</v>
      </c>
      <c r="G10">
        <v>129.63999999999999</v>
      </c>
      <c r="H10">
        <v>15</v>
      </c>
      <c r="I10">
        <v>1</v>
      </c>
      <c r="J10">
        <v>-163</v>
      </c>
      <c r="K10">
        <v>9.2431970000000003</v>
      </c>
      <c r="L10">
        <v>65</v>
      </c>
      <c r="M10">
        <v>176</v>
      </c>
      <c r="N10">
        <v>0</v>
      </c>
      <c r="O10">
        <v>8</v>
      </c>
    </row>
    <row r="11" spans="1:15" x14ac:dyDescent="0.25">
      <c r="A11" t="s">
        <v>34</v>
      </c>
      <c r="B11" t="s">
        <v>28</v>
      </c>
      <c r="C11" t="s">
        <v>29</v>
      </c>
      <c r="D11">
        <v>100</v>
      </c>
      <c r="E11">
        <v>14</v>
      </c>
      <c r="F11">
        <v>9</v>
      </c>
      <c r="G11">
        <v>218.18</v>
      </c>
      <c r="H11">
        <v>19</v>
      </c>
      <c r="I11">
        <v>1</v>
      </c>
      <c r="J11">
        <v>-96</v>
      </c>
      <c r="K11">
        <v>3.7908059999999999</v>
      </c>
      <c r="L11">
        <v>27</v>
      </c>
      <c r="M11">
        <v>88</v>
      </c>
      <c r="N11">
        <v>0</v>
      </c>
      <c r="O11">
        <v>8</v>
      </c>
    </row>
    <row r="12" spans="1:15" x14ac:dyDescent="0.25">
      <c r="A12" t="s">
        <v>38</v>
      </c>
      <c r="B12" t="s">
        <v>28</v>
      </c>
      <c r="C12" t="s">
        <v>29</v>
      </c>
      <c r="D12">
        <v>100</v>
      </c>
      <c r="E12">
        <v>14</v>
      </c>
      <c r="F12">
        <v>8</v>
      </c>
      <c r="G12">
        <v>141.82</v>
      </c>
      <c r="H12">
        <v>12</v>
      </c>
      <c r="I12">
        <v>0.97</v>
      </c>
      <c r="J12">
        <v>-71</v>
      </c>
      <c r="K12">
        <v>2.1273819999999999</v>
      </c>
      <c r="L12">
        <v>22</v>
      </c>
      <c r="M12">
        <v>52</v>
      </c>
      <c r="N12">
        <v>0</v>
      </c>
      <c r="O12">
        <v>9</v>
      </c>
    </row>
    <row r="13" spans="1:15" x14ac:dyDescent="0.25">
      <c r="A13" t="s">
        <v>27</v>
      </c>
      <c r="B13" t="s">
        <v>28</v>
      </c>
      <c r="C13" t="s">
        <v>29</v>
      </c>
      <c r="D13">
        <v>100</v>
      </c>
      <c r="E13">
        <v>14</v>
      </c>
      <c r="F13">
        <v>6</v>
      </c>
      <c r="G13">
        <v>152.72999999999999</v>
      </c>
      <c r="H13">
        <v>13</v>
      </c>
      <c r="I13">
        <v>1</v>
      </c>
      <c r="J13">
        <v>-43</v>
      </c>
      <c r="K13">
        <v>0.97326000000000001</v>
      </c>
      <c r="L13">
        <v>17</v>
      </c>
      <c r="M13">
        <v>37</v>
      </c>
      <c r="N13">
        <v>0</v>
      </c>
      <c r="O13">
        <v>8</v>
      </c>
    </row>
    <row r="14" spans="1:15" x14ac:dyDescent="0.25">
      <c r="A14" t="s">
        <v>290</v>
      </c>
      <c r="B14" t="s">
        <v>28</v>
      </c>
      <c r="C14" t="s">
        <v>29</v>
      </c>
      <c r="D14">
        <v>100</v>
      </c>
      <c r="E14">
        <v>14</v>
      </c>
      <c r="F14">
        <v>9</v>
      </c>
      <c r="G14">
        <v>207.27</v>
      </c>
      <c r="H14">
        <v>18</v>
      </c>
      <c r="I14">
        <v>0.18</v>
      </c>
      <c r="J14">
        <v>-67</v>
      </c>
      <c r="K14">
        <v>2.7204290000000002</v>
      </c>
      <c r="L14">
        <v>22</v>
      </c>
      <c r="M14">
        <v>58</v>
      </c>
      <c r="N14">
        <v>0</v>
      </c>
      <c r="O14">
        <v>8</v>
      </c>
    </row>
    <row r="15" spans="1:15" x14ac:dyDescent="0.25">
      <c r="A15" t="s">
        <v>308</v>
      </c>
      <c r="B15" t="s">
        <v>28</v>
      </c>
      <c r="C15" t="s">
        <v>29</v>
      </c>
      <c r="D15">
        <v>100</v>
      </c>
      <c r="E15">
        <v>14</v>
      </c>
      <c r="F15">
        <v>9</v>
      </c>
      <c r="G15">
        <v>174.54</v>
      </c>
      <c r="H15">
        <v>15</v>
      </c>
      <c r="I15">
        <v>1</v>
      </c>
      <c r="J15">
        <v>-121</v>
      </c>
      <c r="K15">
        <v>4.2734269999999999</v>
      </c>
      <c r="L15">
        <v>32</v>
      </c>
      <c r="M15">
        <v>107</v>
      </c>
      <c r="N15">
        <v>0</v>
      </c>
      <c r="O15">
        <v>6</v>
      </c>
    </row>
    <row r="16" spans="1:15" x14ac:dyDescent="0.25">
      <c r="A16" t="s">
        <v>36</v>
      </c>
      <c r="B16" t="s">
        <v>28</v>
      </c>
      <c r="C16" t="s">
        <v>31</v>
      </c>
      <c r="D16">
        <v>93.4</v>
      </c>
      <c r="E16">
        <v>14</v>
      </c>
      <c r="F16">
        <v>10</v>
      </c>
      <c r="G16">
        <v>163.58000000000001</v>
      </c>
      <c r="H16">
        <v>14</v>
      </c>
      <c r="I16">
        <v>0.99</v>
      </c>
      <c r="J16">
        <v>-59</v>
      </c>
      <c r="K16">
        <v>1.7955559999999999</v>
      </c>
      <c r="L16">
        <v>21</v>
      </c>
      <c r="M16">
        <v>37</v>
      </c>
      <c r="N16">
        <v>2</v>
      </c>
      <c r="O16">
        <v>13</v>
      </c>
    </row>
    <row r="17" spans="1:15" x14ac:dyDescent="0.25">
      <c r="A17" t="s">
        <v>30</v>
      </c>
      <c r="B17" t="s">
        <v>28</v>
      </c>
      <c r="C17" t="s">
        <v>31</v>
      </c>
      <c r="D17">
        <v>68.599999999999994</v>
      </c>
      <c r="E17">
        <v>15</v>
      </c>
      <c r="F17">
        <v>8</v>
      </c>
      <c r="G17">
        <v>124.07</v>
      </c>
      <c r="H17">
        <v>14</v>
      </c>
      <c r="I17">
        <v>0.59</v>
      </c>
      <c r="J17">
        <v>-41</v>
      </c>
      <c r="K17">
        <v>0.91326200000000002</v>
      </c>
      <c r="L17">
        <v>11</v>
      </c>
      <c r="M17">
        <v>21</v>
      </c>
      <c r="N17">
        <v>2</v>
      </c>
      <c r="O17">
        <v>8</v>
      </c>
    </row>
    <row r="18" spans="1:15" x14ac:dyDescent="0.25">
      <c r="A18" t="s">
        <v>33</v>
      </c>
      <c r="B18" t="s">
        <v>28</v>
      </c>
      <c r="C18" t="s">
        <v>31</v>
      </c>
      <c r="D18">
        <v>66.19</v>
      </c>
      <c r="E18">
        <v>16</v>
      </c>
      <c r="F18">
        <v>6</v>
      </c>
      <c r="G18">
        <v>119.71</v>
      </c>
      <c r="H18">
        <v>10</v>
      </c>
      <c r="I18">
        <v>1</v>
      </c>
      <c r="J18">
        <v>-86</v>
      </c>
      <c r="K18">
        <v>3.7367970000000001</v>
      </c>
      <c r="L18">
        <v>32</v>
      </c>
      <c r="M18">
        <v>70</v>
      </c>
      <c r="N18">
        <v>0</v>
      </c>
      <c r="O18">
        <v>13</v>
      </c>
    </row>
    <row r="19" spans="1:15" x14ac:dyDescent="0.25">
      <c r="A19" t="s">
        <v>42</v>
      </c>
      <c r="B19" t="s">
        <v>28</v>
      </c>
      <c r="C19" t="s">
        <v>31</v>
      </c>
      <c r="D19">
        <v>65.28</v>
      </c>
      <c r="E19">
        <v>16</v>
      </c>
      <c r="F19">
        <v>5</v>
      </c>
      <c r="G19">
        <v>239.88</v>
      </c>
      <c r="H19">
        <v>21</v>
      </c>
      <c r="I19">
        <v>1</v>
      </c>
      <c r="J19">
        <v>-163</v>
      </c>
      <c r="K19">
        <v>9.2431970000000003</v>
      </c>
      <c r="L19">
        <v>65</v>
      </c>
      <c r="M19">
        <v>176</v>
      </c>
      <c r="N19">
        <v>0</v>
      </c>
      <c r="O19">
        <v>8</v>
      </c>
    </row>
    <row r="34" spans="1:10" x14ac:dyDescent="0.25">
      <c r="C34" t="s">
        <v>216</v>
      </c>
      <c r="D34" t="s">
        <v>215</v>
      </c>
    </row>
    <row r="35" spans="1:10" x14ac:dyDescent="0.25">
      <c r="A35" t="s">
        <v>338</v>
      </c>
      <c r="B35" t="s">
        <v>29</v>
      </c>
      <c r="C35">
        <f>COUNTIF(C2:C19,"WIN")</f>
        <v>7</v>
      </c>
      <c r="D35">
        <f>AVERAGE(D2:D19)</f>
        <v>69.808888888888887</v>
      </c>
      <c r="J35" t="e">
        <f>AVERAGEA(#REF!)</f>
        <v>#REF!</v>
      </c>
    </row>
    <row r="36" spans="1:10" x14ac:dyDescent="0.25">
      <c r="B36" t="s">
        <v>31</v>
      </c>
      <c r="C36">
        <f>COUNTIF(C2:C19,"LOSE")</f>
        <v>9</v>
      </c>
      <c r="J36" t="e">
        <f>AVERAGEA(#REF!)</f>
        <v>#REF!</v>
      </c>
    </row>
    <row r="37" spans="1:10" x14ac:dyDescent="0.25">
      <c r="B37" t="s">
        <v>45</v>
      </c>
      <c r="C37">
        <f>COUNTIF(C2:C19,"TIME_OUT")</f>
        <v>2</v>
      </c>
    </row>
    <row r="38" spans="1:10" x14ac:dyDescent="0.25">
      <c r="B38" t="s">
        <v>342</v>
      </c>
      <c r="C38">
        <f>SUM(C35:C37)</f>
        <v>18</v>
      </c>
    </row>
    <row r="40" spans="1:10" x14ac:dyDescent="0.25">
      <c r="C40" t="s">
        <v>216</v>
      </c>
    </row>
    <row r="41" spans="1:10" x14ac:dyDescent="0.25">
      <c r="A41" t="s">
        <v>339</v>
      </c>
      <c r="B41" t="s">
        <v>29</v>
      </c>
      <c r="C41" t="e">
        <f>COUNTIF(#REF!,"WIN")</f>
        <v>#REF!</v>
      </c>
    </row>
    <row r="42" spans="1:10" x14ac:dyDescent="0.25">
      <c r="B42" t="s">
        <v>31</v>
      </c>
      <c r="C42" t="e">
        <f>COUNTIF(#REF!,"LOSE")</f>
        <v>#REF!</v>
      </c>
    </row>
    <row r="43" spans="1:10" x14ac:dyDescent="0.25">
      <c r="B43" t="s">
        <v>45</v>
      </c>
      <c r="C43" t="e">
        <f>COUNTIF(#REF!,"TIME_OUT")</f>
        <v>#REF!</v>
      </c>
    </row>
    <row r="44" spans="1:10" x14ac:dyDescent="0.25">
      <c r="B44" t="s">
        <v>342</v>
      </c>
      <c r="C44" t="e">
        <f>SUM(C41:C43)</f>
        <v>#REF!</v>
      </c>
    </row>
  </sheetData>
  <conditionalFormatting sqref="D2:D1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1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1048576 D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N19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N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N7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N9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N11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N13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N15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N17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O1048576 D1:N1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77">
      <colorScale>
        <cfvo type="min"/>
        <cfvo type="max"/>
        <color rgb="FFFCFCFF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">
    <cfRule type="colorScale" priority="162">
      <colorScale>
        <cfvo type="min"/>
        <cfvo type="max"/>
        <color rgb="FFFCFCFF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colorScale" priority="147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colorScale" priority="117">
      <colorScale>
        <cfvo type="min"/>
        <cfvo type="max"/>
        <color rgb="FFFCFCFF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1">
    <cfRule type="colorScale" priority="102">
      <colorScale>
        <cfvo type="min"/>
        <cfvo type="max"/>
        <color rgb="FFFCFCFF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">
    <cfRule type="colorScale" priority="72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51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1048576 E1">
    <cfRule type="colorScale" priority="213">
      <colorScale>
        <cfvo type="min"/>
        <cfvo type="max"/>
        <color rgb="FFFCFCFF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76">
      <colorScale>
        <cfvo type="min"/>
        <cfvo type="max"/>
        <color rgb="FFFCFCFF"/>
        <color rgb="FF63BE7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5">
    <cfRule type="colorScale" priority="161">
      <colorScale>
        <cfvo type="min"/>
        <cfvo type="max"/>
        <color rgb="FFFCFCFF"/>
        <color rgb="FF63BE7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7">
    <cfRule type="colorScale" priority="146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">
    <cfRule type="colorScale" priority="116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1">
    <cfRule type="colorScale" priority="101">
      <colorScale>
        <cfvo type="min"/>
        <cfvo type="max"/>
        <color rgb="FFFCFCFF"/>
        <color rgb="FF63BE7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3">
    <cfRule type="colorScale" priority="86">
      <colorScale>
        <cfvo type="min"/>
        <cfvo type="max"/>
        <color rgb="FFFCFCFF"/>
        <color rgb="FF63BE7B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5">
    <cfRule type="colorScale" priority="71">
      <colorScale>
        <cfvo type="min"/>
        <cfvo type="max"/>
        <color rgb="FFFCFCFF"/>
        <color rgb="FF63BE7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0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5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1048576 F1">
    <cfRule type="colorScale" priority="221">
      <colorScale>
        <cfvo type="min"/>
        <cfvo type="max"/>
        <color rgb="FFFCFCFF"/>
        <color rgb="FF63BE7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9 H22:H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1048576 H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7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1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1048576">
    <cfRule type="colorScale" priority="26">
      <colorScale>
        <cfvo type="min"/>
        <cfvo type="max"/>
        <color rgb="FFFCFCFF"/>
        <color rgb="FF63BE7B"/>
      </colorScale>
    </cfRule>
  </conditionalFormatting>
  <conditionalFormatting sqref="I34:I1048576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5 K22:K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1048576 I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5 L22:L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1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5 M22:M104857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1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1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9 L22:L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1048576 K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5 N22:N104857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M1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1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9 M22:M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:M1048576 L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5 O22:O104857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N1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N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9 N22:N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N34:N1048576 M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7"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{E9FD9F8F-6C48-4922-934E-515589989D2E}</x14:id>
        </ext>
      </extLst>
    </cfRule>
  </conditionalFormatting>
  <conditionalFormatting sqref="N1:N19 O22:O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:O1048576 N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8:E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F18:F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O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O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S21 D20:O21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N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{2C864B7E-D385-46FA-BE07-A943272DC05E}</x14:id>
        </ext>
      </extLst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{4892D916-0950-4ADB-8382-4C81759E621D}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D9F8F-6C48-4922-934E-515589989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O1:O17</xm:sqref>
        </x14:conditionalFormatting>
        <x14:conditionalFormatting xmlns:xm="http://schemas.microsoft.com/office/excel/2006/main">
          <x14:cfRule type="dataBar" id="{2C864B7E-D385-46FA-BE07-A943272DC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</xm:sqref>
        </x14:conditionalFormatting>
        <x14:conditionalFormatting xmlns:xm="http://schemas.microsoft.com/office/excel/2006/main">
          <x14:cfRule type="dataBar" id="{4892D916-0950-4ADB-8382-4C81759E62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2EE2-F317-4A75-B91B-245BC02C5954}">
  <dimension ref="A1:T265"/>
  <sheetViews>
    <sheetView tabSelected="1" topLeftCell="A19" zoomScale="70" zoomScaleNormal="70" workbookViewId="0">
      <selection activeCell="N47" sqref="N47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5" width="18.5703125" customWidth="1"/>
    <col min="16" max="16" width="21.5703125" customWidth="1"/>
    <col min="17" max="17" width="20.42578125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11</v>
      </c>
      <c r="G1" t="s">
        <v>12</v>
      </c>
      <c r="H1" t="s">
        <v>13</v>
      </c>
      <c r="I1" t="s">
        <v>14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 t="s">
        <v>206</v>
      </c>
      <c r="B2" t="s">
        <v>44</v>
      </c>
      <c r="C2" t="s">
        <v>29</v>
      </c>
      <c r="D2">
        <v>100</v>
      </c>
      <c r="E2">
        <v>12</v>
      </c>
      <c r="F2">
        <v>24</v>
      </c>
      <c r="G2">
        <v>134.68</v>
      </c>
      <c r="H2">
        <v>15</v>
      </c>
      <c r="I2">
        <v>1</v>
      </c>
      <c r="J2">
        <v>1</v>
      </c>
      <c r="K2">
        <v>-39</v>
      </c>
      <c r="L2">
        <v>1.247995</v>
      </c>
      <c r="M2">
        <v>18</v>
      </c>
      <c r="N2">
        <v>40</v>
      </c>
      <c r="O2">
        <v>0</v>
      </c>
      <c r="P2">
        <v>6</v>
      </c>
    </row>
    <row r="3" spans="1:17" x14ac:dyDescent="0.25">
      <c r="A3" t="s">
        <v>83</v>
      </c>
      <c r="B3" t="s">
        <v>44</v>
      </c>
      <c r="C3" t="s">
        <v>29</v>
      </c>
      <c r="D3">
        <v>100</v>
      </c>
      <c r="E3">
        <v>11</v>
      </c>
      <c r="F3">
        <v>25</v>
      </c>
      <c r="G3">
        <v>203.94</v>
      </c>
      <c r="H3">
        <v>25</v>
      </c>
      <c r="I3">
        <v>4</v>
      </c>
      <c r="J3">
        <v>1</v>
      </c>
      <c r="K3">
        <v>-72</v>
      </c>
      <c r="L3">
        <v>2.2241590000000002</v>
      </c>
      <c r="M3">
        <v>23</v>
      </c>
      <c r="N3">
        <v>55</v>
      </c>
      <c r="O3">
        <v>0</v>
      </c>
      <c r="P3">
        <v>7</v>
      </c>
    </row>
    <row r="4" spans="1:17" x14ac:dyDescent="0.25">
      <c r="A4" t="s">
        <v>132</v>
      </c>
      <c r="B4" t="s">
        <v>44</v>
      </c>
      <c r="C4" t="s">
        <v>29</v>
      </c>
      <c r="D4">
        <v>100</v>
      </c>
      <c r="E4">
        <v>11</v>
      </c>
      <c r="F4">
        <v>26</v>
      </c>
      <c r="G4">
        <v>149.16999999999999</v>
      </c>
      <c r="H4">
        <v>17</v>
      </c>
      <c r="I4">
        <v>2</v>
      </c>
      <c r="J4">
        <v>0.5</v>
      </c>
      <c r="K4">
        <v>-44</v>
      </c>
      <c r="L4">
        <v>2.2362199999999999</v>
      </c>
      <c r="M4">
        <v>24</v>
      </c>
      <c r="N4">
        <v>58</v>
      </c>
      <c r="O4">
        <v>0</v>
      </c>
      <c r="P4">
        <v>7</v>
      </c>
      <c r="Q4" t="s">
        <v>41</v>
      </c>
    </row>
    <row r="5" spans="1:17" x14ac:dyDescent="0.25">
      <c r="A5" t="s">
        <v>137</v>
      </c>
      <c r="B5" t="s">
        <v>44</v>
      </c>
      <c r="C5" t="s">
        <v>29</v>
      </c>
      <c r="D5">
        <v>100</v>
      </c>
      <c r="E5">
        <v>11</v>
      </c>
      <c r="F5">
        <v>20</v>
      </c>
      <c r="G5">
        <v>138.65</v>
      </c>
      <c r="H5">
        <v>16</v>
      </c>
      <c r="I5">
        <v>7</v>
      </c>
      <c r="J5">
        <v>0.99</v>
      </c>
      <c r="K5">
        <v>-72</v>
      </c>
      <c r="L5">
        <v>2.0409069999999998</v>
      </c>
      <c r="M5">
        <v>23</v>
      </c>
      <c r="N5">
        <v>60</v>
      </c>
      <c r="O5">
        <v>0</v>
      </c>
      <c r="P5">
        <v>8</v>
      </c>
    </row>
    <row r="6" spans="1:17" x14ac:dyDescent="0.25">
      <c r="A6" t="s">
        <v>163</v>
      </c>
      <c r="B6" t="s">
        <v>44</v>
      </c>
      <c r="C6" t="s">
        <v>29</v>
      </c>
      <c r="D6">
        <v>100</v>
      </c>
      <c r="E6">
        <v>12</v>
      </c>
      <c r="F6">
        <v>23</v>
      </c>
      <c r="G6">
        <v>274.69</v>
      </c>
      <c r="H6">
        <v>30</v>
      </c>
      <c r="I6">
        <v>2</v>
      </c>
      <c r="J6">
        <v>1</v>
      </c>
      <c r="K6">
        <v>-39</v>
      </c>
      <c r="L6">
        <v>1.797185</v>
      </c>
      <c r="M6">
        <v>23</v>
      </c>
      <c r="N6">
        <v>42</v>
      </c>
      <c r="O6">
        <v>0</v>
      </c>
      <c r="P6">
        <v>15</v>
      </c>
      <c r="Q6" t="s">
        <v>164</v>
      </c>
    </row>
    <row r="7" spans="1:17" x14ac:dyDescent="0.25">
      <c r="A7" t="s">
        <v>185</v>
      </c>
      <c r="B7" t="s">
        <v>44</v>
      </c>
      <c r="C7" t="s">
        <v>29</v>
      </c>
      <c r="D7">
        <v>100</v>
      </c>
      <c r="E7">
        <v>11</v>
      </c>
      <c r="F7">
        <v>20</v>
      </c>
      <c r="G7">
        <v>129.63999999999999</v>
      </c>
      <c r="H7">
        <v>15</v>
      </c>
      <c r="I7">
        <v>9</v>
      </c>
      <c r="J7">
        <v>1</v>
      </c>
      <c r="K7">
        <v>-122</v>
      </c>
      <c r="L7">
        <v>1.1061350000000001</v>
      </c>
      <c r="M7">
        <v>16</v>
      </c>
      <c r="N7">
        <v>40</v>
      </c>
      <c r="O7">
        <v>0</v>
      </c>
      <c r="P7">
        <v>10</v>
      </c>
    </row>
    <row r="8" spans="1:17" x14ac:dyDescent="0.25">
      <c r="A8" t="s">
        <v>167</v>
      </c>
      <c r="B8" t="s">
        <v>44</v>
      </c>
      <c r="C8" t="s">
        <v>29</v>
      </c>
      <c r="D8">
        <v>100</v>
      </c>
      <c r="E8">
        <v>12</v>
      </c>
      <c r="F8">
        <v>25</v>
      </c>
      <c r="G8">
        <v>129.63999999999999</v>
      </c>
      <c r="H8">
        <v>15</v>
      </c>
      <c r="I8">
        <v>0</v>
      </c>
      <c r="J8">
        <v>0.51</v>
      </c>
      <c r="K8">
        <v>-35</v>
      </c>
      <c r="L8">
        <v>0.81042499999999995</v>
      </c>
      <c r="M8">
        <v>14</v>
      </c>
      <c r="N8">
        <v>30</v>
      </c>
      <c r="O8">
        <v>0</v>
      </c>
      <c r="P8">
        <v>4</v>
      </c>
      <c r="Q8" t="s">
        <v>168</v>
      </c>
    </row>
    <row r="9" spans="1:17" x14ac:dyDescent="0.25">
      <c r="A9" t="s">
        <v>133</v>
      </c>
      <c r="B9" t="s">
        <v>44</v>
      </c>
      <c r="C9" t="s">
        <v>29</v>
      </c>
      <c r="D9">
        <v>100</v>
      </c>
      <c r="E9">
        <v>11</v>
      </c>
      <c r="F9">
        <v>26</v>
      </c>
      <c r="G9">
        <v>129.63999999999999</v>
      </c>
      <c r="H9">
        <v>15</v>
      </c>
      <c r="I9">
        <v>3</v>
      </c>
      <c r="J9">
        <v>1</v>
      </c>
      <c r="K9">
        <v>-50</v>
      </c>
      <c r="L9">
        <v>2.5858949999999998</v>
      </c>
      <c r="M9">
        <v>22</v>
      </c>
      <c r="N9">
        <v>58</v>
      </c>
      <c r="O9">
        <v>0</v>
      </c>
      <c r="P9">
        <v>8</v>
      </c>
      <c r="Q9" t="s">
        <v>134</v>
      </c>
    </row>
    <row r="10" spans="1:17" x14ac:dyDescent="0.25">
      <c r="A10" t="s">
        <v>143</v>
      </c>
      <c r="B10" t="s">
        <v>44</v>
      </c>
      <c r="C10" t="s">
        <v>29</v>
      </c>
      <c r="D10">
        <v>100</v>
      </c>
      <c r="E10">
        <v>11</v>
      </c>
      <c r="F10">
        <v>19</v>
      </c>
      <c r="G10">
        <v>259.72000000000003</v>
      </c>
      <c r="H10">
        <v>27</v>
      </c>
      <c r="I10">
        <v>15</v>
      </c>
      <c r="J10">
        <v>1</v>
      </c>
      <c r="K10">
        <v>-144</v>
      </c>
      <c r="L10">
        <v>4.9525160000000001</v>
      </c>
      <c r="M10">
        <v>29</v>
      </c>
      <c r="N10">
        <v>107</v>
      </c>
      <c r="O10">
        <v>0</v>
      </c>
      <c r="P10">
        <v>4</v>
      </c>
    </row>
    <row r="11" spans="1:17" x14ac:dyDescent="0.25">
      <c r="A11" t="s">
        <v>73</v>
      </c>
      <c r="B11" t="s">
        <v>44</v>
      </c>
      <c r="C11" t="s">
        <v>29</v>
      </c>
      <c r="D11">
        <v>100</v>
      </c>
      <c r="E11">
        <v>12</v>
      </c>
      <c r="F11">
        <v>22</v>
      </c>
      <c r="G11">
        <v>160.88</v>
      </c>
      <c r="H11">
        <v>15</v>
      </c>
      <c r="I11">
        <v>2</v>
      </c>
      <c r="J11">
        <v>0.76</v>
      </c>
      <c r="K11">
        <v>-40</v>
      </c>
      <c r="L11">
        <v>1.217773</v>
      </c>
      <c r="M11">
        <v>14</v>
      </c>
      <c r="N11">
        <v>42</v>
      </c>
      <c r="O11">
        <v>0</v>
      </c>
      <c r="P11">
        <v>9</v>
      </c>
      <c r="Q11" t="s">
        <v>74</v>
      </c>
    </row>
    <row r="12" spans="1:17" x14ac:dyDescent="0.25">
      <c r="A12" t="s">
        <v>77</v>
      </c>
      <c r="B12" t="s">
        <v>44</v>
      </c>
      <c r="C12" t="s">
        <v>29</v>
      </c>
      <c r="D12">
        <v>100</v>
      </c>
      <c r="E12">
        <v>12</v>
      </c>
      <c r="F12">
        <v>21</v>
      </c>
      <c r="G12">
        <v>189.13</v>
      </c>
      <c r="H12">
        <v>20</v>
      </c>
      <c r="I12">
        <v>20</v>
      </c>
      <c r="J12">
        <v>1</v>
      </c>
      <c r="K12">
        <v>-107</v>
      </c>
      <c r="L12">
        <v>3.1607099999999999</v>
      </c>
      <c r="M12">
        <v>34</v>
      </c>
      <c r="N12">
        <v>93</v>
      </c>
      <c r="O12">
        <v>0</v>
      </c>
      <c r="P12">
        <v>10</v>
      </c>
    </row>
    <row r="13" spans="1:17" x14ac:dyDescent="0.25">
      <c r="A13" t="s">
        <v>207</v>
      </c>
      <c r="B13" t="s">
        <v>44</v>
      </c>
      <c r="C13" t="s">
        <v>29</v>
      </c>
      <c r="D13">
        <v>100</v>
      </c>
      <c r="E13">
        <v>11</v>
      </c>
      <c r="F13">
        <v>21</v>
      </c>
      <c r="G13">
        <v>178.16</v>
      </c>
      <c r="H13">
        <v>20</v>
      </c>
      <c r="I13">
        <v>6</v>
      </c>
      <c r="J13">
        <v>1</v>
      </c>
      <c r="K13">
        <v>-71</v>
      </c>
      <c r="L13">
        <v>4.6489330000000004</v>
      </c>
      <c r="M13">
        <v>33</v>
      </c>
      <c r="N13">
        <v>81</v>
      </c>
      <c r="O13">
        <v>0</v>
      </c>
      <c r="P13">
        <v>13</v>
      </c>
    </row>
    <row r="14" spans="1:17" x14ac:dyDescent="0.25">
      <c r="A14" t="s">
        <v>54</v>
      </c>
      <c r="B14" t="s">
        <v>44</v>
      </c>
      <c r="C14" t="s">
        <v>29</v>
      </c>
      <c r="D14">
        <v>100</v>
      </c>
      <c r="E14">
        <v>12</v>
      </c>
      <c r="F14">
        <v>23</v>
      </c>
      <c r="G14">
        <v>129.63999999999999</v>
      </c>
      <c r="H14">
        <v>15</v>
      </c>
      <c r="I14">
        <v>0</v>
      </c>
      <c r="J14">
        <v>1</v>
      </c>
      <c r="K14">
        <v>-40</v>
      </c>
      <c r="L14">
        <v>1.0870029999999999</v>
      </c>
      <c r="M14">
        <v>17</v>
      </c>
      <c r="N14">
        <v>43</v>
      </c>
      <c r="O14">
        <v>0</v>
      </c>
      <c r="P14">
        <v>5</v>
      </c>
    </row>
    <row r="15" spans="1:17" x14ac:dyDescent="0.25">
      <c r="A15" t="s">
        <v>180</v>
      </c>
      <c r="B15" t="s">
        <v>44</v>
      </c>
      <c r="C15" t="s">
        <v>29</v>
      </c>
      <c r="D15">
        <v>100</v>
      </c>
      <c r="E15">
        <v>12</v>
      </c>
      <c r="F15">
        <v>22</v>
      </c>
      <c r="G15">
        <v>129.63999999999999</v>
      </c>
      <c r="H15">
        <v>15</v>
      </c>
      <c r="I15">
        <v>2</v>
      </c>
      <c r="J15">
        <v>1</v>
      </c>
      <c r="K15">
        <v>-76</v>
      </c>
      <c r="L15">
        <v>2.4213610000000001</v>
      </c>
      <c r="M15">
        <v>29</v>
      </c>
      <c r="N15">
        <v>52</v>
      </c>
      <c r="O15">
        <v>0</v>
      </c>
      <c r="P15">
        <v>9</v>
      </c>
    </row>
    <row r="16" spans="1:17" x14ac:dyDescent="0.25">
      <c r="A16" t="s">
        <v>211</v>
      </c>
      <c r="B16" t="s">
        <v>44</v>
      </c>
      <c r="C16" t="s">
        <v>29</v>
      </c>
      <c r="D16">
        <v>100</v>
      </c>
      <c r="E16">
        <v>10</v>
      </c>
      <c r="F16">
        <v>27</v>
      </c>
      <c r="G16">
        <v>138.12</v>
      </c>
      <c r="H16">
        <v>16</v>
      </c>
      <c r="I16">
        <v>2</v>
      </c>
      <c r="J16">
        <v>1</v>
      </c>
      <c r="K16">
        <v>-38</v>
      </c>
      <c r="L16">
        <v>1.559839</v>
      </c>
      <c r="M16">
        <v>25</v>
      </c>
      <c r="N16">
        <v>50</v>
      </c>
      <c r="O16">
        <v>0</v>
      </c>
      <c r="P16">
        <v>9</v>
      </c>
      <c r="Q16" t="s">
        <v>212</v>
      </c>
    </row>
    <row r="17" spans="1:17" x14ac:dyDescent="0.25">
      <c r="A17" t="s">
        <v>107</v>
      </c>
      <c r="B17" t="s">
        <v>44</v>
      </c>
      <c r="C17" t="s">
        <v>29</v>
      </c>
      <c r="D17">
        <v>100</v>
      </c>
      <c r="E17">
        <v>13</v>
      </c>
      <c r="F17">
        <v>20</v>
      </c>
      <c r="G17">
        <v>145.29</v>
      </c>
      <c r="H17">
        <v>21</v>
      </c>
      <c r="I17">
        <v>3</v>
      </c>
      <c r="J17">
        <v>1</v>
      </c>
      <c r="K17">
        <v>-49</v>
      </c>
      <c r="L17">
        <v>2.1348410000000002</v>
      </c>
      <c r="M17">
        <v>20</v>
      </c>
      <c r="N17">
        <v>50</v>
      </c>
      <c r="O17">
        <v>0</v>
      </c>
      <c r="P17">
        <v>5</v>
      </c>
      <c r="Q17" t="s">
        <v>108</v>
      </c>
    </row>
    <row r="18" spans="1:17" x14ac:dyDescent="0.25">
      <c r="A18" t="s">
        <v>142</v>
      </c>
      <c r="B18" t="s">
        <v>44</v>
      </c>
      <c r="C18" t="s">
        <v>29</v>
      </c>
      <c r="D18">
        <v>100</v>
      </c>
      <c r="E18">
        <v>12</v>
      </c>
      <c r="F18">
        <v>20</v>
      </c>
      <c r="G18">
        <v>129.63999999999999</v>
      </c>
      <c r="H18">
        <v>15</v>
      </c>
      <c r="I18">
        <v>5</v>
      </c>
      <c r="J18">
        <v>1</v>
      </c>
      <c r="K18">
        <v>-99</v>
      </c>
      <c r="L18">
        <v>4.9890809999999997</v>
      </c>
      <c r="M18">
        <v>21</v>
      </c>
      <c r="N18">
        <v>78</v>
      </c>
      <c r="O18">
        <v>0</v>
      </c>
      <c r="P18">
        <v>6</v>
      </c>
    </row>
    <row r="19" spans="1:17" x14ac:dyDescent="0.25">
      <c r="A19" t="s">
        <v>123</v>
      </c>
      <c r="B19" t="s">
        <v>44</v>
      </c>
      <c r="C19" t="s">
        <v>29</v>
      </c>
      <c r="D19">
        <v>100</v>
      </c>
      <c r="E19">
        <v>12</v>
      </c>
      <c r="F19">
        <v>20</v>
      </c>
      <c r="G19">
        <v>288.63</v>
      </c>
      <c r="H19">
        <v>32</v>
      </c>
      <c r="I19">
        <v>7</v>
      </c>
      <c r="J19">
        <v>1</v>
      </c>
      <c r="K19">
        <v>-104</v>
      </c>
      <c r="L19">
        <v>4.1894960000000001</v>
      </c>
      <c r="M19">
        <v>23</v>
      </c>
      <c r="N19">
        <v>67</v>
      </c>
      <c r="O19">
        <v>0</v>
      </c>
      <c r="P19">
        <v>11</v>
      </c>
    </row>
    <row r="20" spans="1:17" x14ac:dyDescent="0.25">
      <c r="A20" t="s">
        <v>62</v>
      </c>
      <c r="B20" t="s">
        <v>44</v>
      </c>
      <c r="C20" t="s">
        <v>29</v>
      </c>
      <c r="D20">
        <v>100</v>
      </c>
      <c r="E20">
        <v>11</v>
      </c>
      <c r="F20">
        <v>26</v>
      </c>
      <c r="G20">
        <v>166.69</v>
      </c>
      <c r="H20">
        <v>17</v>
      </c>
      <c r="I20">
        <v>4</v>
      </c>
      <c r="J20">
        <v>1</v>
      </c>
      <c r="K20">
        <v>-51</v>
      </c>
      <c r="L20">
        <v>2.6766969999999999</v>
      </c>
      <c r="M20">
        <v>31</v>
      </c>
      <c r="N20">
        <v>75</v>
      </c>
      <c r="O20">
        <v>0</v>
      </c>
      <c r="P20">
        <v>10</v>
      </c>
    </row>
    <row r="21" spans="1:17" x14ac:dyDescent="0.25">
      <c r="A21" t="s">
        <v>78</v>
      </c>
      <c r="B21" t="s">
        <v>44</v>
      </c>
      <c r="C21" t="s">
        <v>29</v>
      </c>
      <c r="D21">
        <v>100</v>
      </c>
      <c r="E21">
        <v>11</v>
      </c>
      <c r="F21">
        <v>19</v>
      </c>
      <c r="G21">
        <v>148.6</v>
      </c>
      <c r="H21">
        <v>16</v>
      </c>
      <c r="I21">
        <v>6</v>
      </c>
      <c r="J21">
        <v>0.99</v>
      </c>
      <c r="K21">
        <v>-101</v>
      </c>
      <c r="L21">
        <v>4.7466429999999997</v>
      </c>
      <c r="M21">
        <v>23</v>
      </c>
      <c r="N21">
        <v>69</v>
      </c>
      <c r="O21">
        <v>0</v>
      </c>
      <c r="P21">
        <v>6</v>
      </c>
    </row>
    <row r="22" spans="1:17" x14ac:dyDescent="0.25">
      <c r="A22" t="s">
        <v>130</v>
      </c>
      <c r="B22" t="s">
        <v>44</v>
      </c>
      <c r="C22" t="s">
        <v>29</v>
      </c>
      <c r="D22">
        <v>100</v>
      </c>
      <c r="E22">
        <v>12</v>
      </c>
      <c r="F22">
        <v>19</v>
      </c>
      <c r="G22">
        <v>300.75</v>
      </c>
      <c r="H22">
        <v>29</v>
      </c>
      <c r="I22">
        <v>5</v>
      </c>
      <c r="J22">
        <v>1</v>
      </c>
      <c r="K22">
        <v>-134</v>
      </c>
      <c r="L22">
        <v>1.4610380000000001</v>
      </c>
      <c r="M22">
        <v>13</v>
      </c>
      <c r="N22">
        <v>54</v>
      </c>
      <c r="O22">
        <v>0</v>
      </c>
      <c r="P22">
        <v>4</v>
      </c>
    </row>
    <row r="23" spans="1:17" x14ac:dyDescent="0.25">
      <c r="A23" t="s">
        <v>127</v>
      </c>
      <c r="B23" t="s">
        <v>44</v>
      </c>
      <c r="C23" t="s">
        <v>29</v>
      </c>
      <c r="D23">
        <v>100</v>
      </c>
      <c r="E23">
        <v>12</v>
      </c>
      <c r="F23">
        <v>19</v>
      </c>
      <c r="G23">
        <v>410.82</v>
      </c>
      <c r="H23">
        <v>39</v>
      </c>
      <c r="I23">
        <v>13</v>
      </c>
      <c r="J23">
        <v>1</v>
      </c>
      <c r="K23">
        <v>-121</v>
      </c>
      <c r="L23">
        <v>4.2734269999999999</v>
      </c>
      <c r="M23">
        <v>32</v>
      </c>
      <c r="N23">
        <v>107</v>
      </c>
      <c r="O23">
        <v>0</v>
      </c>
      <c r="P23">
        <v>6</v>
      </c>
    </row>
    <row r="24" spans="1:17" x14ac:dyDescent="0.25">
      <c r="A24" t="s">
        <v>81</v>
      </c>
      <c r="B24" t="s">
        <v>44</v>
      </c>
      <c r="C24" t="s">
        <v>29</v>
      </c>
      <c r="D24">
        <v>100</v>
      </c>
      <c r="E24">
        <v>11</v>
      </c>
      <c r="F24">
        <v>18</v>
      </c>
      <c r="G24">
        <v>357.63</v>
      </c>
      <c r="H24">
        <v>39</v>
      </c>
      <c r="I24">
        <v>12</v>
      </c>
      <c r="J24">
        <v>1</v>
      </c>
      <c r="K24">
        <v>-139</v>
      </c>
      <c r="L24">
        <v>4.9719790000000001</v>
      </c>
      <c r="M24">
        <v>21</v>
      </c>
      <c r="N24">
        <v>98</v>
      </c>
      <c r="O24">
        <v>0</v>
      </c>
      <c r="P24">
        <v>4</v>
      </c>
    </row>
    <row r="25" spans="1:17" x14ac:dyDescent="0.25">
      <c r="A25" t="s">
        <v>27</v>
      </c>
      <c r="B25" t="s">
        <v>44</v>
      </c>
      <c r="C25" t="s">
        <v>29</v>
      </c>
      <c r="D25">
        <v>100</v>
      </c>
      <c r="E25">
        <v>12</v>
      </c>
      <c r="F25">
        <v>23</v>
      </c>
      <c r="G25">
        <v>218.75</v>
      </c>
      <c r="H25">
        <v>21</v>
      </c>
      <c r="I25">
        <v>3</v>
      </c>
      <c r="J25">
        <v>1</v>
      </c>
      <c r="K25">
        <v>-43</v>
      </c>
      <c r="L25">
        <v>0.97326000000000001</v>
      </c>
      <c r="M25">
        <v>17</v>
      </c>
      <c r="N25">
        <v>37</v>
      </c>
      <c r="O25">
        <v>0</v>
      </c>
      <c r="P25">
        <v>8</v>
      </c>
    </row>
    <row r="26" spans="1:17" x14ac:dyDescent="0.25">
      <c r="A26" t="s">
        <v>200</v>
      </c>
      <c r="B26" t="s">
        <v>44</v>
      </c>
      <c r="C26" t="s">
        <v>29</v>
      </c>
      <c r="D26">
        <v>100</v>
      </c>
      <c r="E26">
        <v>10</v>
      </c>
      <c r="F26">
        <v>28</v>
      </c>
      <c r="G26">
        <v>129.63999999999999</v>
      </c>
      <c r="H26">
        <v>15</v>
      </c>
      <c r="I26">
        <v>4</v>
      </c>
      <c r="J26">
        <v>1</v>
      </c>
      <c r="K26">
        <v>-64</v>
      </c>
      <c r="L26">
        <v>1.632234</v>
      </c>
      <c r="M26">
        <v>25</v>
      </c>
      <c r="N26">
        <v>58</v>
      </c>
      <c r="O26">
        <v>0</v>
      </c>
      <c r="P26">
        <v>10</v>
      </c>
    </row>
    <row r="27" spans="1:17" x14ac:dyDescent="0.25">
      <c r="A27" t="s">
        <v>116</v>
      </c>
      <c r="B27" t="s">
        <v>44</v>
      </c>
      <c r="C27" t="s">
        <v>29</v>
      </c>
      <c r="D27">
        <v>100</v>
      </c>
      <c r="E27">
        <v>11</v>
      </c>
      <c r="F27">
        <v>22</v>
      </c>
      <c r="G27">
        <v>229.11</v>
      </c>
      <c r="H27">
        <v>27</v>
      </c>
      <c r="I27">
        <v>14</v>
      </c>
      <c r="J27">
        <v>1</v>
      </c>
      <c r="K27">
        <v>-143</v>
      </c>
      <c r="L27">
        <v>3.6242740000000002</v>
      </c>
      <c r="M27">
        <v>31</v>
      </c>
      <c r="N27">
        <v>103</v>
      </c>
      <c r="O27">
        <v>0</v>
      </c>
      <c r="P27">
        <v>8</v>
      </c>
    </row>
    <row r="28" spans="1:17" x14ac:dyDescent="0.25">
      <c r="A28" t="s">
        <v>161</v>
      </c>
      <c r="B28" t="s">
        <v>44</v>
      </c>
      <c r="C28" t="s">
        <v>29</v>
      </c>
      <c r="D28">
        <v>100</v>
      </c>
      <c r="E28">
        <v>10</v>
      </c>
      <c r="F28">
        <v>24</v>
      </c>
      <c r="G28">
        <v>145.51</v>
      </c>
      <c r="H28">
        <v>22</v>
      </c>
      <c r="I28">
        <v>5</v>
      </c>
      <c r="J28">
        <v>1</v>
      </c>
      <c r="K28">
        <v>-59</v>
      </c>
      <c r="L28">
        <v>3.1600429999999999</v>
      </c>
      <c r="M28">
        <v>30</v>
      </c>
      <c r="N28">
        <v>72</v>
      </c>
      <c r="O28">
        <v>0</v>
      </c>
      <c r="P28">
        <v>7</v>
      </c>
      <c r="Q28" t="s">
        <v>162</v>
      </c>
    </row>
    <row r="29" spans="1:17" x14ac:dyDescent="0.25">
      <c r="A29" t="s">
        <v>125</v>
      </c>
      <c r="B29" t="s">
        <v>44</v>
      </c>
      <c r="C29" t="s">
        <v>29</v>
      </c>
      <c r="D29">
        <v>100</v>
      </c>
      <c r="E29">
        <v>14</v>
      </c>
      <c r="F29">
        <v>16</v>
      </c>
      <c r="G29">
        <v>208.83</v>
      </c>
      <c r="H29">
        <v>22</v>
      </c>
      <c r="I29">
        <v>2</v>
      </c>
      <c r="J29">
        <v>1</v>
      </c>
      <c r="K29">
        <v>-50</v>
      </c>
      <c r="L29">
        <v>1.9265080000000001</v>
      </c>
      <c r="M29">
        <v>20</v>
      </c>
      <c r="N29">
        <v>48</v>
      </c>
      <c r="O29">
        <v>0</v>
      </c>
      <c r="P29">
        <v>13</v>
      </c>
      <c r="Q29" t="s">
        <v>126</v>
      </c>
    </row>
    <row r="30" spans="1:17" x14ac:dyDescent="0.25">
      <c r="A30" t="s">
        <v>177</v>
      </c>
      <c r="B30" t="s">
        <v>44</v>
      </c>
      <c r="C30" t="s">
        <v>29</v>
      </c>
      <c r="D30">
        <v>100</v>
      </c>
      <c r="E30">
        <v>12</v>
      </c>
      <c r="F30">
        <v>23</v>
      </c>
      <c r="G30">
        <v>138.65</v>
      </c>
      <c r="H30">
        <v>15</v>
      </c>
      <c r="I30">
        <v>0</v>
      </c>
      <c r="J30">
        <v>1</v>
      </c>
      <c r="K30">
        <v>-40</v>
      </c>
      <c r="L30">
        <v>0.91830199999999995</v>
      </c>
      <c r="M30">
        <v>18</v>
      </c>
      <c r="N30">
        <v>36</v>
      </c>
      <c r="O30">
        <v>0</v>
      </c>
      <c r="P30">
        <v>10</v>
      </c>
      <c r="Q30" t="s">
        <v>168</v>
      </c>
    </row>
    <row r="31" spans="1:17" x14ac:dyDescent="0.25">
      <c r="A31" t="s">
        <v>199</v>
      </c>
      <c r="B31" t="s">
        <v>44</v>
      </c>
      <c r="C31" t="s">
        <v>29</v>
      </c>
      <c r="D31">
        <v>100</v>
      </c>
      <c r="E31">
        <v>10</v>
      </c>
      <c r="F31">
        <v>20</v>
      </c>
      <c r="G31">
        <v>200.22</v>
      </c>
      <c r="H31">
        <v>20</v>
      </c>
      <c r="I31">
        <v>9</v>
      </c>
      <c r="J31">
        <v>1</v>
      </c>
      <c r="K31">
        <v>-153</v>
      </c>
      <c r="L31">
        <v>2.2029070000000002</v>
      </c>
      <c r="M31">
        <v>20</v>
      </c>
      <c r="N31">
        <v>74</v>
      </c>
      <c r="O31">
        <v>0</v>
      </c>
      <c r="P31">
        <v>5</v>
      </c>
    </row>
    <row r="32" spans="1:17" x14ac:dyDescent="0.25">
      <c r="A32" t="s">
        <v>184</v>
      </c>
      <c r="B32" t="s">
        <v>44</v>
      </c>
      <c r="C32" t="s">
        <v>29</v>
      </c>
      <c r="D32">
        <v>100</v>
      </c>
      <c r="E32">
        <v>13</v>
      </c>
      <c r="F32">
        <v>20</v>
      </c>
      <c r="G32">
        <v>129.63999999999999</v>
      </c>
      <c r="H32">
        <v>15</v>
      </c>
      <c r="I32">
        <v>0</v>
      </c>
      <c r="J32">
        <v>1</v>
      </c>
      <c r="K32">
        <v>-51</v>
      </c>
      <c r="L32">
        <v>2.2308330000000001</v>
      </c>
      <c r="M32">
        <v>22</v>
      </c>
      <c r="N32">
        <v>46</v>
      </c>
      <c r="O32">
        <v>0</v>
      </c>
      <c r="P32">
        <v>11</v>
      </c>
    </row>
    <row r="33" spans="1:17" x14ac:dyDescent="0.25">
      <c r="A33" t="s">
        <v>157</v>
      </c>
      <c r="B33" t="s">
        <v>44</v>
      </c>
      <c r="C33" t="s">
        <v>31</v>
      </c>
      <c r="D33">
        <v>99.17</v>
      </c>
      <c r="E33">
        <v>12</v>
      </c>
      <c r="F33">
        <v>22</v>
      </c>
      <c r="G33">
        <v>155.12</v>
      </c>
      <c r="H33">
        <v>15</v>
      </c>
      <c r="I33">
        <v>0</v>
      </c>
      <c r="J33">
        <v>0.3</v>
      </c>
      <c r="K33">
        <v>-31</v>
      </c>
      <c r="L33">
        <v>0.93030199999999996</v>
      </c>
      <c r="M33">
        <v>18</v>
      </c>
      <c r="N33">
        <v>33</v>
      </c>
      <c r="O33">
        <v>1</v>
      </c>
      <c r="P33">
        <v>10</v>
      </c>
      <c r="Q33" t="s">
        <v>158</v>
      </c>
    </row>
    <row r="34" spans="1:17" x14ac:dyDescent="0.25">
      <c r="A34" t="s">
        <v>124</v>
      </c>
      <c r="B34" t="s">
        <v>44</v>
      </c>
      <c r="C34" t="s">
        <v>31</v>
      </c>
      <c r="D34">
        <v>98.85</v>
      </c>
      <c r="E34">
        <v>11</v>
      </c>
      <c r="F34">
        <v>16</v>
      </c>
      <c r="G34">
        <v>146.93</v>
      </c>
      <c r="H34">
        <v>15</v>
      </c>
      <c r="I34">
        <v>13</v>
      </c>
      <c r="J34">
        <v>1</v>
      </c>
      <c r="K34">
        <v>-177</v>
      </c>
      <c r="L34">
        <v>2.666474</v>
      </c>
      <c r="M34">
        <v>21</v>
      </c>
      <c r="N34">
        <v>96</v>
      </c>
      <c r="O34">
        <v>0</v>
      </c>
      <c r="P34">
        <v>4</v>
      </c>
    </row>
    <row r="35" spans="1:17" x14ac:dyDescent="0.25">
      <c r="A35" t="s">
        <v>72</v>
      </c>
      <c r="B35" t="s">
        <v>44</v>
      </c>
      <c r="C35" t="s">
        <v>31</v>
      </c>
      <c r="D35">
        <v>98.04</v>
      </c>
      <c r="E35">
        <v>9</v>
      </c>
      <c r="F35">
        <v>27</v>
      </c>
      <c r="G35">
        <v>233.01</v>
      </c>
      <c r="H35">
        <v>25</v>
      </c>
      <c r="I35">
        <v>5</v>
      </c>
      <c r="J35">
        <v>1</v>
      </c>
      <c r="K35">
        <v>-124</v>
      </c>
      <c r="L35">
        <v>2.277628</v>
      </c>
      <c r="M35">
        <v>17</v>
      </c>
      <c r="N35">
        <v>59</v>
      </c>
      <c r="O35">
        <v>0</v>
      </c>
      <c r="P35">
        <v>7</v>
      </c>
    </row>
    <row r="36" spans="1:17" x14ac:dyDescent="0.25">
      <c r="A36" t="s">
        <v>214</v>
      </c>
      <c r="B36" t="s">
        <v>44</v>
      </c>
      <c r="C36" t="s">
        <v>31</v>
      </c>
      <c r="D36">
        <v>96.99</v>
      </c>
      <c r="E36">
        <v>9</v>
      </c>
      <c r="F36">
        <v>26</v>
      </c>
      <c r="G36">
        <v>146.93</v>
      </c>
      <c r="H36">
        <v>15</v>
      </c>
      <c r="I36">
        <v>8</v>
      </c>
      <c r="J36">
        <v>1</v>
      </c>
      <c r="K36">
        <v>-135</v>
      </c>
      <c r="L36">
        <v>2.6711330000000002</v>
      </c>
      <c r="M36">
        <v>20</v>
      </c>
      <c r="N36">
        <v>74</v>
      </c>
      <c r="O36">
        <v>0</v>
      </c>
      <c r="P36">
        <v>4</v>
      </c>
    </row>
    <row r="37" spans="1:17" x14ac:dyDescent="0.25">
      <c r="A37" t="s">
        <v>165</v>
      </c>
      <c r="B37" t="s">
        <v>44</v>
      </c>
      <c r="C37" t="s">
        <v>31</v>
      </c>
      <c r="D37">
        <v>96.99</v>
      </c>
      <c r="E37">
        <v>9</v>
      </c>
      <c r="F37">
        <v>25</v>
      </c>
      <c r="G37">
        <v>279.99</v>
      </c>
      <c r="H37">
        <v>27</v>
      </c>
      <c r="I37">
        <v>5</v>
      </c>
      <c r="J37">
        <v>1</v>
      </c>
      <c r="K37">
        <v>-118</v>
      </c>
      <c r="L37">
        <v>2.3608509999999998</v>
      </c>
      <c r="M37">
        <v>17</v>
      </c>
      <c r="N37">
        <v>59</v>
      </c>
      <c r="O37">
        <v>0</v>
      </c>
      <c r="P37">
        <v>7</v>
      </c>
    </row>
    <row r="38" spans="1:17" x14ac:dyDescent="0.25">
      <c r="A38" t="s">
        <v>90</v>
      </c>
      <c r="B38" t="s">
        <v>44</v>
      </c>
      <c r="C38" t="s">
        <v>45</v>
      </c>
      <c r="D38">
        <v>96.52</v>
      </c>
      <c r="E38">
        <v>0</v>
      </c>
      <c r="F38">
        <v>43</v>
      </c>
      <c r="G38">
        <v>219.57</v>
      </c>
      <c r="H38">
        <v>25</v>
      </c>
      <c r="I38">
        <v>4</v>
      </c>
      <c r="J38">
        <v>0.99</v>
      </c>
      <c r="K38">
        <v>-116</v>
      </c>
      <c r="L38">
        <v>1.506141</v>
      </c>
      <c r="M38">
        <v>13</v>
      </c>
      <c r="N38">
        <v>45</v>
      </c>
      <c r="O38">
        <v>1</v>
      </c>
      <c r="P38">
        <v>6</v>
      </c>
      <c r="Q38" t="s">
        <v>91</v>
      </c>
    </row>
    <row r="39" spans="1:17" x14ac:dyDescent="0.25">
      <c r="A39" t="s">
        <v>148</v>
      </c>
      <c r="B39" t="s">
        <v>44</v>
      </c>
      <c r="C39" t="s">
        <v>45</v>
      </c>
      <c r="D39">
        <v>95.96</v>
      </c>
      <c r="E39">
        <v>0</v>
      </c>
      <c r="F39">
        <v>44</v>
      </c>
      <c r="G39">
        <v>140.51</v>
      </c>
      <c r="H39">
        <v>18</v>
      </c>
      <c r="I39">
        <v>5</v>
      </c>
      <c r="J39">
        <v>1</v>
      </c>
      <c r="K39">
        <v>-111</v>
      </c>
      <c r="L39">
        <v>0.78777699999999995</v>
      </c>
      <c r="M39">
        <v>16</v>
      </c>
      <c r="N39">
        <v>45</v>
      </c>
      <c r="O39">
        <v>1</v>
      </c>
      <c r="P39">
        <v>10</v>
      </c>
      <c r="Q39" t="s">
        <v>149</v>
      </c>
    </row>
    <row r="40" spans="1:17" x14ac:dyDescent="0.25">
      <c r="A40" t="s">
        <v>53</v>
      </c>
      <c r="B40" t="s">
        <v>44</v>
      </c>
      <c r="C40" t="s">
        <v>31</v>
      </c>
      <c r="D40">
        <v>95.51</v>
      </c>
      <c r="E40">
        <v>12</v>
      </c>
      <c r="F40">
        <v>19</v>
      </c>
      <c r="G40">
        <v>233.72</v>
      </c>
      <c r="H40">
        <v>25</v>
      </c>
      <c r="I40">
        <v>10</v>
      </c>
      <c r="J40">
        <v>1</v>
      </c>
      <c r="K40">
        <v>-130</v>
      </c>
      <c r="L40">
        <v>2.206747</v>
      </c>
      <c r="M40">
        <v>26</v>
      </c>
      <c r="N40">
        <v>70</v>
      </c>
      <c r="O40">
        <v>0</v>
      </c>
      <c r="P40">
        <v>8</v>
      </c>
    </row>
    <row r="41" spans="1:17" x14ac:dyDescent="0.25">
      <c r="A41" t="s">
        <v>39</v>
      </c>
      <c r="B41" t="s">
        <v>44</v>
      </c>
      <c r="C41" t="s">
        <v>45</v>
      </c>
      <c r="D41">
        <v>94.21</v>
      </c>
      <c r="E41">
        <v>0</v>
      </c>
      <c r="F41">
        <v>43</v>
      </c>
      <c r="G41">
        <v>337</v>
      </c>
      <c r="H41">
        <v>43</v>
      </c>
      <c r="I41">
        <v>19</v>
      </c>
      <c r="J41">
        <v>1</v>
      </c>
      <c r="K41">
        <v>-149</v>
      </c>
      <c r="L41">
        <v>6.0009319999999997</v>
      </c>
      <c r="M41">
        <v>35</v>
      </c>
      <c r="N41">
        <v>111</v>
      </c>
      <c r="O41">
        <v>0</v>
      </c>
      <c r="P41">
        <v>7</v>
      </c>
    </row>
    <row r="42" spans="1:17" x14ac:dyDescent="0.25">
      <c r="A42" t="s">
        <v>100</v>
      </c>
      <c r="B42" t="s">
        <v>44</v>
      </c>
      <c r="C42" t="s">
        <v>45</v>
      </c>
      <c r="D42">
        <v>84.03</v>
      </c>
      <c r="E42">
        <v>0</v>
      </c>
      <c r="F42">
        <v>43</v>
      </c>
      <c r="G42">
        <v>187.55</v>
      </c>
      <c r="H42">
        <v>21</v>
      </c>
      <c r="I42">
        <v>2</v>
      </c>
      <c r="J42">
        <v>0.94</v>
      </c>
      <c r="K42">
        <v>-79</v>
      </c>
      <c r="L42">
        <v>0.97694899999999996</v>
      </c>
      <c r="M42">
        <v>16</v>
      </c>
      <c r="N42">
        <v>40</v>
      </c>
      <c r="O42">
        <v>3</v>
      </c>
      <c r="P42">
        <v>9</v>
      </c>
      <c r="Q42" t="s">
        <v>101</v>
      </c>
    </row>
    <row r="43" spans="1:17" x14ac:dyDescent="0.25">
      <c r="A43" t="s">
        <v>139</v>
      </c>
      <c r="B43" t="s">
        <v>44</v>
      </c>
      <c r="C43" t="s">
        <v>45</v>
      </c>
      <c r="D43">
        <v>82.85</v>
      </c>
      <c r="E43">
        <v>0</v>
      </c>
      <c r="F43">
        <v>44</v>
      </c>
      <c r="G43">
        <v>238.77</v>
      </c>
      <c r="H43">
        <v>24</v>
      </c>
      <c r="I43">
        <v>40</v>
      </c>
      <c r="J43">
        <v>1</v>
      </c>
      <c r="K43">
        <v>-89</v>
      </c>
      <c r="L43">
        <v>3.344163</v>
      </c>
      <c r="M43">
        <v>34</v>
      </c>
      <c r="N43">
        <v>89</v>
      </c>
      <c r="O43">
        <v>0</v>
      </c>
      <c r="P43">
        <v>11</v>
      </c>
    </row>
    <row r="44" spans="1:17" x14ac:dyDescent="0.25">
      <c r="A44" t="s">
        <v>109</v>
      </c>
      <c r="B44" t="s">
        <v>44</v>
      </c>
      <c r="C44" t="s">
        <v>45</v>
      </c>
      <c r="D44">
        <v>81.099999999999994</v>
      </c>
      <c r="E44">
        <v>0</v>
      </c>
      <c r="F44">
        <v>42</v>
      </c>
      <c r="G44">
        <v>165.68</v>
      </c>
      <c r="H44">
        <v>23</v>
      </c>
      <c r="I44">
        <v>3</v>
      </c>
      <c r="J44">
        <v>0.8</v>
      </c>
      <c r="K44">
        <v>-84</v>
      </c>
      <c r="L44">
        <v>2.0126870000000001</v>
      </c>
      <c r="M44">
        <v>22</v>
      </c>
      <c r="N44">
        <v>50</v>
      </c>
      <c r="O44">
        <v>1</v>
      </c>
      <c r="P44">
        <v>13</v>
      </c>
      <c r="Q44" t="s">
        <v>110</v>
      </c>
    </row>
    <row r="45" spans="1:17" x14ac:dyDescent="0.25">
      <c r="A45" t="s">
        <v>43</v>
      </c>
      <c r="B45" t="s">
        <v>44</v>
      </c>
      <c r="C45" t="s">
        <v>45</v>
      </c>
      <c r="D45">
        <v>79.760000000000005</v>
      </c>
      <c r="E45">
        <v>0</v>
      </c>
      <c r="F45">
        <v>44</v>
      </c>
      <c r="G45">
        <v>204.06</v>
      </c>
      <c r="H45">
        <v>19</v>
      </c>
      <c r="I45">
        <v>2</v>
      </c>
      <c r="J45">
        <v>0.96</v>
      </c>
      <c r="K45">
        <v>-59</v>
      </c>
      <c r="L45">
        <v>0.77721099999999999</v>
      </c>
      <c r="M45">
        <v>14</v>
      </c>
      <c r="N45">
        <v>29</v>
      </c>
      <c r="O45">
        <v>1</v>
      </c>
      <c r="P45">
        <v>12</v>
      </c>
      <c r="Q45" t="s">
        <v>46</v>
      </c>
    </row>
    <row r="46" spans="1:17" x14ac:dyDescent="0.25">
      <c r="A46" t="s">
        <v>195</v>
      </c>
      <c r="B46" t="s">
        <v>44</v>
      </c>
      <c r="C46" t="s">
        <v>31</v>
      </c>
      <c r="D46">
        <v>78.540000000000006</v>
      </c>
      <c r="E46">
        <v>14</v>
      </c>
      <c r="F46">
        <v>17</v>
      </c>
      <c r="G46">
        <v>129.63999999999999</v>
      </c>
      <c r="H46">
        <v>15</v>
      </c>
      <c r="I46">
        <v>4</v>
      </c>
      <c r="J46">
        <v>1</v>
      </c>
      <c r="K46">
        <v>-59</v>
      </c>
      <c r="L46">
        <v>2.6015969999999999</v>
      </c>
      <c r="M46">
        <v>24</v>
      </c>
      <c r="N46">
        <v>67</v>
      </c>
      <c r="O46">
        <v>0</v>
      </c>
      <c r="P46">
        <v>6</v>
      </c>
    </row>
    <row r="47" spans="1:17" x14ac:dyDescent="0.25">
      <c r="A47" t="s">
        <v>173</v>
      </c>
      <c r="B47" t="s">
        <v>44</v>
      </c>
      <c r="C47" t="s">
        <v>45</v>
      </c>
      <c r="D47">
        <v>78.45</v>
      </c>
      <c r="E47">
        <v>0</v>
      </c>
      <c r="F47">
        <v>43</v>
      </c>
      <c r="G47">
        <v>243.42</v>
      </c>
      <c r="H47">
        <v>23</v>
      </c>
      <c r="I47">
        <v>2</v>
      </c>
      <c r="J47">
        <v>1</v>
      </c>
      <c r="K47">
        <v>-70</v>
      </c>
      <c r="L47">
        <v>0.81777599999999995</v>
      </c>
      <c r="M47">
        <v>14</v>
      </c>
      <c r="N47">
        <v>33</v>
      </c>
      <c r="O47">
        <v>0</v>
      </c>
      <c r="P47">
        <v>9</v>
      </c>
      <c r="Q47" t="s">
        <v>174</v>
      </c>
    </row>
    <row r="48" spans="1:17" x14ac:dyDescent="0.25">
      <c r="A48" t="s">
        <v>82</v>
      </c>
      <c r="B48" t="s">
        <v>44</v>
      </c>
      <c r="C48" t="s">
        <v>31</v>
      </c>
      <c r="D48">
        <v>78.38</v>
      </c>
      <c r="E48">
        <v>14</v>
      </c>
      <c r="F48">
        <v>14</v>
      </c>
      <c r="G48">
        <v>143.52000000000001</v>
      </c>
      <c r="H48">
        <v>16</v>
      </c>
      <c r="I48">
        <v>1</v>
      </c>
      <c r="J48">
        <v>1</v>
      </c>
      <c r="K48">
        <v>-76</v>
      </c>
      <c r="L48">
        <v>2.5607099999999998</v>
      </c>
      <c r="M48">
        <v>28</v>
      </c>
      <c r="N48">
        <v>57</v>
      </c>
      <c r="O48">
        <v>0</v>
      </c>
      <c r="P48">
        <v>10</v>
      </c>
    </row>
    <row r="49" spans="1:17" x14ac:dyDescent="0.25">
      <c r="A49" t="s">
        <v>36</v>
      </c>
      <c r="B49" t="s">
        <v>44</v>
      </c>
      <c r="C49" t="s">
        <v>31</v>
      </c>
      <c r="D49">
        <v>77.489999999999995</v>
      </c>
      <c r="E49">
        <v>14</v>
      </c>
      <c r="F49">
        <v>18</v>
      </c>
      <c r="G49">
        <v>129.63999999999999</v>
      </c>
      <c r="H49">
        <v>15</v>
      </c>
      <c r="I49">
        <v>0</v>
      </c>
      <c r="J49">
        <v>0.99</v>
      </c>
      <c r="K49">
        <v>-59</v>
      </c>
      <c r="L49">
        <v>1.7955559999999999</v>
      </c>
      <c r="M49">
        <v>21</v>
      </c>
      <c r="N49">
        <v>37</v>
      </c>
      <c r="O49">
        <v>2</v>
      </c>
      <c r="P49">
        <v>13</v>
      </c>
      <c r="Q49" t="s">
        <v>37</v>
      </c>
    </row>
    <row r="50" spans="1:17" x14ac:dyDescent="0.25">
      <c r="A50" t="s">
        <v>111</v>
      </c>
      <c r="B50" t="s">
        <v>44</v>
      </c>
      <c r="C50" t="s">
        <v>45</v>
      </c>
      <c r="D50">
        <v>76.349999999999994</v>
      </c>
      <c r="E50">
        <v>0</v>
      </c>
      <c r="F50">
        <v>42</v>
      </c>
      <c r="G50">
        <v>292.88</v>
      </c>
      <c r="H50">
        <v>29</v>
      </c>
      <c r="I50">
        <v>2</v>
      </c>
      <c r="J50">
        <v>0.92</v>
      </c>
      <c r="K50">
        <v>-104</v>
      </c>
      <c r="L50">
        <v>0.71172500000000005</v>
      </c>
      <c r="M50">
        <v>13</v>
      </c>
      <c r="N50">
        <v>42</v>
      </c>
      <c r="O50">
        <v>1</v>
      </c>
      <c r="P50">
        <v>7</v>
      </c>
      <c r="Q50" t="s">
        <v>112</v>
      </c>
    </row>
    <row r="51" spans="1:17" x14ac:dyDescent="0.25">
      <c r="A51" t="s">
        <v>67</v>
      </c>
      <c r="B51" t="s">
        <v>44</v>
      </c>
      <c r="C51" t="s">
        <v>45</v>
      </c>
      <c r="D51">
        <v>75.08</v>
      </c>
      <c r="E51">
        <v>0</v>
      </c>
      <c r="F51">
        <v>43</v>
      </c>
      <c r="G51">
        <v>157.35</v>
      </c>
      <c r="H51">
        <v>15</v>
      </c>
      <c r="I51">
        <v>1</v>
      </c>
      <c r="J51">
        <v>0.85</v>
      </c>
      <c r="K51">
        <v>-97</v>
      </c>
      <c r="L51">
        <v>0.304784</v>
      </c>
      <c r="M51">
        <v>14</v>
      </c>
      <c r="N51">
        <v>30</v>
      </c>
      <c r="O51">
        <v>1</v>
      </c>
      <c r="P51">
        <v>11</v>
      </c>
      <c r="Q51" t="s">
        <v>68</v>
      </c>
    </row>
    <row r="52" spans="1:17" x14ac:dyDescent="0.25">
      <c r="A52" t="s">
        <v>105</v>
      </c>
      <c r="B52" t="s">
        <v>44</v>
      </c>
      <c r="C52" t="s">
        <v>31</v>
      </c>
      <c r="D52">
        <v>74.33</v>
      </c>
      <c r="E52">
        <v>14</v>
      </c>
      <c r="F52">
        <v>18</v>
      </c>
      <c r="G52">
        <v>129.63999999999999</v>
      </c>
      <c r="H52">
        <v>15</v>
      </c>
      <c r="I52">
        <v>0</v>
      </c>
      <c r="J52">
        <v>1</v>
      </c>
      <c r="K52">
        <v>-42</v>
      </c>
      <c r="L52">
        <v>1.6864969999999999</v>
      </c>
      <c r="M52">
        <v>23</v>
      </c>
      <c r="N52">
        <v>55</v>
      </c>
      <c r="O52">
        <v>0</v>
      </c>
      <c r="P52">
        <v>9</v>
      </c>
      <c r="Q52" t="s">
        <v>106</v>
      </c>
    </row>
    <row r="53" spans="1:17" x14ac:dyDescent="0.25">
      <c r="A53" t="s">
        <v>49</v>
      </c>
      <c r="B53" t="s">
        <v>44</v>
      </c>
      <c r="C53" t="s">
        <v>45</v>
      </c>
      <c r="D53">
        <v>73.930000000000007</v>
      </c>
      <c r="E53">
        <v>0</v>
      </c>
      <c r="F53">
        <v>42</v>
      </c>
      <c r="G53">
        <v>184.55</v>
      </c>
      <c r="H53">
        <v>26</v>
      </c>
      <c r="I53">
        <v>11</v>
      </c>
      <c r="J53">
        <v>1</v>
      </c>
      <c r="K53">
        <v>-199</v>
      </c>
      <c r="L53">
        <v>3.6168499999999999</v>
      </c>
      <c r="M53">
        <v>38</v>
      </c>
      <c r="N53">
        <v>125</v>
      </c>
      <c r="O53">
        <v>0</v>
      </c>
      <c r="P53">
        <v>4</v>
      </c>
    </row>
    <row r="54" spans="1:17" x14ac:dyDescent="0.25">
      <c r="A54" t="s">
        <v>60</v>
      </c>
      <c r="B54" t="s">
        <v>44</v>
      </c>
      <c r="C54" t="s">
        <v>45</v>
      </c>
      <c r="D54">
        <v>73.8</v>
      </c>
      <c r="E54">
        <v>0</v>
      </c>
      <c r="F54">
        <v>52</v>
      </c>
      <c r="G54">
        <v>133.94999999999999</v>
      </c>
      <c r="H54">
        <v>15</v>
      </c>
      <c r="I54">
        <v>0</v>
      </c>
      <c r="J54">
        <v>0.95</v>
      </c>
      <c r="K54">
        <v>-61</v>
      </c>
      <c r="L54">
        <v>0.73246100000000003</v>
      </c>
      <c r="M54">
        <v>22</v>
      </c>
      <c r="N54">
        <v>31</v>
      </c>
      <c r="O54">
        <v>1</v>
      </c>
      <c r="P54">
        <v>16</v>
      </c>
      <c r="Q54" t="s">
        <v>61</v>
      </c>
    </row>
    <row r="55" spans="1:17" x14ac:dyDescent="0.25">
      <c r="A55" t="s">
        <v>115</v>
      </c>
      <c r="B55" t="s">
        <v>44</v>
      </c>
      <c r="C55" t="s">
        <v>45</v>
      </c>
      <c r="D55">
        <v>72.44</v>
      </c>
      <c r="E55">
        <v>0</v>
      </c>
      <c r="F55">
        <v>39</v>
      </c>
      <c r="G55">
        <v>129.63999999999999</v>
      </c>
      <c r="H55">
        <v>15</v>
      </c>
      <c r="I55">
        <v>15</v>
      </c>
      <c r="J55">
        <v>1</v>
      </c>
      <c r="K55">
        <v>-222</v>
      </c>
      <c r="L55">
        <v>4.5407229999999998</v>
      </c>
      <c r="M55">
        <v>36</v>
      </c>
      <c r="N55">
        <v>121</v>
      </c>
      <c r="O55">
        <v>0</v>
      </c>
      <c r="P55">
        <v>2</v>
      </c>
    </row>
    <row r="56" spans="1:17" x14ac:dyDescent="0.25">
      <c r="A56" t="s">
        <v>140</v>
      </c>
      <c r="B56" t="s">
        <v>44</v>
      </c>
      <c r="C56" t="s">
        <v>45</v>
      </c>
      <c r="D56">
        <v>72.14</v>
      </c>
      <c r="E56">
        <v>0</v>
      </c>
      <c r="F56">
        <v>46</v>
      </c>
      <c r="G56">
        <v>141.63</v>
      </c>
      <c r="H56">
        <v>15</v>
      </c>
      <c r="I56">
        <v>1</v>
      </c>
      <c r="J56">
        <v>0.31</v>
      </c>
      <c r="K56">
        <v>-39</v>
      </c>
      <c r="L56">
        <v>1.715344</v>
      </c>
      <c r="M56">
        <v>21</v>
      </c>
      <c r="N56">
        <v>53</v>
      </c>
      <c r="O56">
        <v>1</v>
      </c>
      <c r="P56">
        <v>11</v>
      </c>
      <c r="Q56" t="s">
        <v>141</v>
      </c>
    </row>
    <row r="57" spans="1:17" x14ac:dyDescent="0.25">
      <c r="A57" t="s">
        <v>147</v>
      </c>
      <c r="B57" t="s">
        <v>44</v>
      </c>
      <c r="C57" t="s">
        <v>31</v>
      </c>
      <c r="D57">
        <v>69.36</v>
      </c>
      <c r="E57">
        <v>14</v>
      </c>
      <c r="F57">
        <v>14</v>
      </c>
      <c r="G57">
        <v>244.18</v>
      </c>
      <c r="H57">
        <v>26</v>
      </c>
      <c r="I57">
        <v>9</v>
      </c>
      <c r="J57">
        <v>1</v>
      </c>
      <c r="K57">
        <v>-164</v>
      </c>
      <c r="L57">
        <v>1.7423150000000001</v>
      </c>
      <c r="M57">
        <v>28</v>
      </c>
      <c r="N57">
        <v>90</v>
      </c>
      <c r="O57">
        <v>0</v>
      </c>
      <c r="P57">
        <v>9</v>
      </c>
    </row>
    <row r="58" spans="1:17" x14ac:dyDescent="0.25">
      <c r="A58" t="s">
        <v>154</v>
      </c>
      <c r="B58" t="s">
        <v>44</v>
      </c>
      <c r="C58" t="s">
        <v>45</v>
      </c>
      <c r="D58">
        <v>68.16</v>
      </c>
      <c r="E58">
        <v>0</v>
      </c>
      <c r="F58">
        <v>37</v>
      </c>
      <c r="G58">
        <v>402.72</v>
      </c>
      <c r="H58">
        <v>45</v>
      </c>
      <c r="I58">
        <v>10</v>
      </c>
      <c r="J58">
        <v>1</v>
      </c>
      <c r="K58">
        <v>-212</v>
      </c>
      <c r="L58">
        <v>5.0362349999999996</v>
      </c>
      <c r="M58">
        <v>45</v>
      </c>
      <c r="N58">
        <v>137</v>
      </c>
      <c r="O58">
        <v>0</v>
      </c>
      <c r="P58">
        <v>3</v>
      </c>
    </row>
    <row r="59" spans="1:17" x14ac:dyDescent="0.25">
      <c r="A59" t="s">
        <v>63</v>
      </c>
      <c r="B59" t="s">
        <v>44</v>
      </c>
      <c r="C59" t="s">
        <v>31</v>
      </c>
      <c r="D59">
        <v>67.540000000000006</v>
      </c>
      <c r="E59">
        <v>14</v>
      </c>
      <c r="F59">
        <v>17</v>
      </c>
      <c r="G59">
        <v>144.08000000000001</v>
      </c>
      <c r="H59">
        <v>15</v>
      </c>
      <c r="I59">
        <v>5</v>
      </c>
      <c r="J59">
        <v>1</v>
      </c>
      <c r="K59">
        <v>-62</v>
      </c>
      <c r="L59">
        <v>2.0770240000000002</v>
      </c>
      <c r="M59">
        <v>27</v>
      </c>
      <c r="N59">
        <v>55</v>
      </c>
      <c r="O59">
        <v>0</v>
      </c>
      <c r="P59">
        <v>14</v>
      </c>
      <c r="Q59" t="s">
        <v>64</v>
      </c>
    </row>
    <row r="60" spans="1:17" x14ac:dyDescent="0.25">
      <c r="A60" t="s">
        <v>128</v>
      </c>
      <c r="B60" t="s">
        <v>44</v>
      </c>
      <c r="C60" t="s">
        <v>31</v>
      </c>
      <c r="D60">
        <v>67.33</v>
      </c>
      <c r="E60">
        <v>14</v>
      </c>
      <c r="F60">
        <v>15</v>
      </c>
      <c r="G60">
        <v>132</v>
      </c>
      <c r="H60">
        <v>15</v>
      </c>
      <c r="I60">
        <v>2</v>
      </c>
      <c r="J60">
        <v>1</v>
      </c>
      <c r="K60">
        <v>-44</v>
      </c>
      <c r="L60">
        <v>2.0775860000000002</v>
      </c>
      <c r="M60">
        <v>26</v>
      </c>
      <c r="N60">
        <v>52</v>
      </c>
      <c r="O60">
        <v>0</v>
      </c>
      <c r="P60">
        <v>11</v>
      </c>
      <c r="Q60" t="s">
        <v>129</v>
      </c>
    </row>
    <row r="61" spans="1:17" x14ac:dyDescent="0.25">
      <c r="A61" t="s">
        <v>196</v>
      </c>
      <c r="B61" t="s">
        <v>44</v>
      </c>
      <c r="C61" t="s">
        <v>31</v>
      </c>
      <c r="D61">
        <v>66.14</v>
      </c>
      <c r="E61">
        <v>14</v>
      </c>
      <c r="F61">
        <v>17</v>
      </c>
      <c r="G61">
        <v>129.63999999999999</v>
      </c>
      <c r="H61">
        <v>16</v>
      </c>
      <c r="I61">
        <v>0</v>
      </c>
      <c r="J61">
        <v>0.99</v>
      </c>
      <c r="K61">
        <v>-45</v>
      </c>
      <c r="L61">
        <v>2.016988</v>
      </c>
      <c r="M61">
        <v>28</v>
      </c>
      <c r="N61">
        <v>63</v>
      </c>
      <c r="O61">
        <v>0</v>
      </c>
      <c r="P61">
        <v>7</v>
      </c>
      <c r="Q61" t="s">
        <v>164</v>
      </c>
    </row>
    <row r="62" spans="1:17" x14ac:dyDescent="0.25">
      <c r="A62" t="s">
        <v>92</v>
      </c>
      <c r="B62" t="s">
        <v>44</v>
      </c>
      <c r="C62" t="s">
        <v>45</v>
      </c>
      <c r="D62">
        <v>65.72</v>
      </c>
      <c r="E62">
        <v>0</v>
      </c>
      <c r="F62">
        <v>44</v>
      </c>
      <c r="G62">
        <v>129.63999999999999</v>
      </c>
      <c r="H62">
        <v>15</v>
      </c>
      <c r="I62">
        <v>0</v>
      </c>
      <c r="J62">
        <v>0.79</v>
      </c>
      <c r="K62">
        <v>-53</v>
      </c>
      <c r="L62">
        <v>1.109499</v>
      </c>
      <c r="M62">
        <v>21</v>
      </c>
      <c r="N62">
        <v>44</v>
      </c>
      <c r="O62">
        <v>2</v>
      </c>
      <c r="P62">
        <v>11</v>
      </c>
      <c r="Q62" t="s">
        <v>93</v>
      </c>
    </row>
    <row r="63" spans="1:17" x14ac:dyDescent="0.25">
      <c r="A63" t="s">
        <v>131</v>
      </c>
      <c r="B63" t="s">
        <v>44</v>
      </c>
      <c r="C63" t="s">
        <v>45</v>
      </c>
      <c r="D63">
        <v>61.37</v>
      </c>
      <c r="E63">
        <v>0</v>
      </c>
      <c r="F63">
        <v>40</v>
      </c>
      <c r="G63">
        <v>310.52999999999997</v>
      </c>
      <c r="H63">
        <v>33</v>
      </c>
      <c r="I63">
        <v>4</v>
      </c>
      <c r="J63">
        <v>1</v>
      </c>
      <c r="K63">
        <v>-100</v>
      </c>
      <c r="L63">
        <v>1.714601</v>
      </c>
      <c r="M63">
        <v>33</v>
      </c>
      <c r="N63">
        <v>62</v>
      </c>
      <c r="O63">
        <v>0</v>
      </c>
      <c r="P63">
        <v>12</v>
      </c>
    </row>
    <row r="64" spans="1:17" x14ac:dyDescent="0.25">
      <c r="A64" t="s">
        <v>113</v>
      </c>
      <c r="B64" t="s">
        <v>44</v>
      </c>
      <c r="C64" t="s">
        <v>45</v>
      </c>
      <c r="D64">
        <v>61.01</v>
      </c>
      <c r="E64">
        <v>0</v>
      </c>
      <c r="F64">
        <v>47</v>
      </c>
      <c r="G64">
        <v>165.22</v>
      </c>
      <c r="H64">
        <v>19</v>
      </c>
      <c r="I64">
        <v>5</v>
      </c>
      <c r="J64">
        <v>1</v>
      </c>
      <c r="K64">
        <v>-106</v>
      </c>
      <c r="L64">
        <v>2.7359650000000002</v>
      </c>
      <c r="M64">
        <v>40</v>
      </c>
      <c r="N64">
        <v>86</v>
      </c>
      <c r="O64">
        <v>0</v>
      </c>
      <c r="P64">
        <v>16</v>
      </c>
      <c r="Q64" t="s">
        <v>114</v>
      </c>
    </row>
    <row r="65" spans="1:17" x14ac:dyDescent="0.25">
      <c r="A65" t="s">
        <v>70</v>
      </c>
      <c r="B65" t="s">
        <v>44</v>
      </c>
      <c r="C65" t="s">
        <v>45</v>
      </c>
      <c r="D65">
        <v>58.16</v>
      </c>
      <c r="E65">
        <v>0</v>
      </c>
      <c r="F65">
        <v>44</v>
      </c>
      <c r="G65">
        <v>138.65</v>
      </c>
      <c r="H65">
        <v>15</v>
      </c>
      <c r="I65">
        <v>0</v>
      </c>
      <c r="J65">
        <v>1</v>
      </c>
      <c r="K65">
        <v>-34</v>
      </c>
      <c r="L65">
        <v>0.89958400000000005</v>
      </c>
      <c r="M65">
        <v>16</v>
      </c>
      <c r="N65">
        <v>28</v>
      </c>
      <c r="O65">
        <v>0</v>
      </c>
      <c r="P65">
        <v>13</v>
      </c>
    </row>
    <row r="66" spans="1:17" x14ac:dyDescent="0.25">
      <c r="A66" t="s">
        <v>155</v>
      </c>
      <c r="B66" t="s">
        <v>44</v>
      </c>
      <c r="C66" t="s">
        <v>45</v>
      </c>
      <c r="D66">
        <v>55.07</v>
      </c>
      <c r="E66">
        <v>0</v>
      </c>
      <c r="F66">
        <v>49</v>
      </c>
      <c r="G66">
        <v>138.65</v>
      </c>
      <c r="H66">
        <v>15</v>
      </c>
      <c r="I66">
        <v>0</v>
      </c>
      <c r="J66">
        <v>0.53</v>
      </c>
      <c r="K66">
        <v>-36</v>
      </c>
      <c r="L66">
        <v>0.76800500000000005</v>
      </c>
      <c r="M66">
        <v>14</v>
      </c>
      <c r="N66">
        <v>27</v>
      </c>
      <c r="O66">
        <v>0</v>
      </c>
      <c r="P66">
        <v>4</v>
      </c>
      <c r="Q66" t="s">
        <v>156</v>
      </c>
    </row>
    <row r="67" spans="1:17" x14ac:dyDescent="0.25">
      <c r="A67" t="s">
        <v>203</v>
      </c>
      <c r="B67" t="s">
        <v>44</v>
      </c>
      <c r="C67" t="s">
        <v>31</v>
      </c>
      <c r="D67">
        <v>54.02</v>
      </c>
      <c r="E67">
        <v>15</v>
      </c>
      <c r="F67">
        <v>11</v>
      </c>
      <c r="G67">
        <v>211.6</v>
      </c>
      <c r="H67">
        <v>27</v>
      </c>
      <c r="I67">
        <v>1</v>
      </c>
      <c r="J67">
        <v>0.9</v>
      </c>
      <c r="K67">
        <v>-100</v>
      </c>
      <c r="L67">
        <v>0.881911</v>
      </c>
      <c r="M67">
        <v>23</v>
      </c>
      <c r="N67">
        <v>56</v>
      </c>
      <c r="O67">
        <v>0</v>
      </c>
      <c r="P67">
        <v>9</v>
      </c>
      <c r="Q67" t="s">
        <v>204</v>
      </c>
    </row>
    <row r="68" spans="1:17" x14ac:dyDescent="0.25">
      <c r="A68" t="s">
        <v>75</v>
      </c>
      <c r="B68" t="s">
        <v>44</v>
      </c>
      <c r="C68" t="s">
        <v>31</v>
      </c>
      <c r="D68">
        <v>52.87</v>
      </c>
      <c r="E68">
        <v>15</v>
      </c>
      <c r="F68">
        <v>13</v>
      </c>
      <c r="G68">
        <v>129.63999999999999</v>
      </c>
      <c r="H68">
        <v>15</v>
      </c>
      <c r="I68">
        <v>1</v>
      </c>
      <c r="J68">
        <v>1</v>
      </c>
      <c r="K68">
        <v>-70</v>
      </c>
      <c r="L68">
        <v>1.35206</v>
      </c>
      <c r="M68">
        <v>25</v>
      </c>
      <c r="N68">
        <v>45</v>
      </c>
      <c r="O68">
        <v>0</v>
      </c>
      <c r="P68">
        <v>11</v>
      </c>
      <c r="Q68" t="s">
        <v>76</v>
      </c>
    </row>
    <row r="69" spans="1:17" x14ac:dyDescent="0.25">
      <c r="A69" t="s">
        <v>57</v>
      </c>
      <c r="B69" t="s">
        <v>44</v>
      </c>
      <c r="C69" t="s">
        <v>45</v>
      </c>
      <c r="D69">
        <v>51.16</v>
      </c>
      <c r="E69">
        <v>0</v>
      </c>
      <c r="F69">
        <v>44</v>
      </c>
      <c r="G69">
        <v>129.63999999999999</v>
      </c>
      <c r="H69">
        <v>15</v>
      </c>
      <c r="I69">
        <v>0</v>
      </c>
      <c r="J69">
        <v>1</v>
      </c>
      <c r="K69">
        <v>-34</v>
      </c>
      <c r="L69">
        <v>1.852538</v>
      </c>
      <c r="M69">
        <v>22</v>
      </c>
      <c r="N69">
        <v>37</v>
      </c>
      <c r="O69">
        <v>0</v>
      </c>
      <c r="P69">
        <v>15</v>
      </c>
      <c r="Q69" t="s">
        <v>58</v>
      </c>
    </row>
    <row r="70" spans="1:17" x14ac:dyDescent="0.25">
      <c r="A70" t="s">
        <v>166</v>
      </c>
      <c r="B70" t="s">
        <v>44</v>
      </c>
      <c r="C70" t="s">
        <v>45</v>
      </c>
      <c r="D70">
        <v>50.39</v>
      </c>
      <c r="E70">
        <v>0</v>
      </c>
      <c r="F70">
        <v>43</v>
      </c>
      <c r="G70">
        <v>129.63999999999999</v>
      </c>
      <c r="H70">
        <v>15</v>
      </c>
      <c r="I70">
        <v>0</v>
      </c>
      <c r="J70">
        <v>1</v>
      </c>
      <c r="K70">
        <v>-39</v>
      </c>
      <c r="L70">
        <v>1.2407710000000001</v>
      </c>
      <c r="M70">
        <v>14</v>
      </c>
      <c r="N70">
        <v>37</v>
      </c>
      <c r="O70">
        <v>0</v>
      </c>
      <c r="P70">
        <v>6</v>
      </c>
    </row>
    <row r="71" spans="1:17" x14ac:dyDescent="0.25">
      <c r="A71" t="s">
        <v>40</v>
      </c>
      <c r="B71" t="s">
        <v>44</v>
      </c>
      <c r="C71" t="s">
        <v>45</v>
      </c>
      <c r="D71">
        <v>49.93</v>
      </c>
      <c r="E71">
        <v>0</v>
      </c>
      <c r="F71">
        <v>42</v>
      </c>
      <c r="G71">
        <v>214.04</v>
      </c>
      <c r="H71">
        <v>23</v>
      </c>
      <c r="I71">
        <v>2</v>
      </c>
      <c r="J71">
        <v>1</v>
      </c>
      <c r="K71">
        <v>-40</v>
      </c>
      <c r="L71">
        <v>1.775228</v>
      </c>
      <c r="M71">
        <v>15</v>
      </c>
      <c r="N71">
        <v>38</v>
      </c>
      <c r="O71">
        <v>0</v>
      </c>
      <c r="P71">
        <v>4</v>
      </c>
      <c r="Q71" t="s">
        <v>41</v>
      </c>
    </row>
    <row r="72" spans="1:17" x14ac:dyDescent="0.25">
      <c r="A72" t="s">
        <v>197</v>
      </c>
      <c r="B72" t="s">
        <v>44</v>
      </c>
      <c r="C72" t="s">
        <v>45</v>
      </c>
      <c r="D72">
        <v>47.59</v>
      </c>
      <c r="E72">
        <v>0</v>
      </c>
      <c r="F72">
        <v>14</v>
      </c>
      <c r="G72">
        <v>129.63999999999999</v>
      </c>
      <c r="H72">
        <v>22</v>
      </c>
      <c r="I72">
        <v>8</v>
      </c>
      <c r="J72">
        <v>1</v>
      </c>
      <c r="K72">
        <v>-100</v>
      </c>
      <c r="L72">
        <v>3.4289149999999999</v>
      </c>
      <c r="M72">
        <v>27</v>
      </c>
      <c r="N72">
        <v>101</v>
      </c>
      <c r="O72">
        <v>0</v>
      </c>
      <c r="P72">
        <v>8</v>
      </c>
      <c r="Q72" t="s">
        <v>198</v>
      </c>
    </row>
    <row r="73" spans="1:17" x14ac:dyDescent="0.25">
      <c r="A73" t="s">
        <v>208</v>
      </c>
      <c r="B73" t="s">
        <v>44</v>
      </c>
      <c r="C73" t="s">
        <v>31</v>
      </c>
      <c r="D73">
        <v>47.42</v>
      </c>
      <c r="E73">
        <v>16</v>
      </c>
      <c r="F73">
        <v>11</v>
      </c>
      <c r="G73">
        <v>215.68</v>
      </c>
      <c r="H73">
        <v>24</v>
      </c>
      <c r="I73">
        <v>6</v>
      </c>
      <c r="J73">
        <v>1</v>
      </c>
      <c r="K73">
        <v>-78</v>
      </c>
      <c r="L73">
        <v>3.5647380000000002</v>
      </c>
      <c r="M73">
        <v>28</v>
      </c>
      <c r="N73">
        <v>71</v>
      </c>
      <c r="O73">
        <v>0</v>
      </c>
      <c r="P73">
        <v>7</v>
      </c>
    </row>
    <row r="74" spans="1:17" x14ac:dyDescent="0.25">
      <c r="A74" t="s">
        <v>159</v>
      </c>
      <c r="B74" t="s">
        <v>44</v>
      </c>
      <c r="C74" t="s">
        <v>45</v>
      </c>
      <c r="D74">
        <v>45.78</v>
      </c>
      <c r="E74">
        <v>0</v>
      </c>
      <c r="F74">
        <v>50</v>
      </c>
      <c r="G74">
        <v>129.63999999999999</v>
      </c>
      <c r="H74">
        <v>15</v>
      </c>
      <c r="I74">
        <v>0</v>
      </c>
      <c r="J74">
        <v>0.99</v>
      </c>
      <c r="K74">
        <v>-63</v>
      </c>
      <c r="L74">
        <v>2.3499240000000001</v>
      </c>
      <c r="M74">
        <v>21</v>
      </c>
      <c r="N74">
        <v>58</v>
      </c>
      <c r="O74">
        <v>0</v>
      </c>
      <c r="P74">
        <v>9</v>
      </c>
      <c r="Q74" t="s">
        <v>160</v>
      </c>
    </row>
    <row r="75" spans="1:17" x14ac:dyDescent="0.25">
      <c r="A75" t="s">
        <v>86</v>
      </c>
      <c r="B75" t="s">
        <v>44</v>
      </c>
      <c r="C75" t="s">
        <v>31</v>
      </c>
      <c r="D75">
        <v>45.47</v>
      </c>
      <c r="E75">
        <v>15</v>
      </c>
      <c r="F75">
        <v>12</v>
      </c>
      <c r="G75">
        <v>351.94</v>
      </c>
      <c r="H75">
        <v>42</v>
      </c>
      <c r="I75">
        <v>10</v>
      </c>
      <c r="J75">
        <v>1</v>
      </c>
      <c r="K75">
        <v>-149</v>
      </c>
      <c r="L75">
        <v>1.945676</v>
      </c>
      <c r="M75">
        <v>23</v>
      </c>
      <c r="N75">
        <v>78</v>
      </c>
      <c r="O75">
        <v>0</v>
      </c>
      <c r="P75">
        <v>9</v>
      </c>
      <c r="Q75" t="s">
        <v>87</v>
      </c>
    </row>
    <row r="76" spans="1:17" x14ac:dyDescent="0.25">
      <c r="A76" t="s">
        <v>96</v>
      </c>
      <c r="B76" t="s">
        <v>44</v>
      </c>
      <c r="C76" t="s">
        <v>45</v>
      </c>
      <c r="D76">
        <v>45.45</v>
      </c>
      <c r="E76">
        <v>0</v>
      </c>
      <c r="F76">
        <v>44</v>
      </c>
      <c r="G76">
        <v>129.63999999999999</v>
      </c>
      <c r="H76">
        <v>15</v>
      </c>
      <c r="I76">
        <v>0</v>
      </c>
      <c r="J76">
        <v>1</v>
      </c>
      <c r="K76">
        <v>-38</v>
      </c>
      <c r="L76">
        <v>1.0400430000000001</v>
      </c>
      <c r="M76">
        <v>17</v>
      </c>
      <c r="N76">
        <v>36</v>
      </c>
      <c r="O76">
        <v>0</v>
      </c>
      <c r="P76">
        <v>8</v>
      </c>
      <c r="Q76" t="s">
        <v>97</v>
      </c>
    </row>
    <row r="77" spans="1:17" x14ac:dyDescent="0.25">
      <c r="A77" t="s">
        <v>89</v>
      </c>
      <c r="B77" t="s">
        <v>44</v>
      </c>
      <c r="C77" t="s">
        <v>31</v>
      </c>
      <c r="D77">
        <v>44.48</v>
      </c>
      <c r="E77">
        <v>16</v>
      </c>
      <c r="F77">
        <v>8</v>
      </c>
      <c r="G77">
        <v>242.11</v>
      </c>
      <c r="H77">
        <v>26</v>
      </c>
      <c r="I77">
        <v>5</v>
      </c>
      <c r="J77">
        <v>1</v>
      </c>
      <c r="K77">
        <v>-135</v>
      </c>
      <c r="L77">
        <v>2.4856769999999999</v>
      </c>
      <c r="M77">
        <v>16</v>
      </c>
      <c r="N77">
        <v>53</v>
      </c>
      <c r="O77">
        <v>0</v>
      </c>
      <c r="P77">
        <v>4</v>
      </c>
    </row>
    <row r="78" spans="1:17" x14ac:dyDescent="0.25">
      <c r="A78" t="s">
        <v>172</v>
      </c>
      <c r="B78" t="s">
        <v>44</v>
      </c>
      <c r="C78" t="s">
        <v>31</v>
      </c>
      <c r="D78">
        <v>44.32</v>
      </c>
      <c r="E78">
        <v>16</v>
      </c>
      <c r="F78">
        <v>7</v>
      </c>
      <c r="G78">
        <v>129.63999999999999</v>
      </c>
      <c r="H78">
        <v>15</v>
      </c>
      <c r="I78">
        <v>6</v>
      </c>
      <c r="J78">
        <v>1</v>
      </c>
      <c r="K78">
        <v>-174</v>
      </c>
      <c r="L78">
        <v>1.9334690000000001</v>
      </c>
      <c r="M78">
        <v>23</v>
      </c>
      <c r="N78">
        <v>91</v>
      </c>
      <c r="O78">
        <v>0</v>
      </c>
      <c r="P78">
        <v>8</v>
      </c>
    </row>
    <row r="79" spans="1:17" x14ac:dyDescent="0.25">
      <c r="A79" t="s">
        <v>94</v>
      </c>
      <c r="B79" t="s">
        <v>44</v>
      </c>
      <c r="C79" t="s">
        <v>31</v>
      </c>
      <c r="D79">
        <v>44.08</v>
      </c>
      <c r="E79">
        <v>17</v>
      </c>
      <c r="F79">
        <v>9</v>
      </c>
      <c r="G79">
        <v>129.63999999999999</v>
      </c>
      <c r="H79">
        <v>15</v>
      </c>
      <c r="I79">
        <v>1</v>
      </c>
      <c r="J79">
        <v>0.15</v>
      </c>
      <c r="K79">
        <v>-83</v>
      </c>
      <c r="L79">
        <v>2.8849290000000001</v>
      </c>
      <c r="M79">
        <v>18</v>
      </c>
      <c r="N79">
        <v>75</v>
      </c>
      <c r="O79">
        <v>0</v>
      </c>
      <c r="P79">
        <v>4</v>
      </c>
      <c r="Q79" t="s">
        <v>95</v>
      </c>
    </row>
    <row r="80" spans="1:17" x14ac:dyDescent="0.25">
      <c r="A80" t="s">
        <v>71</v>
      </c>
      <c r="B80" t="s">
        <v>44</v>
      </c>
      <c r="C80" t="s">
        <v>31</v>
      </c>
      <c r="D80">
        <v>42.27</v>
      </c>
      <c r="E80">
        <v>14</v>
      </c>
      <c r="F80">
        <v>15</v>
      </c>
      <c r="G80">
        <v>146.93</v>
      </c>
      <c r="H80">
        <v>15</v>
      </c>
      <c r="I80">
        <v>5</v>
      </c>
      <c r="J80">
        <v>1</v>
      </c>
      <c r="K80">
        <v>-169</v>
      </c>
      <c r="L80">
        <v>2.7392289999999999</v>
      </c>
      <c r="M80">
        <v>22</v>
      </c>
      <c r="N80">
        <v>88</v>
      </c>
      <c r="O80">
        <v>0</v>
      </c>
      <c r="P80">
        <v>3</v>
      </c>
    </row>
    <row r="81" spans="1:17" x14ac:dyDescent="0.25">
      <c r="A81" t="s">
        <v>146</v>
      </c>
      <c r="B81" t="s">
        <v>44</v>
      </c>
      <c r="C81" t="s">
        <v>31</v>
      </c>
      <c r="D81">
        <v>40.65</v>
      </c>
      <c r="E81">
        <v>17</v>
      </c>
      <c r="F81">
        <v>8</v>
      </c>
      <c r="G81">
        <v>145.87</v>
      </c>
      <c r="H81">
        <v>15</v>
      </c>
      <c r="I81">
        <v>0</v>
      </c>
      <c r="J81">
        <v>1</v>
      </c>
      <c r="K81">
        <v>-63</v>
      </c>
      <c r="L81">
        <v>2.5442930000000001</v>
      </c>
      <c r="M81">
        <v>23</v>
      </c>
      <c r="N81">
        <v>50</v>
      </c>
      <c r="O81">
        <v>0</v>
      </c>
      <c r="P81">
        <v>8</v>
      </c>
    </row>
    <row r="82" spans="1:17" x14ac:dyDescent="0.25">
      <c r="A82" t="s">
        <v>84</v>
      </c>
      <c r="B82" t="s">
        <v>44</v>
      </c>
      <c r="C82" t="s">
        <v>31</v>
      </c>
      <c r="D82">
        <v>39.32</v>
      </c>
      <c r="E82">
        <v>17</v>
      </c>
      <c r="F82">
        <v>7</v>
      </c>
      <c r="G82">
        <v>135.43</v>
      </c>
      <c r="H82">
        <v>15</v>
      </c>
      <c r="I82">
        <v>0</v>
      </c>
      <c r="J82">
        <v>1</v>
      </c>
      <c r="K82">
        <v>-48</v>
      </c>
      <c r="L82">
        <v>2.2913199999999998</v>
      </c>
      <c r="M82">
        <v>19</v>
      </c>
      <c r="N82">
        <v>45</v>
      </c>
      <c r="O82">
        <v>0</v>
      </c>
      <c r="P82">
        <v>7</v>
      </c>
      <c r="Q82" t="s">
        <v>85</v>
      </c>
    </row>
    <row r="83" spans="1:17" x14ac:dyDescent="0.25">
      <c r="A83" t="s">
        <v>117</v>
      </c>
      <c r="B83" t="s">
        <v>44</v>
      </c>
      <c r="C83" t="s">
        <v>31</v>
      </c>
      <c r="D83">
        <v>39.32</v>
      </c>
      <c r="E83">
        <v>17</v>
      </c>
      <c r="F83">
        <v>7</v>
      </c>
      <c r="G83">
        <v>135.43</v>
      </c>
      <c r="H83">
        <v>15</v>
      </c>
      <c r="I83">
        <v>0</v>
      </c>
      <c r="J83">
        <v>1</v>
      </c>
      <c r="K83">
        <v>-44</v>
      </c>
      <c r="L83">
        <v>2.1274999999999999</v>
      </c>
      <c r="M83">
        <v>21</v>
      </c>
      <c r="N83">
        <v>46</v>
      </c>
      <c r="O83">
        <v>0</v>
      </c>
      <c r="P83">
        <v>12</v>
      </c>
      <c r="Q83" t="s">
        <v>118</v>
      </c>
    </row>
    <row r="84" spans="1:17" x14ac:dyDescent="0.25">
      <c r="A84" t="s">
        <v>191</v>
      </c>
      <c r="B84" t="s">
        <v>44</v>
      </c>
      <c r="C84" t="s">
        <v>31</v>
      </c>
      <c r="D84">
        <v>39.200000000000003</v>
      </c>
      <c r="E84">
        <v>17</v>
      </c>
      <c r="F84">
        <v>9</v>
      </c>
      <c r="G84">
        <v>129.63999999999999</v>
      </c>
      <c r="H84">
        <v>15</v>
      </c>
      <c r="I84">
        <v>0</v>
      </c>
      <c r="J84">
        <v>1</v>
      </c>
      <c r="K84">
        <v>-96</v>
      </c>
      <c r="L84">
        <v>1.592373</v>
      </c>
      <c r="M84">
        <v>35</v>
      </c>
      <c r="N84">
        <v>67</v>
      </c>
      <c r="O84">
        <v>0</v>
      </c>
      <c r="P84">
        <v>13</v>
      </c>
      <c r="Q84" t="s">
        <v>192</v>
      </c>
    </row>
    <row r="85" spans="1:17" x14ac:dyDescent="0.25">
      <c r="A85" t="s">
        <v>51</v>
      </c>
      <c r="B85" t="s">
        <v>44</v>
      </c>
      <c r="C85" t="s">
        <v>45</v>
      </c>
      <c r="D85">
        <v>38.450000000000003</v>
      </c>
      <c r="E85">
        <v>0</v>
      </c>
      <c r="F85">
        <v>49</v>
      </c>
      <c r="G85">
        <v>129.63999999999999</v>
      </c>
      <c r="H85">
        <v>16</v>
      </c>
      <c r="I85">
        <v>0</v>
      </c>
      <c r="J85">
        <v>1</v>
      </c>
      <c r="K85">
        <v>-39</v>
      </c>
      <c r="L85">
        <v>1.161565</v>
      </c>
      <c r="M85">
        <v>27</v>
      </c>
      <c r="N85">
        <v>38</v>
      </c>
      <c r="O85">
        <v>0</v>
      </c>
      <c r="P85">
        <v>10</v>
      </c>
      <c r="Q85" t="s">
        <v>52</v>
      </c>
    </row>
    <row r="86" spans="1:17" x14ac:dyDescent="0.25">
      <c r="A86" t="s">
        <v>30</v>
      </c>
      <c r="B86" t="s">
        <v>44</v>
      </c>
      <c r="C86" t="s">
        <v>45</v>
      </c>
      <c r="D86">
        <v>37.89</v>
      </c>
      <c r="E86">
        <v>0</v>
      </c>
      <c r="F86">
        <v>51</v>
      </c>
      <c r="G86">
        <v>131.41</v>
      </c>
      <c r="H86">
        <v>15</v>
      </c>
      <c r="I86">
        <v>0</v>
      </c>
      <c r="J86">
        <v>0.59</v>
      </c>
      <c r="K86">
        <v>-41</v>
      </c>
      <c r="L86">
        <v>0.91326200000000002</v>
      </c>
      <c r="M86">
        <v>11</v>
      </c>
      <c r="N86">
        <v>21</v>
      </c>
      <c r="O86">
        <v>2</v>
      </c>
      <c r="P86">
        <v>8</v>
      </c>
      <c r="Q86" t="s">
        <v>32</v>
      </c>
    </row>
    <row r="87" spans="1:17" x14ac:dyDescent="0.25">
      <c r="A87" t="s">
        <v>35</v>
      </c>
      <c r="B87" t="s">
        <v>44</v>
      </c>
      <c r="C87" t="s">
        <v>31</v>
      </c>
      <c r="D87">
        <v>37.71</v>
      </c>
      <c r="E87">
        <v>17</v>
      </c>
      <c r="F87">
        <v>8</v>
      </c>
      <c r="G87">
        <v>283.73</v>
      </c>
      <c r="H87">
        <v>31</v>
      </c>
      <c r="I87">
        <v>5</v>
      </c>
      <c r="J87">
        <v>1</v>
      </c>
      <c r="K87">
        <v>-148</v>
      </c>
      <c r="L87">
        <v>2.5693929999999998</v>
      </c>
      <c r="M87">
        <v>31</v>
      </c>
      <c r="N87">
        <v>90</v>
      </c>
      <c r="O87">
        <v>0</v>
      </c>
      <c r="P87">
        <v>9</v>
      </c>
    </row>
    <row r="88" spans="1:17" x14ac:dyDescent="0.25">
      <c r="A88" t="s">
        <v>88</v>
      </c>
      <c r="B88" t="s">
        <v>44</v>
      </c>
      <c r="C88" t="s">
        <v>45</v>
      </c>
      <c r="D88">
        <v>37.57</v>
      </c>
      <c r="E88">
        <v>0</v>
      </c>
      <c r="F88">
        <v>43</v>
      </c>
      <c r="G88">
        <v>129.63999999999999</v>
      </c>
      <c r="H88">
        <v>15</v>
      </c>
      <c r="I88">
        <v>0</v>
      </c>
      <c r="J88">
        <v>1</v>
      </c>
      <c r="K88">
        <v>-39</v>
      </c>
      <c r="L88">
        <v>1.0878699999999999</v>
      </c>
      <c r="M88">
        <v>24</v>
      </c>
      <c r="N88">
        <v>38</v>
      </c>
      <c r="O88">
        <v>0</v>
      </c>
      <c r="P88">
        <v>8</v>
      </c>
      <c r="Q88" t="s">
        <v>52</v>
      </c>
    </row>
    <row r="89" spans="1:17" x14ac:dyDescent="0.25">
      <c r="A89" t="s">
        <v>119</v>
      </c>
      <c r="B89" t="s">
        <v>44</v>
      </c>
      <c r="C89" t="s">
        <v>45</v>
      </c>
      <c r="D89">
        <v>37.24</v>
      </c>
      <c r="E89">
        <v>0</v>
      </c>
      <c r="F89">
        <v>42</v>
      </c>
      <c r="G89">
        <v>129.63999999999999</v>
      </c>
      <c r="H89">
        <v>15</v>
      </c>
      <c r="I89">
        <v>0</v>
      </c>
      <c r="J89">
        <v>0.39</v>
      </c>
      <c r="K89">
        <v>-62</v>
      </c>
      <c r="L89">
        <v>2.6852239999999998</v>
      </c>
      <c r="M89">
        <v>16</v>
      </c>
      <c r="N89">
        <v>47</v>
      </c>
      <c r="O89">
        <v>0</v>
      </c>
      <c r="P89">
        <v>7</v>
      </c>
      <c r="Q89" t="s">
        <v>120</v>
      </c>
    </row>
    <row r="90" spans="1:17" x14ac:dyDescent="0.25">
      <c r="A90" t="s">
        <v>175</v>
      </c>
      <c r="B90" t="s">
        <v>44</v>
      </c>
      <c r="C90" t="s">
        <v>31</v>
      </c>
      <c r="D90">
        <v>37.19</v>
      </c>
      <c r="E90">
        <v>16</v>
      </c>
      <c r="F90">
        <v>10</v>
      </c>
      <c r="G90">
        <v>153.30000000000001</v>
      </c>
      <c r="H90">
        <v>15</v>
      </c>
      <c r="I90">
        <v>6</v>
      </c>
      <c r="J90">
        <v>1</v>
      </c>
      <c r="K90">
        <v>-163</v>
      </c>
      <c r="L90">
        <v>3.1987869999999998</v>
      </c>
      <c r="M90">
        <v>19</v>
      </c>
      <c r="N90">
        <v>90</v>
      </c>
      <c r="O90">
        <v>0</v>
      </c>
      <c r="P90">
        <v>5</v>
      </c>
    </row>
    <row r="91" spans="1:17" x14ac:dyDescent="0.25">
      <c r="A91" t="s">
        <v>189</v>
      </c>
      <c r="B91" t="s">
        <v>44</v>
      </c>
      <c r="C91" t="s">
        <v>45</v>
      </c>
      <c r="D91">
        <v>35.81</v>
      </c>
      <c r="E91">
        <v>0</v>
      </c>
      <c r="F91">
        <v>44</v>
      </c>
      <c r="G91">
        <v>149.44</v>
      </c>
      <c r="H91">
        <v>15</v>
      </c>
      <c r="I91">
        <v>0</v>
      </c>
      <c r="J91">
        <v>0.51</v>
      </c>
      <c r="K91">
        <v>-50</v>
      </c>
      <c r="L91">
        <v>0.77634300000000001</v>
      </c>
      <c r="M91">
        <v>20</v>
      </c>
      <c r="N91">
        <v>33</v>
      </c>
      <c r="O91">
        <v>1</v>
      </c>
      <c r="P91">
        <v>12</v>
      </c>
      <c r="Q91" t="s">
        <v>190</v>
      </c>
    </row>
    <row r="92" spans="1:17" x14ac:dyDescent="0.25">
      <c r="A92" t="s">
        <v>182</v>
      </c>
      <c r="B92" t="s">
        <v>44</v>
      </c>
      <c r="C92" t="s">
        <v>45</v>
      </c>
      <c r="D92">
        <v>35.729999999999997</v>
      </c>
      <c r="E92">
        <v>0</v>
      </c>
      <c r="F92">
        <v>41</v>
      </c>
      <c r="G92">
        <v>138.65</v>
      </c>
      <c r="H92">
        <v>15</v>
      </c>
      <c r="I92">
        <v>0</v>
      </c>
      <c r="J92">
        <v>0.51</v>
      </c>
      <c r="K92">
        <v>-40</v>
      </c>
      <c r="L92">
        <v>0.85191300000000003</v>
      </c>
      <c r="M92">
        <v>10</v>
      </c>
      <c r="N92">
        <v>26</v>
      </c>
      <c r="O92">
        <v>1</v>
      </c>
      <c r="P92">
        <v>7</v>
      </c>
      <c r="Q92" t="s">
        <v>183</v>
      </c>
    </row>
    <row r="93" spans="1:17" x14ac:dyDescent="0.25">
      <c r="A93" t="s">
        <v>181</v>
      </c>
      <c r="B93" t="s">
        <v>44</v>
      </c>
      <c r="C93" t="s">
        <v>31</v>
      </c>
      <c r="D93">
        <v>35.450000000000003</v>
      </c>
      <c r="E93">
        <v>17</v>
      </c>
      <c r="F93">
        <v>8</v>
      </c>
      <c r="G93">
        <v>146.83000000000001</v>
      </c>
      <c r="H93">
        <v>18</v>
      </c>
      <c r="I93">
        <v>1</v>
      </c>
      <c r="J93">
        <v>1</v>
      </c>
      <c r="K93">
        <v>-81</v>
      </c>
      <c r="L93">
        <v>2.1708530000000001</v>
      </c>
      <c r="M93">
        <v>26</v>
      </c>
      <c r="N93">
        <v>68</v>
      </c>
      <c r="O93">
        <v>0</v>
      </c>
      <c r="P93">
        <v>9</v>
      </c>
    </row>
    <row r="94" spans="1:17" x14ac:dyDescent="0.25">
      <c r="A94" t="s">
        <v>47</v>
      </c>
      <c r="B94" t="s">
        <v>44</v>
      </c>
      <c r="C94" t="s">
        <v>31</v>
      </c>
      <c r="D94">
        <v>34.729999999999997</v>
      </c>
      <c r="E94">
        <v>17</v>
      </c>
      <c r="F94">
        <v>9</v>
      </c>
      <c r="G94">
        <v>149.85</v>
      </c>
      <c r="H94">
        <v>17</v>
      </c>
      <c r="I94">
        <v>0</v>
      </c>
      <c r="J94">
        <v>0.88</v>
      </c>
      <c r="K94">
        <v>-45</v>
      </c>
      <c r="L94">
        <v>2.0456189999999999</v>
      </c>
      <c r="M94">
        <v>19</v>
      </c>
      <c r="N94">
        <v>57</v>
      </c>
      <c r="O94">
        <v>0</v>
      </c>
      <c r="P94">
        <v>9</v>
      </c>
      <c r="Q94" t="s">
        <v>48</v>
      </c>
    </row>
    <row r="95" spans="1:17" x14ac:dyDescent="0.25">
      <c r="A95" t="s">
        <v>150</v>
      </c>
      <c r="B95" t="s">
        <v>44</v>
      </c>
      <c r="C95" t="s">
        <v>45</v>
      </c>
      <c r="D95">
        <v>34.590000000000003</v>
      </c>
      <c r="E95">
        <v>0</v>
      </c>
      <c r="F95">
        <v>44</v>
      </c>
      <c r="G95">
        <v>129.63999999999999</v>
      </c>
      <c r="H95">
        <v>16</v>
      </c>
      <c r="I95">
        <v>0</v>
      </c>
      <c r="J95">
        <v>0.84</v>
      </c>
      <c r="K95">
        <v>-43</v>
      </c>
      <c r="L95">
        <v>0.59007100000000001</v>
      </c>
      <c r="M95">
        <v>11</v>
      </c>
      <c r="N95">
        <v>25</v>
      </c>
      <c r="O95">
        <v>1</v>
      </c>
      <c r="P95">
        <v>5</v>
      </c>
      <c r="Q95" t="s">
        <v>151</v>
      </c>
    </row>
    <row r="96" spans="1:17" x14ac:dyDescent="0.25">
      <c r="A96" t="s">
        <v>34</v>
      </c>
      <c r="B96" t="s">
        <v>44</v>
      </c>
      <c r="C96" t="s">
        <v>31</v>
      </c>
      <c r="D96">
        <v>34.58</v>
      </c>
      <c r="E96">
        <v>17</v>
      </c>
      <c r="F96">
        <v>9</v>
      </c>
      <c r="G96">
        <v>129.63999999999999</v>
      </c>
      <c r="H96">
        <v>17</v>
      </c>
      <c r="I96">
        <v>0</v>
      </c>
      <c r="J96">
        <v>1</v>
      </c>
      <c r="K96">
        <v>-96</v>
      </c>
      <c r="L96">
        <v>3.7908059999999999</v>
      </c>
      <c r="M96">
        <v>27</v>
      </c>
      <c r="N96">
        <v>88</v>
      </c>
      <c r="O96">
        <v>0</v>
      </c>
      <c r="P96">
        <v>8</v>
      </c>
    </row>
    <row r="97" spans="1:17" x14ac:dyDescent="0.25">
      <c r="A97" t="s">
        <v>201</v>
      </c>
      <c r="B97" t="s">
        <v>44</v>
      </c>
      <c r="C97" t="s">
        <v>45</v>
      </c>
      <c r="D97">
        <v>34.51</v>
      </c>
      <c r="E97">
        <v>0</v>
      </c>
      <c r="F97">
        <v>43</v>
      </c>
      <c r="G97">
        <v>129.63999999999999</v>
      </c>
      <c r="H97">
        <v>15</v>
      </c>
      <c r="I97">
        <v>0</v>
      </c>
      <c r="J97">
        <v>0.39</v>
      </c>
      <c r="K97">
        <v>-40</v>
      </c>
      <c r="L97">
        <v>0.66543600000000003</v>
      </c>
      <c r="M97">
        <v>17</v>
      </c>
      <c r="N97">
        <v>33</v>
      </c>
      <c r="O97">
        <v>0</v>
      </c>
      <c r="P97">
        <v>9</v>
      </c>
      <c r="Q97" t="s">
        <v>202</v>
      </c>
    </row>
    <row r="98" spans="1:17" x14ac:dyDescent="0.25">
      <c r="A98" t="s">
        <v>55</v>
      </c>
      <c r="B98" t="s">
        <v>44</v>
      </c>
      <c r="C98" t="s">
        <v>31</v>
      </c>
      <c r="D98">
        <v>34.18</v>
      </c>
      <c r="E98">
        <v>17</v>
      </c>
      <c r="F98">
        <v>8</v>
      </c>
      <c r="G98">
        <v>129.63999999999999</v>
      </c>
      <c r="H98">
        <v>15</v>
      </c>
      <c r="I98">
        <v>0</v>
      </c>
      <c r="J98">
        <v>0.18</v>
      </c>
      <c r="K98">
        <v>-67</v>
      </c>
      <c r="L98">
        <v>2.7204290000000002</v>
      </c>
      <c r="M98">
        <v>22</v>
      </c>
      <c r="N98">
        <v>58</v>
      </c>
      <c r="O98">
        <v>0</v>
      </c>
      <c r="P98">
        <v>8</v>
      </c>
      <c r="Q98" t="s">
        <v>56</v>
      </c>
    </row>
    <row r="99" spans="1:17" x14ac:dyDescent="0.25">
      <c r="A99" t="s">
        <v>102</v>
      </c>
      <c r="B99" t="s">
        <v>44</v>
      </c>
      <c r="C99" t="s">
        <v>31</v>
      </c>
      <c r="D99">
        <v>33.42</v>
      </c>
      <c r="E99">
        <v>17</v>
      </c>
      <c r="F99">
        <v>9</v>
      </c>
      <c r="G99">
        <v>129.63999999999999</v>
      </c>
      <c r="H99">
        <v>15</v>
      </c>
      <c r="I99">
        <v>1</v>
      </c>
      <c r="J99">
        <v>1</v>
      </c>
      <c r="K99">
        <v>-77</v>
      </c>
      <c r="L99">
        <v>4.3795820000000001</v>
      </c>
      <c r="M99">
        <v>20</v>
      </c>
      <c r="N99">
        <v>55</v>
      </c>
      <c r="O99">
        <v>0</v>
      </c>
      <c r="P99">
        <v>8</v>
      </c>
      <c r="Q99" t="s">
        <v>103</v>
      </c>
    </row>
    <row r="100" spans="1:17" x14ac:dyDescent="0.25">
      <c r="A100" t="s">
        <v>152</v>
      </c>
      <c r="B100" t="s">
        <v>44</v>
      </c>
      <c r="C100" t="s">
        <v>31</v>
      </c>
      <c r="D100">
        <v>33.229999999999997</v>
      </c>
      <c r="E100">
        <v>17</v>
      </c>
      <c r="F100">
        <v>6</v>
      </c>
      <c r="G100">
        <v>129.63999999999999</v>
      </c>
      <c r="H100">
        <v>15</v>
      </c>
      <c r="I100">
        <v>3</v>
      </c>
      <c r="J100">
        <v>1</v>
      </c>
      <c r="K100">
        <v>-125</v>
      </c>
      <c r="L100">
        <v>8.1084029999999991</v>
      </c>
      <c r="M100">
        <v>39</v>
      </c>
      <c r="N100">
        <v>142</v>
      </c>
      <c r="O100">
        <v>0</v>
      </c>
      <c r="P100">
        <v>11</v>
      </c>
      <c r="Q100" t="s">
        <v>153</v>
      </c>
    </row>
    <row r="101" spans="1:17" x14ac:dyDescent="0.25">
      <c r="A101" t="s">
        <v>38</v>
      </c>
      <c r="B101" t="s">
        <v>44</v>
      </c>
      <c r="C101" t="s">
        <v>31</v>
      </c>
      <c r="D101">
        <v>32.94</v>
      </c>
      <c r="E101">
        <v>17</v>
      </c>
      <c r="F101">
        <v>9</v>
      </c>
      <c r="G101">
        <v>129.63999999999999</v>
      </c>
      <c r="H101">
        <v>15</v>
      </c>
      <c r="I101">
        <v>0</v>
      </c>
      <c r="J101">
        <v>0.97</v>
      </c>
      <c r="K101">
        <v>-71</v>
      </c>
      <c r="L101">
        <v>2.1273819999999999</v>
      </c>
      <c r="M101">
        <v>22</v>
      </c>
      <c r="N101">
        <v>52</v>
      </c>
      <c r="O101">
        <v>0</v>
      </c>
      <c r="P101">
        <v>9</v>
      </c>
    </row>
    <row r="102" spans="1:17" x14ac:dyDescent="0.25">
      <c r="A102" t="s">
        <v>69</v>
      </c>
      <c r="B102" t="s">
        <v>44</v>
      </c>
      <c r="C102" t="s">
        <v>31</v>
      </c>
      <c r="D102">
        <v>32.840000000000003</v>
      </c>
      <c r="E102">
        <v>17</v>
      </c>
      <c r="F102">
        <v>6</v>
      </c>
      <c r="G102">
        <v>129.63999999999999</v>
      </c>
      <c r="H102">
        <v>15</v>
      </c>
      <c r="I102">
        <v>5</v>
      </c>
      <c r="J102">
        <v>0.97</v>
      </c>
      <c r="K102">
        <v>-125</v>
      </c>
      <c r="L102">
        <v>7.1420950000000003</v>
      </c>
      <c r="M102">
        <v>28</v>
      </c>
      <c r="N102">
        <v>132</v>
      </c>
      <c r="O102">
        <v>0</v>
      </c>
      <c r="P102">
        <v>6</v>
      </c>
    </row>
    <row r="103" spans="1:17" x14ac:dyDescent="0.25">
      <c r="A103" t="s">
        <v>50</v>
      </c>
      <c r="B103" t="s">
        <v>44</v>
      </c>
      <c r="C103" t="s">
        <v>31</v>
      </c>
      <c r="D103">
        <v>31.9</v>
      </c>
      <c r="E103">
        <v>17</v>
      </c>
      <c r="F103">
        <v>8</v>
      </c>
      <c r="G103">
        <v>129.63999999999999</v>
      </c>
      <c r="H103">
        <v>15</v>
      </c>
      <c r="I103">
        <v>0</v>
      </c>
      <c r="J103">
        <v>1</v>
      </c>
      <c r="K103">
        <v>-105</v>
      </c>
      <c r="L103">
        <v>5.6954549999999999</v>
      </c>
      <c r="M103">
        <v>32</v>
      </c>
      <c r="N103">
        <v>93</v>
      </c>
      <c r="O103">
        <v>0</v>
      </c>
      <c r="P103">
        <v>10</v>
      </c>
    </row>
    <row r="104" spans="1:17" x14ac:dyDescent="0.25">
      <c r="A104" t="s">
        <v>213</v>
      </c>
      <c r="B104" t="s">
        <v>44</v>
      </c>
      <c r="C104" t="s">
        <v>31</v>
      </c>
      <c r="D104">
        <v>31.66</v>
      </c>
      <c r="E104">
        <v>12</v>
      </c>
      <c r="F104">
        <v>21</v>
      </c>
      <c r="G104">
        <v>129.63999999999999</v>
      </c>
      <c r="H104">
        <v>15</v>
      </c>
      <c r="I104">
        <v>3</v>
      </c>
      <c r="J104">
        <v>1</v>
      </c>
      <c r="K104">
        <v>-137</v>
      </c>
      <c r="L104">
        <v>8.6623540000000006</v>
      </c>
      <c r="M104">
        <v>45</v>
      </c>
      <c r="N104">
        <v>173</v>
      </c>
      <c r="O104">
        <v>0</v>
      </c>
      <c r="P104">
        <v>3</v>
      </c>
    </row>
    <row r="105" spans="1:17" x14ac:dyDescent="0.25">
      <c r="A105" t="s">
        <v>33</v>
      </c>
      <c r="B105" t="s">
        <v>44</v>
      </c>
      <c r="C105" t="s">
        <v>45</v>
      </c>
      <c r="D105">
        <v>29.12</v>
      </c>
      <c r="E105">
        <v>0</v>
      </c>
      <c r="F105">
        <v>44</v>
      </c>
      <c r="G105">
        <v>129.63999999999999</v>
      </c>
      <c r="H105">
        <v>15</v>
      </c>
      <c r="I105">
        <v>1</v>
      </c>
      <c r="J105">
        <v>1</v>
      </c>
      <c r="K105">
        <v>-86</v>
      </c>
      <c r="L105">
        <v>3.7367970000000001</v>
      </c>
      <c r="M105">
        <v>32</v>
      </c>
      <c r="N105">
        <v>70</v>
      </c>
      <c r="O105">
        <v>0</v>
      </c>
      <c r="P105">
        <v>13</v>
      </c>
    </row>
    <row r="106" spans="1:17" x14ac:dyDescent="0.25">
      <c r="A106" t="s">
        <v>121</v>
      </c>
      <c r="B106" t="s">
        <v>44</v>
      </c>
      <c r="C106" t="s">
        <v>45</v>
      </c>
      <c r="D106">
        <v>26.45</v>
      </c>
      <c r="E106">
        <v>0</v>
      </c>
      <c r="F106">
        <v>41</v>
      </c>
      <c r="G106">
        <v>129.63999999999999</v>
      </c>
      <c r="H106">
        <v>27</v>
      </c>
      <c r="I106">
        <v>1</v>
      </c>
      <c r="J106">
        <v>0.98</v>
      </c>
      <c r="K106">
        <v>-68</v>
      </c>
      <c r="L106">
        <v>1.219659</v>
      </c>
      <c r="M106">
        <v>19</v>
      </c>
      <c r="N106">
        <v>39</v>
      </c>
      <c r="O106">
        <v>2</v>
      </c>
      <c r="P106">
        <v>12</v>
      </c>
      <c r="Q106" t="s">
        <v>122</v>
      </c>
    </row>
    <row r="107" spans="1:17" x14ac:dyDescent="0.25">
      <c r="A107" t="s">
        <v>65</v>
      </c>
      <c r="B107" t="s">
        <v>44</v>
      </c>
      <c r="C107" t="s">
        <v>45</v>
      </c>
      <c r="D107">
        <v>25.8</v>
      </c>
      <c r="E107">
        <v>0</v>
      </c>
      <c r="F107">
        <v>42</v>
      </c>
      <c r="G107">
        <v>129.63999999999999</v>
      </c>
      <c r="H107">
        <v>15</v>
      </c>
      <c r="I107">
        <v>0</v>
      </c>
      <c r="J107">
        <v>0.94</v>
      </c>
      <c r="K107">
        <v>-60</v>
      </c>
      <c r="L107">
        <v>1.040643</v>
      </c>
      <c r="M107">
        <v>15</v>
      </c>
      <c r="N107">
        <v>30</v>
      </c>
      <c r="O107">
        <v>2</v>
      </c>
      <c r="P107">
        <v>8</v>
      </c>
      <c r="Q107" t="s">
        <v>66</v>
      </c>
    </row>
    <row r="108" spans="1:17" x14ac:dyDescent="0.25">
      <c r="A108" t="s">
        <v>170</v>
      </c>
      <c r="B108" t="s">
        <v>44</v>
      </c>
      <c r="C108" t="s">
        <v>45</v>
      </c>
      <c r="D108">
        <v>25.53</v>
      </c>
      <c r="E108">
        <v>0</v>
      </c>
      <c r="F108">
        <v>43</v>
      </c>
      <c r="G108">
        <v>129.63999999999999</v>
      </c>
      <c r="H108">
        <v>15</v>
      </c>
      <c r="I108">
        <v>0</v>
      </c>
      <c r="J108">
        <v>0.51</v>
      </c>
      <c r="K108">
        <v>-48</v>
      </c>
      <c r="L108">
        <v>1.807528</v>
      </c>
      <c r="M108">
        <v>16</v>
      </c>
      <c r="N108">
        <v>31</v>
      </c>
      <c r="O108">
        <v>3</v>
      </c>
      <c r="P108">
        <v>13</v>
      </c>
      <c r="Q108" t="s">
        <v>171</v>
      </c>
    </row>
    <row r="109" spans="1:17" x14ac:dyDescent="0.25">
      <c r="A109" t="s">
        <v>178</v>
      </c>
      <c r="B109" t="s">
        <v>44</v>
      </c>
      <c r="C109" t="s">
        <v>31</v>
      </c>
      <c r="D109">
        <v>24.53</v>
      </c>
      <c r="E109">
        <v>18</v>
      </c>
      <c r="F109">
        <v>6</v>
      </c>
      <c r="G109">
        <v>129.63999999999999</v>
      </c>
      <c r="H109">
        <v>15</v>
      </c>
      <c r="I109">
        <v>2</v>
      </c>
      <c r="J109">
        <v>0.9</v>
      </c>
      <c r="K109">
        <v>-113</v>
      </c>
      <c r="L109">
        <v>1.1534219999999999</v>
      </c>
      <c r="M109">
        <v>20</v>
      </c>
      <c r="N109">
        <v>46</v>
      </c>
      <c r="O109">
        <v>0</v>
      </c>
      <c r="P109">
        <v>9</v>
      </c>
      <c r="Q109" t="s">
        <v>179</v>
      </c>
    </row>
    <row r="110" spans="1:17" x14ac:dyDescent="0.25">
      <c r="A110" t="s">
        <v>79</v>
      </c>
      <c r="B110" t="s">
        <v>44</v>
      </c>
      <c r="C110" t="s">
        <v>31</v>
      </c>
      <c r="D110">
        <v>22.07</v>
      </c>
      <c r="E110">
        <v>18</v>
      </c>
      <c r="F110">
        <v>6</v>
      </c>
      <c r="G110">
        <v>129.63999999999999</v>
      </c>
      <c r="H110">
        <v>15</v>
      </c>
      <c r="I110">
        <v>0</v>
      </c>
      <c r="J110">
        <v>1</v>
      </c>
      <c r="K110">
        <v>-84</v>
      </c>
      <c r="L110">
        <v>0.99990800000000002</v>
      </c>
      <c r="M110">
        <v>18</v>
      </c>
      <c r="N110">
        <v>38</v>
      </c>
      <c r="O110">
        <v>1</v>
      </c>
      <c r="P110">
        <v>11</v>
      </c>
      <c r="Q110" t="s">
        <v>80</v>
      </c>
    </row>
    <row r="111" spans="1:17" x14ac:dyDescent="0.25">
      <c r="A111" t="s">
        <v>186</v>
      </c>
      <c r="B111" t="s">
        <v>44</v>
      </c>
      <c r="C111" t="s">
        <v>31</v>
      </c>
      <c r="D111">
        <v>21.82</v>
      </c>
      <c r="E111">
        <v>18</v>
      </c>
      <c r="F111">
        <v>6</v>
      </c>
      <c r="G111">
        <v>129.63999999999999</v>
      </c>
      <c r="H111">
        <v>15</v>
      </c>
      <c r="I111">
        <v>0</v>
      </c>
      <c r="J111">
        <v>1</v>
      </c>
      <c r="K111">
        <v>-109</v>
      </c>
      <c r="L111">
        <v>1.0532539999999999</v>
      </c>
      <c r="M111">
        <v>18</v>
      </c>
      <c r="N111">
        <v>35</v>
      </c>
      <c r="O111">
        <v>1</v>
      </c>
      <c r="P111">
        <v>11</v>
      </c>
      <c r="Q111" t="s">
        <v>187</v>
      </c>
    </row>
    <row r="112" spans="1:17" x14ac:dyDescent="0.25">
      <c r="A112" t="s">
        <v>135</v>
      </c>
      <c r="B112" t="s">
        <v>44</v>
      </c>
      <c r="C112" t="s">
        <v>31</v>
      </c>
      <c r="D112">
        <v>21.82</v>
      </c>
      <c r="E112">
        <v>18</v>
      </c>
      <c r="F112">
        <v>6</v>
      </c>
      <c r="G112">
        <v>129.63999999999999</v>
      </c>
      <c r="H112">
        <v>15</v>
      </c>
      <c r="I112">
        <v>0</v>
      </c>
      <c r="J112">
        <v>1</v>
      </c>
      <c r="K112">
        <v>-110</v>
      </c>
      <c r="L112">
        <v>1.132863</v>
      </c>
      <c r="M112">
        <v>19</v>
      </c>
      <c r="N112">
        <v>41</v>
      </c>
      <c r="O112">
        <v>2</v>
      </c>
      <c r="P112">
        <v>11</v>
      </c>
      <c r="Q112" t="s">
        <v>136</v>
      </c>
    </row>
    <row r="113" spans="1:17" x14ac:dyDescent="0.25">
      <c r="A113" t="s">
        <v>209</v>
      </c>
      <c r="B113" t="s">
        <v>44</v>
      </c>
      <c r="C113" t="s">
        <v>31</v>
      </c>
      <c r="D113">
        <v>21.82</v>
      </c>
      <c r="E113">
        <v>18</v>
      </c>
      <c r="F113">
        <v>6</v>
      </c>
      <c r="G113">
        <v>129.63999999999999</v>
      </c>
      <c r="H113">
        <v>15</v>
      </c>
      <c r="I113">
        <v>1</v>
      </c>
      <c r="J113">
        <v>0.99</v>
      </c>
      <c r="K113">
        <v>-121</v>
      </c>
      <c r="L113">
        <v>1.1674279999999999</v>
      </c>
      <c r="M113">
        <v>17</v>
      </c>
      <c r="N113">
        <v>48</v>
      </c>
      <c r="O113">
        <v>1</v>
      </c>
      <c r="P113">
        <v>9</v>
      </c>
      <c r="Q113" t="s">
        <v>210</v>
      </c>
    </row>
    <row r="114" spans="1:17" x14ac:dyDescent="0.25">
      <c r="A114" t="s">
        <v>169</v>
      </c>
      <c r="B114" t="s">
        <v>44</v>
      </c>
      <c r="C114" t="s">
        <v>31</v>
      </c>
      <c r="D114">
        <v>20.07</v>
      </c>
      <c r="E114">
        <v>17</v>
      </c>
      <c r="F114">
        <v>10</v>
      </c>
      <c r="G114">
        <v>149.88</v>
      </c>
      <c r="H114">
        <v>19</v>
      </c>
      <c r="I114">
        <v>1</v>
      </c>
      <c r="J114">
        <v>0.99</v>
      </c>
      <c r="K114">
        <v>-215</v>
      </c>
      <c r="L114">
        <v>3.6964000000000001</v>
      </c>
      <c r="M114">
        <v>58</v>
      </c>
      <c r="N114">
        <v>199</v>
      </c>
      <c r="O114">
        <v>0</v>
      </c>
      <c r="P114">
        <v>0</v>
      </c>
    </row>
    <row r="115" spans="1:17" x14ac:dyDescent="0.25">
      <c r="A115" t="s">
        <v>144</v>
      </c>
      <c r="B115" t="s">
        <v>44</v>
      </c>
      <c r="C115" t="s">
        <v>31</v>
      </c>
      <c r="D115">
        <v>20.059999999999999</v>
      </c>
      <c r="E115">
        <v>15</v>
      </c>
      <c r="F115">
        <v>15</v>
      </c>
      <c r="G115">
        <v>129.63999999999999</v>
      </c>
      <c r="H115">
        <v>15</v>
      </c>
      <c r="I115">
        <v>0</v>
      </c>
      <c r="J115">
        <v>1</v>
      </c>
      <c r="K115">
        <v>-142</v>
      </c>
      <c r="L115">
        <v>8.5208539999999999</v>
      </c>
      <c r="M115">
        <v>42</v>
      </c>
      <c r="N115">
        <v>135</v>
      </c>
      <c r="O115">
        <v>1</v>
      </c>
      <c r="P115">
        <v>11</v>
      </c>
      <c r="Q115" t="s">
        <v>145</v>
      </c>
    </row>
    <row r="116" spans="1:17" x14ac:dyDescent="0.25">
      <c r="A116" t="s">
        <v>104</v>
      </c>
      <c r="B116" t="s">
        <v>44</v>
      </c>
      <c r="C116" t="s">
        <v>31</v>
      </c>
      <c r="D116">
        <v>18.45</v>
      </c>
      <c r="E116">
        <v>17</v>
      </c>
      <c r="F116">
        <v>10</v>
      </c>
      <c r="G116">
        <v>149.88</v>
      </c>
      <c r="H116">
        <v>19</v>
      </c>
      <c r="I116">
        <v>1</v>
      </c>
      <c r="J116">
        <v>1</v>
      </c>
      <c r="K116">
        <v>-210</v>
      </c>
      <c r="L116">
        <v>4.6071559999999998</v>
      </c>
      <c r="M116">
        <v>57</v>
      </c>
      <c r="N116">
        <v>183</v>
      </c>
      <c r="O116">
        <v>0</v>
      </c>
      <c r="P116">
        <v>0</v>
      </c>
    </row>
    <row r="117" spans="1:17" x14ac:dyDescent="0.25">
      <c r="A117" t="s">
        <v>138</v>
      </c>
      <c r="B117" t="s">
        <v>44</v>
      </c>
      <c r="C117" t="s">
        <v>31</v>
      </c>
      <c r="D117">
        <v>18.45</v>
      </c>
      <c r="E117">
        <v>15</v>
      </c>
      <c r="F117">
        <v>15</v>
      </c>
      <c r="G117">
        <v>129.63999999999999</v>
      </c>
      <c r="H117">
        <v>15</v>
      </c>
      <c r="I117">
        <v>0</v>
      </c>
      <c r="J117">
        <v>1</v>
      </c>
      <c r="K117">
        <v>-165</v>
      </c>
      <c r="L117">
        <v>8.7772839999999999</v>
      </c>
      <c r="M117">
        <v>64</v>
      </c>
      <c r="N117">
        <v>173</v>
      </c>
      <c r="O117">
        <v>0</v>
      </c>
      <c r="P117">
        <v>9</v>
      </c>
    </row>
    <row r="118" spans="1:17" x14ac:dyDescent="0.25">
      <c r="A118" t="s">
        <v>59</v>
      </c>
      <c r="B118" t="s">
        <v>44</v>
      </c>
      <c r="C118" t="s">
        <v>31</v>
      </c>
      <c r="D118">
        <v>18.45</v>
      </c>
      <c r="E118">
        <v>15</v>
      </c>
      <c r="F118">
        <v>15</v>
      </c>
      <c r="G118">
        <v>129.63999999999999</v>
      </c>
      <c r="H118">
        <v>15</v>
      </c>
      <c r="I118">
        <v>0</v>
      </c>
      <c r="J118">
        <v>1</v>
      </c>
      <c r="K118">
        <v>-261</v>
      </c>
      <c r="L118">
        <v>4.8445489999999998</v>
      </c>
      <c r="M118">
        <v>47</v>
      </c>
      <c r="N118">
        <v>169</v>
      </c>
      <c r="O118">
        <v>0</v>
      </c>
      <c r="P118">
        <v>1</v>
      </c>
    </row>
    <row r="119" spans="1:17" x14ac:dyDescent="0.25">
      <c r="A119" t="s">
        <v>193</v>
      </c>
      <c r="B119" t="s">
        <v>44</v>
      </c>
      <c r="C119" t="s">
        <v>31</v>
      </c>
      <c r="D119">
        <v>18.45</v>
      </c>
      <c r="E119">
        <v>15</v>
      </c>
      <c r="F119">
        <v>15</v>
      </c>
      <c r="G119">
        <v>129.63999999999999</v>
      </c>
      <c r="H119">
        <v>15</v>
      </c>
      <c r="I119">
        <v>0</v>
      </c>
      <c r="J119">
        <v>0.98</v>
      </c>
      <c r="K119">
        <v>-138</v>
      </c>
      <c r="L119">
        <v>5.0107020000000002</v>
      </c>
      <c r="M119">
        <v>33</v>
      </c>
      <c r="N119">
        <v>102</v>
      </c>
      <c r="O119">
        <v>0</v>
      </c>
      <c r="P119">
        <v>15</v>
      </c>
      <c r="Q119" t="s">
        <v>194</v>
      </c>
    </row>
    <row r="120" spans="1:17" x14ac:dyDescent="0.25">
      <c r="A120" t="s">
        <v>188</v>
      </c>
      <c r="B120" t="s">
        <v>44</v>
      </c>
      <c r="C120" t="s">
        <v>31</v>
      </c>
      <c r="D120">
        <v>18.45</v>
      </c>
      <c r="E120">
        <v>15</v>
      </c>
      <c r="F120">
        <v>15</v>
      </c>
      <c r="G120">
        <v>129.63999999999999</v>
      </c>
      <c r="H120">
        <v>15</v>
      </c>
      <c r="I120">
        <v>0</v>
      </c>
      <c r="J120">
        <v>1</v>
      </c>
      <c r="K120">
        <v>-168</v>
      </c>
      <c r="L120">
        <v>9.3977550000000001</v>
      </c>
      <c r="M120">
        <v>76</v>
      </c>
      <c r="N120">
        <v>207</v>
      </c>
      <c r="O120">
        <v>0</v>
      </c>
      <c r="P120">
        <v>8</v>
      </c>
    </row>
    <row r="121" spans="1:17" x14ac:dyDescent="0.25">
      <c r="A121" t="s">
        <v>98</v>
      </c>
      <c r="B121" t="s">
        <v>44</v>
      </c>
      <c r="C121" t="s">
        <v>31</v>
      </c>
      <c r="D121">
        <v>18.45</v>
      </c>
      <c r="E121">
        <v>15</v>
      </c>
      <c r="F121">
        <v>15</v>
      </c>
      <c r="G121">
        <v>129.63999999999999</v>
      </c>
      <c r="H121">
        <v>15</v>
      </c>
      <c r="I121">
        <v>0</v>
      </c>
      <c r="J121">
        <v>1</v>
      </c>
      <c r="K121">
        <v>-136</v>
      </c>
      <c r="L121">
        <v>6.3273529999999996</v>
      </c>
      <c r="M121">
        <v>43</v>
      </c>
      <c r="N121">
        <v>132</v>
      </c>
      <c r="O121">
        <v>0</v>
      </c>
      <c r="P121">
        <v>7</v>
      </c>
      <c r="Q121" t="s">
        <v>99</v>
      </c>
    </row>
    <row r="122" spans="1:17" x14ac:dyDescent="0.25">
      <c r="A122" t="s">
        <v>176</v>
      </c>
      <c r="B122" t="s">
        <v>44</v>
      </c>
      <c r="C122" t="s">
        <v>31</v>
      </c>
      <c r="D122">
        <v>17.91</v>
      </c>
      <c r="E122">
        <v>19</v>
      </c>
      <c r="F122">
        <v>4</v>
      </c>
      <c r="G122">
        <v>130.80000000000001</v>
      </c>
      <c r="H122">
        <v>15</v>
      </c>
      <c r="I122">
        <v>0</v>
      </c>
      <c r="J122">
        <v>1</v>
      </c>
      <c r="K122">
        <v>-170</v>
      </c>
      <c r="L122">
        <v>1.86283</v>
      </c>
      <c r="M122">
        <v>20</v>
      </c>
      <c r="N122">
        <v>65</v>
      </c>
      <c r="O122">
        <v>0</v>
      </c>
      <c r="P122">
        <v>4</v>
      </c>
    </row>
    <row r="123" spans="1:17" x14ac:dyDescent="0.25">
      <c r="A123" t="s">
        <v>205</v>
      </c>
      <c r="B123" t="s">
        <v>44</v>
      </c>
      <c r="C123" t="s">
        <v>31</v>
      </c>
      <c r="D123">
        <v>17.91</v>
      </c>
      <c r="E123">
        <v>19</v>
      </c>
      <c r="F123">
        <v>4</v>
      </c>
      <c r="G123">
        <v>130.80000000000001</v>
      </c>
      <c r="H123">
        <v>15</v>
      </c>
      <c r="I123">
        <v>0</v>
      </c>
      <c r="J123">
        <v>1</v>
      </c>
      <c r="K123">
        <v>-216</v>
      </c>
      <c r="L123">
        <v>2.950466</v>
      </c>
      <c r="M123">
        <v>26</v>
      </c>
      <c r="N123">
        <v>111</v>
      </c>
      <c r="O123">
        <v>0</v>
      </c>
      <c r="P123">
        <v>2</v>
      </c>
    </row>
    <row r="124" spans="1:17" x14ac:dyDescent="0.25">
      <c r="A124" t="s">
        <v>42</v>
      </c>
      <c r="B124" t="s">
        <v>44</v>
      </c>
      <c r="C124" t="s">
        <v>31</v>
      </c>
      <c r="D124">
        <v>16.89</v>
      </c>
      <c r="E124">
        <v>19</v>
      </c>
      <c r="F124">
        <v>5</v>
      </c>
      <c r="G124">
        <v>129.63999999999999</v>
      </c>
      <c r="H124">
        <v>15</v>
      </c>
      <c r="I124">
        <v>0</v>
      </c>
      <c r="J124">
        <v>1</v>
      </c>
      <c r="K124">
        <v>-163</v>
      </c>
      <c r="L124">
        <v>9.2431970000000003</v>
      </c>
      <c r="M124">
        <v>65</v>
      </c>
      <c r="N124">
        <v>176</v>
      </c>
      <c r="O124">
        <v>0</v>
      </c>
      <c r="P124">
        <v>8</v>
      </c>
    </row>
    <row r="125" spans="1:17" x14ac:dyDescent="0.25">
      <c r="A125" t="s">
        <v>35</v>
      </c>
      <c r="B125" t="s">
        <v>28</v>
      </c>
      <c r="C125" t="s">
        <v>29</v>
      </c>
      <c r="D125">
        <v>100</v>
      </c>
      <c r="E125">
        <v>14</v>
      </c>
      <c r="F125">
        <v>9</v>
      </c>
      <c r="G125">
        <v>207.22</v>
      </c>
      <c r="H125">
        <v>18</v>
      </c>
      <c r="I125">
        <v>14</v>
      </c>
      <c r="J125">
        <v>1</v>
      </c>
      <c r="K125">
        <v>-148</v>
      </c>
      <c r="L125">
        <v>2.5693929999999998</v>
      </c>
      <c r="M125">
        <v>31</v>
      </c>
      <c r="N125">
        <v>90</v>
      </c>
      <c r="O125">
        <v>0</v>
      </c>
      <c r="P125">
        <v>9</v>
      </c>
    </row>
    <row r="126" spans="1:17" x14ac:dyDescent="0.25">
      <c r="A126" t="s">
        <v>34</v>
      </c>
      <c r="B126" t="s">
        <v>28</v>
      </c>
      <c r="C126" t="s">
        <v>29</v>
      </c>
      <c r="D126">
        <v>100</v>
      </c>
      <c r="E126">
        <v>14</v>
      </c>
      <c r="F126">
        <v>9</v>
      </c>
      <c r="G126">
        <v>218.18</v>
      </c>
      <c r="H126">
        <v>19</v>
      </c>
      <c r="I126">
        <v>8</v>
      </c>
      <c r="J126">
        <v>1</v>
      </c>
      <c r="K126">
        <v>-96</v>
      </c>
      <c r="L126">
        <v>3.7908059999999999</v>
      </c>
      <c r="M126">
        <v>27</v>
      </c>
      <c r="N126">
        <v>88</v>
      </c>
      <c r="O126">
        <v>0</v>
      </c>
      <c r="P126">
        <v>8</v>
      </c>
    </row>
    <row r="127" spans="1:17" x14ac:dyDescent="0.25">
      <c r="A127" t="s">
        <v>38</v>
      </c>
      <c r="B127" t="s">
        <v>28</v>
      </c>
      <c r="C127" t="s">
        <v>29</v>
      </c>
      <c r="D127">
        <v>100</v>
      </c>
      <c r="E127">
        <v>14</v>
      </c>
      <c r="F127">
        <v>8</v>
      </c>
      <c r="G127">
        <v>141.82</v>
      </c>
      <c r="H127">
        <v>12</v>
      </c>
      <c r="I127">
        <v>2</v>
      </c>
      <c r="J127">
        <v>0.97</v>
      </c>
      <c r="K127">
        <v>-71</v>
      </c>
      <c r="L127">
        <v>2.1273819999999999</v>
      </c>
      <c r="M127">
        <v>22</v>
      </c>
      <c r="N127">
        <v>52</v>
      </c>
      <c r="O127">
        <v>0</v>
      </c>
      <c r="P127">
        <v>9</v>
      </c>
    </row>
    <row r="128" spans="1:17" x14ac:dyDescent="0.25">
      <c r="A128" t="s">
        <v>27</v>
      </c>
      <c r="B128" t="s">
        <v>28</v>
      </c>
      <c r="C128" t="s">
        <v>29</v>
      </c>
      <c r="D128">
        <v>100</v>
      </c>
      <c r="E128">
        <v>14</v>
      </c>
      <c r="F128">
        <v>6</v>
      </c>
      <c r="G128">
        <v>152.72999999999999</v>
      </c>
      <c r="H128">
        <v>13</v>
      </c>
      <c r="I128">
        <v>2</v>
      </c>
      <c r="J128">
        <v>1</v>
      </c>
      <c r="K128">
        <v>-43</v>
      </c>
      <c r="L128">
        <v>0.97326000000000001</v>
      </c>
      <c r="M128">
        <v>17</v>
      </c>
      <c r="N128">
        <v>37</v>
      </c>
      <c r="O128">
        <v>0</v>
      </c>
      <c r="P128">
        <v>8</v>
      </c>
    </row>
    <row r="129" spans="1:17" x14ac:dyDescent="0.25">
      <c r="A129" t="s">
        <v>217</v>
      </c>
      <c r="B129" t="s">
        <v>28</v>
      </c>
      <c r="C129" t="s">
        <v>29</v>
      </c>
      <c r="D129">
        <v>100</v>
      </c>
      <c r="E129">
        <v>14</v>
      </c>
      <c r="F129">
        <v>9</v>
      </c>
      <c r="G129">
        <v>207.22</v>
      </c>
      <c r="H129">
        <v>18</v>
      </c>
      <c r="I129">
        <v>14</v>
      </c>
      <c r="J129">
        <v>1</v>
      </c>
      <c r="K129">
        <v>-148</v>
      </c>
      <c r="L129">
        <v>2.5693929999999998</v>
      </c>
      <c r="M129">
        <v>31</v>
      </c>
      <c r="N129">
        <v>90</v>
      </c>
      <c r="O129">
        <v>0</v>
      </c>
      <c r="P129">
        <v>9</v>
      </c>
    </row>
    <row r="130" spans="1:17" x14ac:dyDescent="0.25">
      <c r="A130" t="s">
        <v>218</v>
      </c>
      <c r="B130" t="s">
        <v>28</v>
      </c>
      <c r="C130" t="s">
        <v>29</v>
      </c>
      <c r="D130">
        <v>100</v>
      </c>
      <c r="E130">
        <v>14</v>
      </c>
      <c r="F130">
        <v>9</v>
      </c>
      <c r="G130">
        <v>152.69</v>
      </c>
      <c r="H130">
        <v>13</v>
      </c>
      <c r="I130">
        <v>0</v>
      </c>
      <c r="J130">
        <v>0.3</v>
      </c>
      <c r="K130">
        <v>-31</v>
      </c>
      <c r="L130">
        <v>0.93030199999999996</v>
      </c>
      <c r="M130">
        <v>18</v>
      </c>
      <c r="N130">
        <v>33</v>
      </c>
      <c r="O130">
        <v>1</v>
      </c>
      <c r="P130">
        <v>10</v>
      </c>
      <c r="Q130" t="s">
        <v>158</v>
      </c>
    </row>
    <row r="131" spans="1:17" x14ac:dyDescent="0.25">
      <c r="A131" t="s">
        <v>222</v>
      </c>
      <c r="B131" t="s">
        <v>28</v>
      </c>
      <c r="C131" t="s">
        <v>29</v>
      </c>
      <c r="D131">
        <v>100</v>
      </c>
      <c r="E131">
        <v>14</v>
      </c>
      <c r="F131">
        <v>8</v>
      </c>
      <c r="G131">
        <v>130.91</v>
      </c>
      <c r="H131">
        <v>11</v>
      </c>
      <c r="I131">
        <v>1</v>
      </c>
      <c r="J131">
        <v>1</v>
      </c>
      <c r="K131">
        <v>-39</v>
      </c>
      <c r="L131">
        <v>1.247995</v>
      </c>
      <c r="M131">
        <v>18</v>
      </c>
      <c r="N131">
        <v>40</v>
      </c>
      <c r="O131">
        <v>0</v>
      </c>
      <c r="P131">
        <v>6</v>
      </c>
    </row>
    <row r="132" spans="1:17" x14ac:dyDescent="0.25">
      <c r="A132" t="s">
        <v>223</v>
      </c>
      <c r="B132" t="s">
        <v>28</v>
      </c>
      <c r="C132" t="s">
        <v>29</v>
      </c>
      <c r="D132">
        <v>100</v>
      </c>
      <c r="E132">
        <v>15</v>
      </c>
      <c r="F132">
        <v>8</v>
      </c>
      <c r="G132">
        <v>141.82</v>
      </c>
      <c r="H132">
        <v>12</v>
      </c>
      <c r="I132">
        <v>1</v>
      </c>
      <c r="J132">
        <v>0.15</v>
      </c>
      <c r="K132">
        <v>-83</v>
      </c>
      <c r="L132">
        <v>2.8849290000000001</v>
      </c>
      <c r="M132">
        <v>18</v>
      </c>
      <c r="N132">
        <v>75</v>
      </c>
      <c r="O132">
        <v>0</v>
      </c>
      <c r="P132">
        <v>4</v>
      </c>
      <c r="Q132" t="s">
        <v>95</v>
      </c>
    </row>
    <row r="133" spans="1:17" x14ac:dyDescent="0.25">
      <c r="A133" t="s">
        <v>224</v>
      </c>
      <c r="B133" t="s">
        <v>28</v>
      </c>
      <c r="C133" t="s">
        <v>29</v>
      </c>
      <c r="D133">
        <v>100</v>
      </c>
      <c r="E133">
        <v>14</v>
      </c>
      <c r="F133">
        <v>9</v>
      </c>
      <c r="G133">
        <v>196.36</v>
      </c>
      <c r="H133">
        <v>17</v>
      </c>
      <c r="I133">
        <v>2</v>
      </c>
      <c r="J133">
        <v>1</v>
      </c>
      <c r="K133">
        <v>-72</v>
      </c>
      <c r="L133">
        <v>2.2241590000000002</v>
      </c>
      <c r="M133">
        <v>23</v>
      </c>
      <c r="N133">
        <v>55</v>
      </c>
      <c r="O133">
        <v>0</v>
      </c>
      <c r="P133">
        <v>7</v>
      </c>
    </row>
    <row r="134" spans="1:17" x14ac:dyDescent="0.25">
      <c r="A134" t="s">
        <v>226</v>
      </c>
      <c r="B134" t="s">
        <v>28</v>
      </c>
      <c r="C134" t="s">
        <v>29</v>
      </c>
      <c r="D134">
        <v>100</v>
      </c>
      <c r="E134">
        <v>14</v>
      </c>
      <c r="F134">
        <v>8</v>
      </c>
      <c r="G134">
        <v>152.71</v>
      </c>
      <c r="H134">
        <v>15</v>
      </c>
      <c r="I134">
        <v>2</v>
      </c>
      <c r="J134">
        <v>0.5</v>
      </c>
      <c r="K134">
        <v>-44</v>
      </c>
      <c r="L134">
        <v>2.2362199999999999</v>
      </c>
      <c r="M134">
        <v>24</v>
      </c>
      <c r="N134">
        <v>58</v>
      </c>
      <c r="O134">
        <v>0</v>
      </c>
      <c r="P134">
        <v>7</v>
      </c>
      <c r="Q134" t="s">
        <v>41</v>
      </c>
    </row>
    <row r="135" spans="1:17" x14ac:dyDescent="0.25">
      <c r="A135" t="s">
        <v>227</v>
      </c>
      <c r="B135" t="s">
        <v>28</v>
      </c>
      <c r="C135" t="s">
        <v>29</v>
      </c>
      <c r="D135">
        <v>100</v>
      </c>
      <c r="E135">
        <v>14</v>
      </c>
      <c r="F135">
        <v>9</v>
      </c>
      <c r="G135">
        <v>261.81</v>
      </c>
      <c r="H135">
        <v>23</v>
      </c>
      <c r="I135">
        <v>5</v>
      </c>
      <c r="J135">
        <v>0.99</v>
      </c>
      <c r="K135">
        <v>-72</v>
      </c>
      <c r="L135">
        <v>2.0409069999999998</v>
      </c>
      <c r="M135">
        <v>23</v>
      </c>
      <c r="N135">
        <v>60</v>
      </c>
      <c r="O135">
        <v>0</v>
      </c>
      <c r="P135">
        <v>8</v>
      </c>
    </row>
    <row r="136" spans="1:17" x14ac:dyDescent="0.25">
      <c r="A136" t="s">
        <v>228</v>
      </c>
      <c r="B136" t="s">
        <v>28</v>
      </c>
      <c r="C136" t="s">
        <v>29</v>
      </c>
      <c r="D136">
        <v>100</v>
      </c>
      <c r="E136">
        <v>14</v>
      </c>
      <c r="F136">
        <v>12</v>
      </c>
      <c r="G136">
        <v>152.72999999999999</v>
      </c>
      <c r="H136">
        <v>13</v>
      </c>
      <c r="I136">
        <v>0</v>
      </c>
      <c r="J136">
        <v>1</v>
      </c>
      <c r="K136">
        <v>-39</v>
      </c>
      <c r="L136">
        <v>1.797185</v>
      </c>
      <c r="M136">
        <v>23</v>
      </c>
      <c r="N136">
        <v>42</v>
      </c>
      <c r="O136">
        <v>0</v>
      </c>
      <c r="P136">
        <v>15</v>
      </c>
      <c r="Q136" t="s">
        <v>164</v>
      </c>
    </row>
    <row r="137" spans="1:17" x14ac:dyDescent="0.25">
      <c r="A137" t="s">
        <v>229</v>
      </c>
      <c r="B137" t="s">
        <v>28</v>
      </c>
      <c r="C137" t="s">
        <v>29</v>
      </c>
      <c r="D137">
        <v>100</v>
      </c>
      <c r="E137">
        <v>14</v>
      </c>
      <c r="F137">
        <v>7</v>
      </c>
      <c r="G137">
        <v>261.72000000000003</v>
      </c>
      <c r="H137">
        <v>23</v>
      </c>
      <c r="I137">
        <v>6</v>
      </c>
      <c r="J137">
        <v>1</v>
      </c>
      <c r="K137">
        <v>-122</v>
      </c>
      <c r="L137">
        <v>1.1061350000000001</v>
      </c>
      <c r="M137">
        <v>16</v>
      </c>
      <c r="N137">
        <v>40</v>
      </c>
      <c r="O137">
        <v>0</v>
      </c>
      <c r="P137">
        <v>10</v>
      </c>
    </row>
    <row r="138" spans="1:17" x14ac:dyDescent="0.25">
      <c r="A138" t="s">
        <v>230</v>
      </c>
      <c r="B138" t="s">
        <v>28</v>
      </c>
      <c r="C138" t="s">
        <v>29</v>
      </c>
      <c r="D138">
        <v>100</v>
      </c>
      <c r="E138">
        <v>14</v>
      </c>
      <c r="F138">
        <v>7</v>
      </c>
      <c r="G138">
        <v>250.91</v>
      </c>
      <c r="H138">
        <v>22</v>
      </c>
      <c r="I138">
        <v>8</v>
      </c>
      <c r="J138">
        <v>1</v>
      </c>
      <c r="K138">
        <v>-130</v>
      </c>
      <c r="L138">
        <v>2.206747</v>
      </c>
      <c r="M138">
        <v>26</v>
      </c>
      <c r="N138">
        <v>70</v>
      </c>
      <c r="O138">
        <v>0</v>
      </c>
      <c r="P138">
        <v>8</v>
      </c>
    </row>
    <row r="139" spans="1:17" x14ac:dyDescent="0.25">
      <c r="A139" t="s">
        <v>231</v>
      </c>
      <c r="B139" t="s">
        <v>28</v>
      </c>
      <c r="C139" t="s">
        <v>29</v>
      </c>
      <c r="D139">
        <v>100</v>
      </c>
      <c r="E139">
        <v>14</v>
      </c>
      <c r="F139">
        <v>4</v>
      </c>
      <c r="G139">
        <v>130.91</v>
      </c>
      <c r="H139">
        <v>11</v>
      </c>
      <c r="I139">
        <v>0</v>
      </c>
      <c r="J139">
        <v>0.51</v>
      </c>
      <c r="K139">
        <v>-35</v>
      </c>
      <c r="L139">
        <v>0.81042499999999995</v>
      </c>
      <c r="M139">
        <v>14</v>
      </c>
      <c r="N139">
        <v>30</v>
      </c>
      <c r="O139">
        <v>0</v>
      </c>
      <c r="P139">
        <v>4</v>
      </c>
      <c r="Q139" t="s">
        <v>168</v>
      </c>
    </row>
    <row r="140" spans="1:17" x14ac:dyDescent="0.25">
      <c r="A140" t="s">
        <v>232</v>
      </c>
      <c r="B140" t="s">
        <v>28</v>
      </c>
      <c r="C140" t="s">
        <v>29</v>
      </c>
      <c r="D140">
        <v>100</v>
      </c>
      <c r="E140">
        <v>14</v>
      </c>
      <c r="F140">
        <v>10</v>
      </c>
      <c r="G140">
        <v>338.18</v>
      </c>
      <c r="H140">
        <v>30</v>
      </c>
      <c r="I140">
        <v>3</v>
      </c>
      <c r="J140">
        <v>0.88</v>
      </c>
      <c r="K140">
        <v>-45</v>
      </c>
      <c r="L140">
        <v>2.0456189999999999</v>
      </c>
      <c r="M140">
        <v>19</v>
      </c>
      <c r="N140">
        <v>57</v>
      </c>
      <c r="O140">
        <v>0</v>
      </c>
      <c r="P140">
        <v>9</v>
      </c>
      <c r="Q140" t="s">
        <v>48</v>
      </c>
    </row>
    <row r="141" spans="1:17" x14ac:dyDescent="0.25">
      <c r="A141" t="s">
        <v>233</v>
      </c>
      <c r="B141" t="s">
        <v>28</v>
      </c>
      <c r="C141" t="s">
        <v>29</v>
      </c>
      <c r="D141">
        <v>100</v>
      </c>
      <c r="E141">
        <v>13</v>
      </c>
      <c r="F141">
        <v>7</v>
      </c>
      <c r="G141">
        <v>120</v>
      </c>
      <c r="H141">
        <v>10</v>
      </c>
      <c r="I141">
        <v>12</v>
      </c>
      <c r="J141">
        <v>1</v>
      </c>
      <c r="K141">
        <v>-170</v>
      </c>
      <c r="L141">
        <v>1.86283</v>
      </c>
      <c r="M141">
        <v>20</v>
      </c>
      <c r="N141">
        <v>65</v>
      </c>
      <c r="O141">
        <v>0</v>
      </c>
      <c r="P141">
        <v>4</v>
      </c>
    </row>
    <row r="142" spans="1:17" x14ac:dyDescent="0.25">
      <c r="A142" t="s">
        <v>235</v>
      </c>
      <c r="B142" t="s">
        <v>28</v>
      </c>
      <c r="C142" t="s">
        <v>29</v>
      </c>
      <c r="D142">
        <v>100</v>
      </c>
      <c r="E142">
        <v>14</v>
      </c>
      <c r="F142">
        <v>9</v>
      </c>
      <c r="G142">
        <v>370.03</v>
      </c>
      <c r="H142">
        <v>33</v>
      </c>
      <c r="I142">
        <v>12</v>
      </c>
      <c r="J142">
        <v>1</v>
      </c>
      <c r="K142">
        <v>-216</v>
      </c>
      <c r="L142">
        <v>2.950466</v>
      </c>
      <c r="M142">
        <v>26</v>
      </c>
      <c r="N142">
        <v>111</v>
      </c>
      <c r="O142">
        <v>0</v>
      </c>
      <c r="P142">
        <v>2</v>
      </c>
    </row>
    <row r="143" spans="1:17" x14ac:dyDescent="0.25">
      <c r="A143" t="s">
        <v>237</v>
      </c>
      <c r="B143" t="s">
        <v>28</v>
      </c>
      <c r="C143" t="s">
        <v>29</v>
      </c>
      <c r="D143">
        <v>100</v>
      </c>
      <c r="E143">
        <v>14</v>
      </c>
      <c r="F143">
        <v>6</v>
      </c>
      <c r="G143">
        <v>240</v>
      </c>
      <c r="H143">
        <v>21</v>
      </c>
      <c r="I143">
        <v>6</v>
      </c>
      <c r="J143">
        <v>1</v>
      </c>
      <c r="K143">
        <v>-210</v>
      </c>
      <c r="L143">
        <v>4.6071559999999998</v>
      </c>
      <c r="M143">
        <v>57</v>
      </c>
      <c r="N143">
        <v>183</v>
      </c>
      <c r="O143">
        <v>0</v>
      </c>
      <c r="P143">
        <v>0</v>
      </c>
    </row>
    <row r="144" spans="1:17" x14ac:dyDescent="0.25">
      <c r="A144" t="s">
        <v>240</v>
      </c>
      <c r="B144" t="s">
        <v>28</v>
      </c>
      <c r="C144" t="s">
        <v>29</v>
      </c>
      <c r="D144">
        <v>100</v>
      </c>
      <c r="E144">
        <v>14</v>
      </c>
      <c r="F144">
        <v>9</v>
      </c>
      <c r="G144">
        <v>328.54</v>
      </c>
      <c r="H144">
        <v>30</v>
      </c>
      <c r="I144">
        <v>8</v>
      </c>
      <c r="J144">
        <v>1</v>
      </c>
      <c r="K144">
        <v>-164</v>
      </c>
      <c r="L144">
        <v>1.7423150000000001</v>
      </c>
      <c r="M144">
        <v>28</v>
      </c>
      <c r="N144">
        <v>90</v>
      </c>
      <c r="O144">
        <v>0</v>
      </c>
      <c r="P144">
        <v>9</v>
      </c>
    </row>
    <row r="145" spans="1:17" x14ac:dyDescent="0.25">
      <c r="A145" t="s">
        <v>241</v>
      </c>
      <c r="B145" t="s">
        <v>28</v>
      </c>
      <c r="C145" t="s">
        <v>29</v>
      </c>
      <c r="D145">
        <v>100</v>
      </c>
      <c r="E145">
        <v>14</v>
      </c>
      <c r="F145">
        <v>7</v>
      </c>
      <c r="G145">
        <v>239.99</v>
      </c>
      <c r="H145">
        <v>21</v>
      </c>
      <c r="I145">
        <v>12</v>
      </c>
      <c r="J145">
        <v>1</v>
      </c>
      <c r="K145">
        <v>-144</v>
      </c>
      <c r="L145">
        <v>4.9525160000000001</v>
      </c>
      <c r="M145">
        <v>29</v>
      </c>
      <c r="N145">
        <v>107</v>
      </c>
      <c r="O145">
        <v>0</v>
      </c>
      <c r="P145">
        <v>4</v>
      </c>
    </row>
    <row r="146" spans="1:17" x14ac:dyDescent="0.25">
      <c r="A146" t="s">
        <v>242</v>
      </c>
      <c r="B146" t="s">
        <v>28</v>
      </c>
      <c r="C146" t="s">
        <v>29</v>
      </c>
      <c r="D146">
        <v>100</v>
      </c>
      <c r="E146">
        <v>14</v>
      </c>
      <c r="F146">
        <v>11</v>
      </c>
      <c r="G146">
        <v>185.45</v>
      </c>
      <c r="H146">
        <v>16</v>
      </c>
      <c r="I146">
        <v>8</v>
      </c>
      <c r="J146">
        <v>1</v>
      </c>
      <c r="K146">
        <v>-100</v>
      </c>
      <c r="L146">
        <v>3.4289149999999999</v>
      </c>
      <c r="M146">
        <v>27</v>
      </c>
      <c r="N146">
        <v>101</v>
      </c>
      <c r="O146">
        <v>0</v>
      </c>
      <c r="P146">
        <v>8</v>
      </c>
      <c r="Q146" t="s">
        <v>198</v>
      </c>
    </row>
    <row r="147" spans="1:17" x14ac:dyDescent="0.25">
      <c r="A147" t="s">
        <v>243</v>
      </c>
      <c r="B147" t="s">
        <v>28</v>
      </c>
      <c r="C147" t="s">
        <v>29</v>
      </c>
      <c r="D147">
        <v>100</v>
      </c>
      <c r="E147">
        <v>14</v>
      </c>
      <c r="F147">
        <v>8</v>
      </c>
      <c r="G147">
        <v>152.72999999999999</v>
      </c>
      <c r="H147">
        <v>13</v>
      </c>
      <c r="I147">
        <v>1</v>
      </c>
      <c r="J147">
        <v>1</v>
      </c>
      <c r="K147">
        <v>-39</v>
      </c>
      <c r="L147">
        <v>1.2407710000000001</v>
      </c>
      <c r="M147">
        <v>14</v>
      </c>
      <c r="N147">
        <v>37</v>
      </c>
      <c r="O147">
        <v>0</v>
      </c>
      <c r="P147">
        <v>6</v>
      </c>
    </row>
    <row r="148" spans="1:17" x14ac:dyDescent="0.25">
      <c r="A148" t="s">
        <v>244</v>
      </c>
      <c r="B148" t="s">
        <v>28</v>
      </c>
      <c r="C148" t="s">
        <v>29</v>
      </c>
      <c r="D148">
        <v>100</v>
      </c>
      <c r="E148">
        <v>14</v>
      </c>
      <c r="F148">
        <v>8</v>
      </c>
      <c r="G148">
        <v>152.72999999999999</v>
      </c>
      <c r="H148">
        <v>13</v>
      </c>
      <c r="I148">
        <v>1</v>
      </c>
      <c r="J148">
        <v>0.76</v>
      </c>
      <c r="K148">
        <v>-40</v>
      </c>
      <c r="L148">
        <v>1.217773</v>
      </c>
      <c r="M148">
        <v>14</v>
      </c>
      <c r="N148">
        <v>42</v>
      </c>
      <c r="O148">
        <v>0</v>
      </c>
      <c r="P148">
        <v>9</v>
      </c>
      <c r="Q148" t="s">
        <v>74</v>
      </c>
    </row>
    <row r="149" spans="1:17" x14ac:dyDescent="0.25">
      <c r="A149" t="s">
        <v>245</v>
      </c>
      <c r="B149" t="s">
        <v>28</v>
      </c>
      <c r="C149" t="s">
        <v>29</v>
      </c>
      <c r="D149">
        <v>100</v>
      </c>
      <c r="E149">
        <v>13</v>
      </c>
      <c r="F149">
        <v>12</v>
      </c>
      <c r="G149">
        <v>130.91</v>
      </c>
      <c r="H149">
        <v>11</v>
      </c>
      <c r="I149">
        <v>17</v>
      </c>
      <c r="J149">
        <v>1</v>
      </c>
      <c r="K149">
        <v>-107</v>
      </c>
      <c r="L149">
        <v>3.1607099999999999</v>
      </c>
      <c r="M149">
        <v>34</v>
      </c>
      <c r="N149">
        <v>93</v>
      </c>
      <c r="O149">
        <v>0</v>
      </c>
      <c r="P149">
        <v>10</v>
      </c>
    </row>
    <row r="150" spans="1:17" x14ac:dyDescent="0.25">
      <c r="A150" t="s">
        <v>246</v>
      </c>
      <c r="B150" t="s">
        <v>28</v>
      </c>
      <c r="C150" t="s">
        <v>29</v>
      </c>
      <c r="D150">
        <v>100</v>
      </c>
      <c r="E150">
        <v>14</v>
      </c>
      <c r="F150">
        <v>10</v>
      </c>
      <c r="G150">
        <v>250.91</v>
      </c>
      <c r="H150">
        <v>22</v>
      </c>
      <c r="I150">
        <v>2</v>
      </c>
      <c r="J150">
        <v>1</v>
      </c>
      <c r="K150">
        <v>-42</v>
      </c>
      <c r="L150">
        <v>1.6864969999999999</v>
      </c>
      <c r="M150">
        <v>23</v>
      </c>
      <c r="N150">
        <v>55</v>
      </c>
      <c r="O150">
        <v>0</v>
      </c>
      <c r="P150">
        <v>9</v>
      </c>
      <c r="Q150" t="s">
        <v>106</v>
      </c>
    </row>
    <row r="151" spans="1:17" x14ac:dyDescent="0.25">
      <c r="A151" t="s">
        <v>247</v>
      </c>
      <c r="B151" t="s">
        <v>28</v>
      </c>
      <c r="C151" t="s">
        <v>29</v>
      </c>
      <c r="D151">
        <v>100</v>
      </c>
      <c r="E151">
        <v>14</v>
      </c>
      <c r="F151">
        <v>9</v>
      </c>
      <c r="G151">
        <v>174.54</v>
      </c>
      <c r="H151">
        <v>15</v>
      </c>
      <c r="I151">
        <v>0</v>
      </c>
      <c r="J151">
        <v>1</v>
      </c>
      <c r="K151">
        <v>-39</v>
      </c>
      <c r="L151">
        <v>1.0878699999999999</v>
      </c>
      <c r="M151">
        <v>24</v>
      </c>
      <c r="N151">
        <v>38</v>
      </c>
      <c r="O151">
        <v>0</v>
      </c>
      <c r="P151">
        <v>8</v>
      </c>
      <c r="Q151" t="s">
        <v>52</v>
      </c>
    </row>
    <row r="152" spans="1:17" x14ac:dyDescent="0.25">
      <c r="A152" t="s">
        <v>248</v>
      </c>
      <c r="B152" t="s">
        <v>28</v>
      </c>
      <c r="C152" t="s">
        <v>29</v>
      </c>
      <c r="D152">
        <v>100</v>
      </c>
      <c r="E152">
        <v>13</v>
      </c>
      <c r="F152">
        <v>9</v>
      </c>
      <c r="G152">
        <v>268.76</v>
      </c>
      <c r="H152">
        <v>24</v>
      </c>
      <c r="I152">
        <v>11</v>
      </c>
      <c r="J152">
        <v>1</v>
      </c>
      <c r="K152">
        <v>-261</v>
      </c>
      <c r="L152">
        <v>4.8445489999999998</v>
      </c>
      <c r="M152">
        <v>47</v>
      </c>
      <c r="N152">
        <v>169</v>
      </c>
      <c r="O152">
        <v>0</v>
      </c>
      <c r="P152">
        <v>1</v>
      </c>
    </row>
    <row r="153" spans="1:17" x14ac:dyDescent="0.25">
      <c r="A153" t="s">
        <v>249</v>
      </c>
      <c r="B153" t="s">
        <v>28</v>
      </c>
      <c r="C153" t="s">
        <v>29</v>
      </c>
      <c r="D153">
        <v>100</v>
      </c>
      <c r="E153">
        <v>14</v>
      </c>
      <c r="F153">
        <v>6</v>
      </c>
      <c r="G153">
        <v>196.29</v>
      </c>
      <c r="H153">
        <v>17</v>
      </c>
      <c r="I153">
        <v>3</v>
      </c>
      <c r="J153">
        <v>0.99</v>
      </c>
      <c r="K153">
        <v>-116</v>
      </c>
      <c r="L153">
        <v>1.506141</v>
      </c>
      <c r="M153">
        <v>13</v>
      </c>
      <c r="N153">
        <v>45</v>
      </c>
      <c r="O153">
        <v>1</v>
      </c>
      <c r="P153">
        <v>6</v>
      </c>
      <c r="Q153" t="s">
        <v>91</v>
      </c>
    </row>
    <row r="154" spans="1:17" x14ac:dyDescent="0.25">
      <c r="A154" t="s">
        <v>251</v>
      </c>
      <c r="B154" t="s">
        <v>28</v>
      </c>
      <c r="C154" t="s">
        <v>29</v>
      </c>
      <c r="D154">
        <v>100</v>
      </c>
      <c r="E154">
        <v>14</v>
      </c>
      <c r="F154">
        <v>6</v>
      </c>
      <c r="G154">
        <v>192.21</v>
      </c>
      <c r="H154">
        <v>20</v>
      </c>
      <c r="I154">
        <v>4</v>
      </c>
      <c r="J154">
        <v>0.99</v>
      </c>
      <c r="K154">
        <v>-215</v>
      </c>
      <c r="L154">
        <v>3.6964000000000001</v>
      </c>
      <c r="M154">
        <v>58</v>
      </c>
      <c r="N154">
        <v>199</v>
      </c>
      <c r="O154">
        <v>0</v>
      </c>
      <c r="P154">
        <v>0</v>
      </c>
    </row>
    <row r="155" spans="1:17" x14ac:dyDescent="0.25">
      <c r="A155" t="s">
        <v>252</v>
      </c>
      <c r="B155" t="s">
        <v>28</v>
      </c>
      <c r="C155" t="s">
        <v>29</v>
      </c>
      <c r="D155">
        <v>100</v>
      </c>
      <c r="E155">
        <v>14</v>
      </c>
      <c r="F155">
        <v>5</v>
      </c>
      <c r="G155">
        <v>294.47000000000003</v>
      </c>
      <c r="H155">
        <v>26</v>
      </c>
      <c r="I155">
        <v>8</v>
      </c>
      <c r="J155">
        <v>1</v>
      </c>
      <c r="K155">
        <v>-135</v>
      </c>
      <c r="L155">
        <v>2.6711330000000002</v>
      </c>
      <c r="M155">
        <v>20</v>
      </c>
      <c r="N155">
        <v>74</v>
      </c>
      <c r="O155">
        <v>0</v>
      </c>
      <c r="P155">
        <v>4</v>
      </c>
    </row>
    <row r="156" spans="1:17" x14ac:dyDescent="0.25">
      <c r="A156" t="s">
        <v>253</v>
      </c>
      <c r="B156" t="s">
        <v>28</v>
      </c>
      <c r="C156" t="s">
        <v>29</v>
      </c>
      <c r="D156">
        <v>100</v>
      </c>
      <c r="E156">
        <v>13</v>
      </c>
      <c r="F156">
        <v>12</v>
      </c>
      <c r="G156">
        <v>152.72999999999999</v>
      </c>
      <c r="H156">
        <v>14</v>
      </c>
      <c r="I156">
        <v>3</v>
      </c>
      <c r="J156">
        <v>1</v>
      </c>
      <c r="K156">
        <v>-71</v>
      </c>
      <c r="L156">
        <v>4.6489330000000004</v>
      </c>
      <c r="M156">
        <v>33</v>
      </c>
      <c r="N156">
        <v>81</v>
      </c>
      <c r="O156">
        <v>0</v>
      </c>
      <c r="P156">
        <v>13</v>
      </c>
    </row>
    <row r="157" spans="1:17" x14ac:dyDescent="0.25">
      <c r="A157" t="s">
        <v>255</v>
      </c>
      <c r="B157" t="s">
        <v>28</v>
      </c>
      <c r="C157" t="s">
        <v>29</v>
      </c>
      <c r="D157">
        <v>100</v>
      </c>
      <c r="E157">
        <v>12</v>
      </c>
      <c r="F157">
        <v>10</v>
      </c>
      <c r="G157">
        <v>174.54</v>
      </c>
      <c r="H157">
        <v>15</v>
      </c>
      <c r="I157">
        <v>0</v>
      </c>
      <c r="J157">
        <v>1</v>
      </c>
      <c r="K157">
        <v>-38</v>
      </c>
      <c r="L157">
        <v>1.0400430000000001</v>
      </c>
      <c r="M157">
        <v>17</v>
      </c>
      <c r="N157">
        <v>36</v>
      </c>
      <c r="O157">
        <v>0</v>
      </c>
      <c r="P157">
        <v>8</v>
      </c>
      <c r="Q157" t="s">
        <v>97</v>
      </c>
    </row>
    <row r="158" spans="1:17" x14ac:dyDescent="0.25">
      <c r="A158" t="s">
        <v>256</v>
      </c>
      <c r="B158" t="s">
        <v>28</v>
      </c>
      <c r="C158" t="s">
        <v>29</v>
      </c>
      <c r="D158">
        <v>100</v>
      </c>
      <c r="E158">
        <v>14</v>
      </c>
      <c r="F158">
        <v>8</v>
      </c>
      <c r="G158">
        <v>130.91</v>
      </c>
      <c r="H158">
        <v>11</v>
      </c>
      <c r="I158">
        <v>0</v>
      </c>
      <c r="J158">
        <v>1</v>
      </c>
      <c r="K158">
        <v>-40</v>
      </c>
      <c r="L158">
        <v>1.0870029999999999</v>
      </c>
      <c r="M158">
        <v>17</v>
      </c>
      <c r="N158">
        <v>43</v>
      </c>
      <c r="O158">
        <v>0</v>
      </c>
      <c r="P158">
        <v>5</v>
      </c>
    </row>
    <row r="159" spans="1:17" x14ac:dyDescent="0.25">
      <c r="A159" t="s">
        <v>259</v>
      </c>
      <c r="B159" t="s">
        <v>28</v>
      </c>
      <c r="C159" t="s">
        <v>29</v>
      </c>
      <c r="D159">
        <v>100</v>
      </c>
      <c r="E159">
        <v>13</v>
      </c>
      <c r="F159">
        <v>13</v>
      </c>
      <c r="G159">
        <v>239.83</v>
      </c>
      <c r="H159">
        <v>21</v>
      </c>
      <c r="I159">
        <v>15</v>
      </c>
      <c r="J159">
        <v>1</v>
      </c>
      <c r="K159">
        <v>-106</v>
      </c>
      <c r="L159">
        <v>2.7359650000000002</v>
      </c>
      <c r="M159">
        <v>40</v>
      </c>
      <c r="N159">
        <v>86</v>
      </c>
      <c r="O159">
        <v>0</v>
      </c>
      <c r="P159">
        <v>16</v>
      </c>
      <c r="Q159" t="s">
        <v>114</v>
      </c>
    </row>
    <row r="160" spans="1:17" x14ac:dyDescent="0.25">
      <c r="A160" t="s">
        <v>260</v>
      </c>
      <c r="B160" t="s">
        <v>28</v>
      </c>
      <c r="C160" t="s">
        <v>29</v>
      </c>
      <c r="D160">
        <v>100</v>
      </c>
      <c r="E160">
        <v>14</v>
      </c>
      <c r="F160">
        <v>10</v>
      </c>
      <c r="G160">
        <v>250.91</v>
      </c>
      <c r="H160">
        <v>22</v>
      </c>
      <c r="I160">
        <v>8</v>
      </c>
      <c r="J160">
        <v>1</v>
      </c>
      <c r="K160">
        <v>-174</v>
      </c>
      <c r="L160">
        <v>1.9334690000000001</v>
      </c>
      <c r="M160">
        <v>23</v>
      </c>
      <c r="N160">
        <v>91</v>
      </c>
      <c r="O160">
        <v>0</v>
      </c>
      <c r="P160">
        <v>8</v>
      </c>
    </row>
    <row r="161" spans="1:17" x14ac:dyDescent="0.25">
      <c r="A161" t="s">
        <v>261</v>
      </c>
      <c r="B161" t="s">
        <v>28</v>
      </c>
      <c r="C161" t="s">
        <v>29</v>
      </c>
      <c r="D161">
        <v>100</v>
      </c>
      <c r="E161">
        <v>14</v>
      </c>
      <c r="F161">
        <v>9</v>
      </c>
      <c r="G161">
        <v>218.18</v>
      </c>
      <c r="H161">
        <v>19</v>
      </c>
      <c r="I161">
        <v>8</v>
      </c>
      <c r="J161">
        <v>1</v>
      </c>
      <c r="K161">
        <v>-96</v>
      </c>
      <c r="L161">
        <v>3.7908059999999999</v>
      </c>
      <c r="M161">
        <v>27</v>
      </c>
      <c r="N161">
        <v>88</v>
      </c>
      <c r="O161">
        <v>0</v>
      </c>
      <c r="P161">
        <v>8</v>
      </c>
    </row>
    <row r="162" spans="1:17" x14ac:dyDescent="0.25">
      <c r="A162" t="s">
        <v>262</v>
      </c>
      <c r="B162" t="s">
        <v>28</v>
      </c>
      <c r="C162" t="s">
        <v>29</v>
      </c>
      <c r="D162">
        <v>100</v>
      </c>
      <c r="E162">
        <v>15</v>
      </c>
      <c r="F162">
        <v>6</v>
      </c>
      <c r="G162">
        <v>141.82</v>
      </c>
      <c r="H162">
        <v>12</v>
      </c>
      <c r="I162">
        <v>2</v>
      </c>
      <c r="J162">
        <v>1</v>
      </c>
      <c r="K162">
        <v>-76</v>
      </c>
      <c r="L162">
        <v>2.4213610000000001</v>
      </c>
      <c r="M162">
        <v>29</v>
      </c>
      <c r="N162">
        <v>52</v>
      </c>
      <c r="O162">
        <v>0</v>
      </c>
      <c r="P162">
        <v>9</v>
      </c>
    </row>
    <row r="163" spans="1:17" x14ac:dyDescent="0.25">
      <c r="A163" t="s">
        <v>263</v>
      </c>
      <c r="B163" t="s">
        <v>28</v>
      </c>
      <c r="C163" t="s">
        <v>29</v>
      </c>
      <c r="D163">
        <v>100</v>
      </c>
      <c r="E163">
        <v>14</v>
      </c>
      <c r="F163">
        <v>7</v>
      </c>
      <c r="G163">
        <v>130.91</v>
      </c>
      <c r="H163">
        <v>11</v>
      </c>
      <c r="I163">
        <v>0</v>
      </c>
      <c r="J163">
        <v>1</v>
      </c>
      <c r="K163">
        <v>-34</v>
      </c>
      <c r="L163">
        <v>0.89958400000000005</v>
      </c>
      <c r="M163">
        <v>16</v>
      </c>
      <c r="N163">
        <v>28</v>
      </c>
      <c r="O163">
        <v>0</v>
      </c>
      <c r="P163">
        <v>13</v>
      </c>
    </row>
    <row r="164" spans="1:17" x14ac:dyDescent="0.25">
      <c r="A164" t="s">
        <v>264</v>
      </c>
      <c r="B164" t="s">
        <v>28</v>
      </c>
      <c r="C164" t="s">
        <v>29</v>
      </c>
      <c r="D164">
        <v>100</v>
      </c>
      <c r="E164">
        <v>14</v>
      </c>
      <c r="F164">
        <v>10</v>
      </c>
      <c r="G164">
        <v>229.09</v>
      </c>
      <c r="H164">
        <v>20</v>
      </c>
      <c r="I164">
        <v>2</v>
      </c>
      <c r="J164">
        <v>1</v>
      </c>
      <c r="K164">
        <v>-38</v>
      </c>
      <c r="L164">
        <v>1.559839</v>
      </c>
      <c r="M164">
        <v>25</v>
      </c>
      <c r="N164">
        <v>50</v>
      </c>
      <c r="O164">
        <v>0</v>
      </c>
      <c r="P164">
        <v>9</v>
      </c>
      <c r="Q164" t="s">
        <v>212</v>
      </c>
    </row>
    <row r="165" spans="1:17" x14ac:dyDescent="0.25">
      <c r="A165" t="s">
        <v>265</v>
      </c>
      <c r="B165" t="s">
        <v>28</v>
      </c>
      <c r="C165" t="s">
        <v>29</v>
      </c>
      <c r="D165">
        <v>100</v>
      </c>
      <c r="E165">
        <v>15</v>
      </c>
      <c r="F165">
        <v>7</v>
      </c>
      <c r="G165">
        <v>163.63999999999999</v>
      </c>
      <c r="H165">
        <v>14</v>
      </c>
      <c r="I165">
        <v>0</v>
      </c>
      <c r="J165">
        <v>1</v>
      </c>
      <c r="K165">
        <v>-48</v>
      </c>
      <c r="L165">
        <v>2.2913199999999998</v>
      </c>
      <c r="M165">
        <v>19</v>
      </c>
      <c r="N165">
        <v>45</v>
      </c>
      <c r="O165">
        <v>0</v>
      </c>
      <c r="P165">
        <v>7</v>
      </c>
      <c r="Q165" t="s">
        <v>85</v>
      </c>
    </row>
    <row r="166" spans="1:17" x14ac:dyDescent="0.25">
      <c r="A166" t="s">
        <v>266</v>
      </c>
      <c r="B166" t="s">
        <v>28</v>
      </c>
      <c r="C166" t="s">
        <v>29</v>
      </c>
      <c r="D166">
        <v>100</v>
      </c>
      <c r="E166">
        <v>14</v>
      </c>
      <c r="F166">
        <v>9</v>
      </c>
      <c r="G166">
        <v>141.82</v>
      </c>
      <c r="H166">
        <v>12</v>
      </c>
      <c r="I166">
        <v>4</v>
      </c>
      <c r="J166">
        <v>1</v>
      </c>
      <c r="K166">
        <v>-109</v>
      </c>
      <c r="L166">
        <v>1.0532539999999999</v>
      </c>
      <c r="M166">
        <v>18</v>
      </c>
      <c r="N166">
        <v>35</v>
      </c>
      <c r="O166">
        <v>1</v>
      </c>
      <c r="P166">
        <v>11</v>
      </c>
      <c r="Q166" t="s">
        <v>187</v>
      </c>
    </row>
    <row r="167" spans="1:17" x14ac:dyDescent="0.25">
      <c r="A167" t="s">
        <v>268</v>
      </c>
      <c r="B167" t="s">
        <v>28</v>
      </c>
      <c r="C167" t="s">
        <v>29</v>
      </c>
      <c r="D167">
        <v>100</v>
      </c>
      <c r="E167">
        <v>14</v>
      </c>
      <c r="F167">
        <v>7</v>
      </c>
      <c r="G167">
        <v>163.57</v>
      </c>
      <c r="H167">
        <v>14</v>
      </c>
      <c r="I167">
        <v>10</v>
      </c>
      <c r="J167">
        <v>1</v>
      </c>
      <c r="K167">
        <v>-177</v>
      </c>
      <c r="L167">
        <v>2.666474</v>
      </c>
      <c r="M167">
        <v>21</v>
      </c>
      <c r="N167">
        <v>96</v>
      </c>
      <c r="O167">
        <v>0</v>
      </c>
      <c r="P167">
        <v>4</v>
      </c>
    </row>
    <row r="168" spans="1:17" x14ac:dyDescent="0.25">
      <c r="A168" t="s">
        <v>270</v>
      </c>
      <c r="B168" t="s">
        <v>28</v>
      </c>
      <c r="C168" t="s">
        <v>29</v>
      </c>
      <c r="D168">
        <v>100</v>
      </c>
      <c r="E168">
        <v>14</v>
      </c>
      <c r="F168">
        <v>9</v>
      </c>
      <c r="G168">
        <v>218.09</v>
      </c>
      <c r="H168">
        <v>19</v>
      </c>
      <c r="I168">
        <v>6</v>
      </c>
      <c r="J168">
        <v>1</v>
      </c>
      <c r="K168">
        <v>-110</v>
      </c>
      <c r="L168">
        <v>1.132863</v>
      </c>
      <c r="M168">
        <v>19</v>
      </c>
      <c r="N168">
        <v>41</v>
      </c>
      <c r="O168">
        <v>2</v>
      </c>
      <c r="P168">
        <v>11</v>
      </c>
      <c r="Q168" t="s">
        <v>136</v>
      </c>
    </row>
    <row r="169" spans="1:17" x14ac:dyDescent="0.25">
      <c r="A169" t="s">
        <v>271</v>
      </c>
      <c r="B169" t="s">
        <v>28</v>
      </c>
      <c r="C169" t="s">
        <v>29</v>
      </c>
      <c r="D169">
        <v>100</v>
      </c>
      <c r="E169">
        <v>15</v>
      </c>
      <c r="F169">
        <v>8</v>
      </c>
      <c r="G169">
        <v>185.45</v>
      </c>
      <c r="H169">
        <v>16</v>
      </c>
      <c r="I169">
        <v>1</v>
      </c>
      <c r="J169">
        <v>1</v>
      </c>
      <c r="K169">
        <v>-49</v>
      </c>
      <c r="L169">
        <v>2.1348410000000002</v>
      </c>
      <c r="M169">
        <v>20</v>
      </c>
      <c r="N169">
        <v>50</v>
      </c>
      <c r="O169">
        <v>0</v>
      </c>
      <c r="P169">
        <v>5</v>
      </c>
      <c r="Q169" t="s">
        <v>108</v>
      </c>
    </row>
    <row r="170" spans="1:17" x14ac:dyDescent="0.25">
      <c r="A170" t="s">
        <v>273</v>
      </c>
      <c r="B170" t="s">
        <v>28</v>
      </c>
      <c r="C170" t="s">
        <v>29</v>
      </c>
      <c r="D170">
        <v>100</v>
      </c>
      <c r="E170">
        <v>14</v>
      </c>
      <c r="F170">
        <v>6</v>
      </c>
      <c r="G170">
        <v>251.29</v>
      </c>
      <c r="H170">
        <v>23</v>
      </c>
      <c r="I170">
        <v>5</v>
      </c>
      <c r="J170">
        <v>1</v>
      </c>
      <c r="K170">
        <v>-99</v>
      </c>
      <c r="L170">
        <v>4.9890809999999997</v>
      </c>
      <c r="M170">
        <v>21</v>
      </c>
      <c r="N170">
        <v>78</v>
      </c>
      <c r="O170">
        <v>0</v>
      </c>
      <c r="P170">
        <v>6</v>
      </c>
    </row>
    <row r="171" spans="1:17" x14ac:dyDescent="0.25">
      <c r="A171" t="s">
        <v>274</v>
      </c>
      <c r="B171" t="s">
        <v>28</v>
      </c>
      <c r="C171" t="s">
        <v>29</v>
      </c>
      <c r="D171">
        <v>100</v>
      </c>
      <c r="E171">
        <v>15</v>
      </c>
      <c r="F171">
        <v>7</v>
      </c>
      <c r="G171">
        <v>168.4</v>
      </c>
      <c r="H171">
        <v>15</v>
      </c>
      <c r="I171">
        <v>1</v>
      </c>
      <c r="J171">
        <v>1</v>
      </c>
      <c r="K171">
        <v>-44</v>
      </c>
      <c r="L171">
        <v>2.1274999999999999</v>
      </c>
      <c r="M171">
        <v>21</v>
      </c>
      <c r="N171">
        <v>46</v>
      </c>
      <c r="O171">
        <v>0</v>
      </c>
      <c r="P171">
        <v>12</v>
      </c>
      <c r="Q171" t="s">
        <v>118</v>
      </c>
    </row>
    <row r="172" spans="1:17" x14ac:dyDescent="0.25">
      <c r="A172" t="s">
        <v>275</v>
      </c>
      <c r="B172" t="s">
        <v>28</v>
      </c>
      <c r="C172" t="s">
        <v>29</v>
      </c>
      <c r="D172">
        <v>100</v>
      </c>
      <c r="E172">
        <v>14</v>
      </c>
      <c r="F172">
        <v>8</v>
      </c>
      <c r="G172">
        <v>229.09</v>
      </c>
      <c r="H172">
        <v>20</v>
      </c>
      <c r="I172">
        <v>6</v>
      </c>
      <c r="J172">
        <v>1</v>
      </c>
      <c r="K172">
        <v>-104</v>
      </c>
      <c r="L172">
        <v>4.1894960000000001</v>
      </c>
      <c r="M172">
        <v>23</v>
      </c>
      <c r="N172">
        <v>67</v>
      </c>
      <c r="O172">
        <v>0</v>
      </c>
      <c r="P172">
        <v>11</v>
      </c>
    </row>
    <row r="173" spans="1:17" x14ac:dyDescent="0.25">
      <c r="A173" t="s">
        <v>276</v>
      </c>
      <c r="B173" t="s">
        <v>28</v>
      </c>
      <c r="C173" t="s">
        <v>29</v>
      </c>
      <c r="D173">
        <v>100</v>
      </c>
      <c r="E173">
        <v>14</v>
      </c>
      <c r="F173">
        <v>7</v>
      </c>
      <c r="G173">
        <v>166.84</v>
      </c>
      <c r="H173">
        <v>15</v>
      </c>
      <c r="I173">
        <v>0</v>
      </c>
      <c r="J173">
        <v>0.39</v>
      </c>
      <c r="K173">
        <v>-62</v>
      </c>
      <c r="L173">
        <v>2.6852239999999998</v>
      </c>
      <c r="M173">
        <v>16</v>
      </c>
      <c r="N173">
        <v>47</v>
      </c>
      <c r="O173">
        <v>0</v>
      </c>
      <c r="P173">
        <v>7</v>
      </c>
      <c r="Q173" t="s">
        <v>120</v>
      </c>
    </row>
    <row r="174" spans="1:17" x14ac:dyDescent="0.25">
      <c r="A174" t="s">
        <v>277</v>
      </c>
      <c r="B174" t="s">
        <v>28</v>
      </c>
      <c r="C174" t="s">
        <v>29</v>
      </c>
      <c r="D174">
        <v>100</v>
      </c>
      <c r="E174">
        <v>14</v>
      </c>
      <c r="F174">
        <v>10</v>
      </c>
      <c r="G174">
        <v>156.06</v>
      </c>
      <c r="H174">
        <v>14</v>
      </c>
      <c r="I174">
        <v>2</v>
      </c>
      <c r="J174">
        <v>1</v>
      </c>
      <c r="K174">
        <v>-96</v>
      </c>
      <c r="L174">
        <v>1.592373</v>
      </c>
      <c r="M174">
        <v>35</v>
      </c>
      <c r="N174">
        <v>67</v>
      </c>
      <c r="O174">
        <v>0</v>
      </c>
      <c r="P174">
        <v>13</v>
      </c>
      <c r="Q174" t="s">
        <v>192</v>
      </c>
    </row>
    <row r="175" spans="1:17" x14ac:dyDescent="0.25">
      <c r="A175" t="s">
        <v>279</v>
      </c>
      <c r="B175" t="s">
        <v>28</v>
      </c>
      <c r="C175" t="s">
        <v>29</v>
      </c>
      <c r="D175">
        <v>100</v>
      </c>
      <c r="E175">
        <v>15</v>
      </c>
      <c r="F175">
        <v>7</v>
      </c>
      <c r="G175">
        <v>156.06</v>
      </c>
      <c r="H175">
        <v>14</v>
      </c>
      <c r="I175">
        <v>1</v>
      </c>
      <c r="J175">
        <v>1</v>
      </c>
      <c r="K175">
        <v>-63</v>
      </c>
      <c r="L175">
        <v>2.5442930000000001</v>
      </c>
      <c r="M175">
        <v>23</v>
      </c>
      <c r="N175">
        <v>50</v>
      </c>
      <c r="O175">
        <v>0</v>
      </c>
      <c r="P175">
        <v>8</v>
      </c>
    </row>
    <row r="176" spans="1:17" x14ac:dyDescent="0.25">
      <c r="A176" t="s">
        <v>280</v>
      </c>
      <c r="B176" t="s">
        <v>28</v>
      </c>
      <c r="C176" t="s">
        <v>29</v>
      </c>
      <c r="D176">
        <v>100</v>
      </c>
      <c r="E176">
        <v>14</v>
      </c>
      <c r="F176">
        <v>8</v>
      </c>
      <c r="G176">
        <v>141.82</v>
      </c>
      <c r="H176">
        <v>12</v>
      </c>
      <c r="I176">
        <v>3</v>
      </c>
      <c r="J176">
        <v>1</v>
      </c>
      <c r="K176">
        <v>-51</v>
      </c>
      <c r="L176">
        <v>2.6766969999999999</v>
      </c>
      <c r="M176">
        <v>31</v>
      </c>
      <c r="N176">
        <v>75</v>
      </c>
      <c r="O176">
        <v>0</v>
      </c>
      <c r="P176">
        <v>10</v>
      </c>
    </row>
    <row r="177" spans="1:17" x14ac:dyDescent="0.25">
      <c r="A177" t="s">
        <v>281</v>
      </c>
      <c r="B177" t="s">
        <v>28</v>
      </c>
      <c r="C177" t="s">
        <v>29</v>
      </c>
      <c r="D177">
        <v>100</v>
      </c>
      <c r="E177">
        <v>14</v>
      </c>
      <c r="F177">
        <v>8</v>
      </c>
      <c r="G177">
        <v>130.81</v>
      </c>
      <c r="H177">
        <v>11</v>
      </c>
      <c r="I177">
        <v>2</v>
      </c>
      <c r="J177">
        <v>1</v>
      </c>
      <c r="K177">
        <v>-81</v>
      </c>
      <c r="L177">
        <v>2.1708530000000001</v>
      </c>
      <c r="M177">
        <v>26</v>
      </c>
      <c r="N177">
        <v>68</v>
      </c>
      <c r="O177">
        <v>0</v>
      </c>
      <c r="P177">
        <v>9</v>
      </c>
    </row>
    <row r="178" spans="1:17" x14ac:dyDescent="0.25">
      <c r="A178" t="s">
        <v>282</v>
      </c>
      <c r="B178" t="s">
        <v>28</v>
      </c>
      <c r="C178" t="s">
        <v>29</v>
      </c>
      <c r="D178">
        <v>100</v>
      </c>
      <c r="E178">
        <v>15</v>
      </c>
      <c r="F178">
        <v>6</v>
      </c>
      <c r="G178">
        <v>185.45</v>
      </c>
      <c r="H178">
        <v>16</v>
      </c>
      <c r="I178">
        <v>2</v>
      </c>
      <c r="J178">
        <v>1</v>
      </c>
      <c r="K178">
        <v>-76</v>
      </c>
      <c r="L178">
        <v>2.5607099999999998</v>
      </c>
      <c r="M178">
        <v>28</v>
      </c>
      <c r="N178">
        <v>57</v>
      </c>
      <c r="O178">
        <v>0</v>
      </c>
      <c r="P178">
        <v>10</v>
      </c>
    </row>
    <row r="179" spans="1:17" x14ac:dyDescent="0.25">
      <c r="A179" t="s">
        <v>285</v>
      </c>
      <c r="B179" t="s">
        <v>28</v>
      </c>
      <c r="C179" t="s">
        <v>29</v>
      </c>
      <c r="D179">
        <v>100</v>
      </c>
      <c r="E179">
        <v>14</v>
      </c>
      <c r="F179">
        <v>8</v>
      </c>
      <c r="G179">
        <v>174.55</v>
      </c>
      <c r="H179">
        <v>15</v>
      </c>
      <c r="I179">
        <v>1</v>
      </c>
      <c r="J179">
        <v>0.99</v>
      </c>
      <c r="K179">
        <v>-101</v>
      </c>
      <c r="L179">
        <v>4.7466429999999997</v>
      </c>
      <c r="M179">
        <v>23</v>
      </c>
      <c r="N179">
        <v>69</v>
      </c>
      <c r="O179">
        <v>0</v>
      </c>
      <c r="P179">
        <v>6</v>
      </c>
    </row>
    <row r="180" spans="1:17" x14ac:dyDescent="0.25">
      <c r="A180" t="s">
        <v>286</v>
      </c>
      <c r="B180" t="s">
        <v>28</v>
      </c>
      <c r="C180" t="s">
        <v>29</v>
      </c>
      <c r="D180">
        <v>100</v>
      </c>
      <c r="E180">
        <v>13</v>
      </c>
      <c r="F180">
        <v>9</v>
      </c>
      <c r="G180">
        <v>143.63</v>
      </c>
      <c r="H180">
        <v>14</v>
      </c>
      <c r="I180">
        <v>2</v>
      </c>
      <c r="J180">
        <v>1</v>
      </c>
      <c r="K180">
        <v>-77</v>
      </c>
      <c r="L180">
        <v>4.3795820000000001</v>
      </c>
      <c r="M180">
        <v>20</v>
      </c>
      <c r="N180">
        <v>55</v>
      </c>
      <c r="O180">
        <v>0</v>
      </c>
      <c r="P180">
        <v>8</v>
      </c>
      <c r="Q180" t="s">
        <v>103</v>
      </c>
    </row>
    <row r="181" spans="1:17" x14ac:dyDescent="0.25">
      <c r="A181" t="s">
        <v>287</v>
      </c>
      <c r="B181" t="s">
        <v>28</v>
      </c>
      <c r="C181" t="s">
        <v>29</v>
      </c>
      <c r="D181">
        <v>100</v>
      </c>
      <c r="E181">
        <v>13</v>
      </c>
      <c r="F181">
        <v>11</v>
      </c>
      <c r="G181">
        <v>159.18</v>
      </c>
      <c r="H181">
        <v>15</v>
      </c>
      <c r="I181">
        <v>0</v>
      </c>
      <c r="J181">
        <v>0.9</v>
      </c>
      <c r="K181">
        <v>-100</v>
      </c>
      <c r="L181">
        <v>0.881911</v>
      </c>
      <c r="M181">
        <v>23</v>
      </c>
      <c r="N181">
        <v>56</v>
      </c>
      <c r="O181">
        <v>0</v>
      </c>
      <c r="P181">
        <v>9</v>
      </c>
      <c r="Q181" t="s">
        <v>204</v>
      </c>
    </row>
    <row r="182" spans="1:17" x14ac:dyDescent="0.25">
      <c r="A182" t="s">
        <v>288</v>
      </c>
      <c r="B182" t="s">
        <v>28</v>
      </c>
      <c r="C182" t="s">
        <v>29</v>
      </c>
      <c r="D182">
        <v>100</v>
      </c>
      <c r="E182">
        <v>14</v>
      </c>
      <c r="F182">
        <v>11</v>
      </c>
      <c r="G182">
        <v>282.88</v>
      </c>
      <c r="H182">
        <v>25</v>
      </c>
      <c r="I182">
        <v>15</v>
      </c>
      <c r="J182">
        <v>1</v>
      </c>
      <c r="K182">
        <v>-136</v>
      </c>
      <c r="L182">
        <v>6.3273529999999996</v>
      </c>
      <c r="M182">
        <v>43</v>
      </c>
      <c r="N182">
        <v>132</v>
      </c>
      <c r="O182">
        <v>0</v>
      </c>
      <c r="P182">
        <v>7</v>
      </c>
      <c r="Q182" t="s">
        <v>99</v>
      </c>
    </row>
    <row r="183" spans="1:17" x14ac:dyDescent="0.25">
      <c r="A183" t="s">
        <v>290</v>
      </c>
      <c r="B183" t="s">
        <v>28</v>
      </c>
      <c r="C183" t="s">
        <v>29</v>
      </c>
      <c r="D183">
        <v>100</v>
      </c>
      <c r="E183">
        <v>14</v>
      </c>
      <c r="F183">
        <v>9</v>
      </c>
      <c r="G183">
        <v>207.27</v>
      </c>
      <c r="H183">
        <v>18</v>
      </c>
      <c r="I183">
        <v>0</v>
      </c>
      <c r="J183">
        <v>0.18</v>
      </c>
      <c r="K183">
        <v>-67</v>
      </c>
      <c r="L183">
        <v>2.7204290000000002</v>
      </c>
      <c r="M183">
        <v>22</v>
      </c>
      <c r="N183">
        <v>58</v>
      </c>
      <c r="O183">
        <v>0</v>
      </c>
      <c r="P183">
        <v>8</v>
      </c>
      <c r="Q183" t="s">
        <v>56</v>
      </c>
    </row>
    <row r="184" spans="1:17" x14ac:dyDescent="0.25">
      <c r="A184" t="s">
        <v>295</v>
      </c>
      <c r="B184" t="s">
        <v>28</v>
      </c>
      <c r="C184" t="s">
        <v>29</v>
      </c>
      <c r="D184">
        <v>100</v>
      </c>
      <c r="E184">
        <v>14</v>
      </c>
      <c r="F184">
        <v>11</v>
      </c>
      <c r="G184">
        <v>163.63</v>
      </c>
      <c r="H184">
        <v>14</v>
      </c>
      <c r="I184">
        <v>5</v>
      </c>
      <c r="J184">
        <v>1</v>
      </c>
      <c r="K184">
        <v>-62</v>
      </c>
      <c r="L184">
        <v>2.0770240000000002</v>
      </c>
      <c r="M184">
        <v>27</v>
      </c>
      <c r="N184">
        <v>55</v>
      </c>
      <c r="O184">
        <v>0</v>
      </c>
      <c r="P184">
        <v>14</v>
      </c>
      <c r="Q184" t="s">
        <v>64</v>
      </c>
    </row>
    <row r="185" spans="1:17" x14ac:dyDescent="0.25">
      <c r="A185" t="s">
        <v>298</v>
      </c>
      <c r="B185" t="s">
        <v>28</v>
      </c>
      <c r="C185" t="s">
        <v>29</v>
      </c>
      <c r="D185">
        <v>100</v>
      </c>
      <c r="E185">
        <v>14</v>
      </c>
      <c r="F185">
        <v>9</v>
      </c>
      <c r="G185">
        <v>185.45</v>
      </c>
      <c r="H185">
        <v>16</v>
      </c>
      <c r="I185">
        <v>1</v>
      </c>
      <c r="J185">
        <v>1</v>
      </c>
      <c r="K185">
        <v>-39</v>
      </c>
      <c r="L185">
        <v>1.161565</v>
      </c>
      <c r="M185">
        <v>27</v>
      </c>
      <c r="N185">
        <v>38</v>
      </c>
      <c r="O185">
        <v>0</v>
      </c>
      <c r="P185">
        <v>10</v>
      </c>
      <c r="Q185" t="s">
        <v>52</v>
      </c>
    </row>
    <row r="186" spans="1:17" x14ac:dyDescent="0.25">
      <c r="A186" t="s">
        <v>302</v>
      </c>
      <c r="B186" t="s">
        <v>28</v>
      </c>
      <c r="C186" t="s">
        <v>29</v>
      </c>
      <c r="D186">
        <v>100</v>
      </c>
      <c r="E186">
        <v>14</v>
      </c>
      <c r="F186">
        <v>8</v>
      </c>
      <c r="G186">
        <v>294.47000000000003</v>
      </c>
      <c r="H186">
        <v>26</v>
      </c>
      <c r="I186">
        <v>8</v>
      </c>
      <c r="J186">
        <v>1</v>
      </c>
      <c r="K186">
        <v>-169</v>
      </c>
      <c r="L186">
        <v>2.7392289999999999</v>
      </c>
      <c r="M186">
        <v>22</v>
      </c>
      <c r="N186">
        <v>88</v>
      </c>
      <c r="O186">
        <v>0</v>
      </c>
      <c r="P186">
        <v>3</v>
      </c>
    </row>
    <row r="187" spans="1:17" x14ac:dyDescent="0.25">
      <c r="A187" t="s">
        <v>304</v>
      </c>
      <c r="B187" t="s">
        <v>28</v>
      </c>
      <c r="C187" t="s">
        <v>29</v>
      </c>
      <c r="D187">
        <v>100</v>
      </c>
      <c r="E187">
        <v>14</v>
      </c>
      <c r="F187">
        <v>6</v>
      </c>
      <c r="G187">
        <v>288.08</v>
      </c>
      <c r="H187">
        <v>26</v>
      </c>
      <c r="I187">
        <v>4</v>
      </c>
      <c r="J187">
        <v>1</v>
      </c>
      <c r="K187">
        <v>-134</v>
      </c>
      <c r="L187">
        <v>1.4610380000000001</v>
      </c>
      <c r="M187">
        <v>13</v>
      </c>
      <c r="N187">
        <v>54</v>
      </c>
      <c r="O187">
        <v>0</v>
      </c>
      <c r="P187">
        <v>4</v>
      </c>
    </row>
    <row r="188" spans="1:17" x14ac:dyDescent="0.25">
      <c r="A188" t="s">
        <v>305</v>
      </c>
      <c r="B188" t="s">
        <v>28</v>
      </c>
      <c r="C188" t="s">
        <v>29</v>
      </c>
      <c r="D188">
        <v>100</v>
      </c>
      <c r="E188">
        <v>14</v>
      </c>
      <c r="F188">
        <v>8</v>
      </c>
      <c r="G188">
        <v>141.82</v>
      </c>
      <c r="H188">
        <v>12</v>
      </c>
      <c r="I188">
        <v>2</v>
      </c>
      <c r="J188">
        <v>0.97</v>
      </c>
      <c r="K188">
        <v>-71</v>
      </c>
      <c r="L188">
        <v>2.1273819999999999</v>
      </c>
      <c r="M188">
        <v>22</v>
      </c>
      <c r="N188">
        <v>52</v>
      </c>
      <c r="O188">
        <v>0</v>
      </c>
      <c r="P188">
        <v>9</v>
      </c>
    </row>
    <row r="189" spans="1:17" x14ac:dyDescent="0.25">
      <c r="A189" t="s">
        <v>307</v>
      </c>
      <c r="B189" t="s">
        <v>28</v>
      </c>
      <c r="C189" t="s">
        <v>29</v>
      </c>
      <c r="D189">
        <v>100</v>
      </c>
      <c r="E189">
        <v>14</v>
      </c>
      <c r="F189">
        <v>12</v>
      </c>
      <c r="G189">
        <v>174.54</v>
      </c>
      <c r="H189">
        <v>15</v>
      </c>
      <c r="I189">
        <v>2</v>
      </c>
      <c r="J189">
        <v>1</v>
      </c>
      <c r="K189">
        <v>-44</v>
      </c>
      <c r="L189">
        <v>2.0775860000000002</v>
      </c>
      <c r="M189">
        <v>26</v>
      </c>
      <c r="N189">
        <v>52</v>
      </c>
      <c r="O189">
        <v>0</v>
      </c>
      <c r="P189">
        <v>11</v>
      </c>
      <c r="Q189" t="s">
        <v>129</v>
      </c>
    </row>
    <row r="190" spans="1:17" x14ac:dyDescent="0.25">
      <c r="A190" t="s">
        <v>308</v>
      </c>
      <c r="B190" t="s">
        <v>28</v>
      </c>
      <c r="C190" t="s">
        <v>29</v>
      </c>
      <c r="D190">
        <v>100</v>
      </c>
      <c r="E190">
        <v>14</v>
      </c>
      <c r="F190">
        <v>9</v>
      </c>
      <c r="G190">
        <v>174.54</v>
      </c>
      <c r="H190">
        <v>15</v>
      </c>
      <c r="I190">
        <v>9</v>
      </c>
      <c r="J190">
        <v>1</v>
      </c>
      <c r="K190">
        <v>-121</v>
      </c>
      <c r="L190">
        <v>4.2734269999999999</v>
      </c>
      <c r="M190">
        <v>32</v>
      </c>
      <c r="N190">
        <v>107</v>
      </c>
      <c r="O190">
        <v>0</v>
      </c>
      <c r="P190">
        <v>6</v>
      </c>
    </row>
    <row r="191" spans="1:17" x14ac:dyDescent="0.25">
      <c r="A191" t="s">
        <v>309</v>
      </c>
      <c r="B191" t="s">
        <v>28</v>
      </c>
      <c r="C191" t="s">
        <v>29</v>
      </c>
      <c r="D191">
        <v>100</v>
      </c>
      <c r="E191">
        <v>14</v>
      </c>
      <c r="F191">
        <v>8</v>
      </c>
      <c r="G191">
        <v>239.93</v>
      </c>
      <c r="H191">
        <v>21</v>
      </c>
      <c r="I191">
        <v>4</v>
      </c>
      <c r="J191">
        <v>1</v>
      </c>
      <c r="K191">
        <v>-118</v>
      </c>
      <c r="L191">
        <v>2.3608509999999998</v>
      </c>
      <c r="M191">
        <v>17</v>
      </c>
      <c r="N191">
        <v>59</v>
      </c>
      <c r="O191">
        <v>0</v>
      </c>
      <c r="P191">
        <v>7</v>
      </c>
    </row>
    <row r="192" spans="1:17" x14ac:dyDescent="0.25">
      <c r="A192" t="s">
        <v>312</v>
      </c>
      <c r="B192" t="s">
        <v>28</v>
      </c>
      <c r="C192" t="s">
        <v>29</v>
      </c>
      <c r="D192">
        <v>100</v>
      </c>
      <c r="E192">
        <v>14</v>
      </c>
      <c r="F192">
        <v>8</v>
      </c>
      <c r="G192">
        <v>218.09</v>
      </c>
      <c r="H192">
        <v>19</v>
      </c>
      <c r="I192">
        <v>3</v>
      </c>
      <c r="J192">
        <v>1</v>
      </c>
      <c r="K192">
        <v>-111</v>
      </c>
      <c r="L192">
        <v>0.78777699999999995</v>
      </c>
      <c r="M192">
        <v>16</v>
      </c>
      <c r="N192">
        <v>45</v>
      </c>
      <c r="O192">
        <v>1</v>
      </c>
      <c r="P192">
        <v>10</v>
      </c>
      <c r="Q192" t="s">
        <v>149</v>
      </c>
    </row>
    <row r="193" spans="1:17" x14ac:dyDescent="0.25">
      <c r="A193" t="s">
        <v>313</v>
      </c>
      <c r="B193" t="s">
        <v>28</v>
      </c>
      <c r="C193" t="s">
        <v>29</v>
      </c>
      <c r="D193">
        <v>100</v>
      </c>
      <c r="E193">
        <v>14</v>
      </c>
      <c r="F193">
        <v>7</v>
      </c>
      <c r="G193">
        <v>349.88</v>
      </c>
      <c r="H193">
        <v>32</v>
      </c>
      <c r="I193">
        <v>9</v>
      </c>
      <c r="J193">
        <v>1</v>
      </c>
      <c r="K193">
        <v>-139</v>
      </c>
      <c r="L193">
        <v>4.9719790000000001</v>
      </c>
      <c r="M193">
        <v>21</v>
      </c>
      <c r="N193">
        <v>98</v>
      </c>
      <c r="O193">
        <v>0</v>
      </c>
      <c r="P193">
        <v>4</v>
      </c>
    </row>
    <row r="194" spans="1:17" x14ac:dyDescent="0.25">
      <c r="A194" t="s">
        <v>314</v>
      </c>
      <c r="B194" t="s">
        <v>28</v>
      </c>
      <c r="C194" t="s">
        <v>29</v>
      </c>
      <c r="D194">
        <v>100</v>
      </c>
      <c r="E194">
        <v>14</v>
      </c>
      <c r="F194">
        <v>7</v>
      </c>
      <c r="G194">
        <v>512.63</v>
      </c>
      <c r="H194">
        <v>46</v>
      </c>
      <c r="I194">
        <v>10</v>
      </c>
      <c r="J194">
        <v>1</v>
      </c>
      <c r="K194">
        <v>-212</v>
      </c>
      <c r="L194">
        <v>5.0362349999999996</v>
      </c>
      <c r="M194">
        <v>45</v>
      </c>
      <c r="N194">
        <v>137</v>
      </c>
      <c r="O194">
        <v>0</v>
      </c>
      <c r="P194">
        <v>3</v>
      </c>
    </row>
    <row r="195" spans="1:17" x14ac:dyDescent="0.25">
      <c r="A195" t="s">
        <v>316</v>
      </c>
      <c r="B195" t="s">
        <v>28</v>
      </c>
      <c r="C195" t="s">
        <v>29</v>
      </c>
      <c r="D195">
        <v>100</v>
      </c>
      <c r="E195">
        <v>14</v>
      </c>
      <c r="F195">
        <v>6</v>
      </c>
      <c r="G195">
        <v>152.72999999999999</v>
      </c>
      <c r="H195">
        <v>13</v>
      </c>
      <c r="I195">
        <v>2</v>
      </c>
      <c r="J195">
        <v>1</v>
      </c>
      <c r="K195">
        <v>-43</v>
      </c>
      <c r="L195">
        <v>0.97326000000000001</v>
      </c>
      <c r="M195">
        <v>17</v>
      </c>
      <c r="N195">
        <v>37</v>
      </c>
      <c r="O195">
        <v>0</v>
      </c>
      <c r="P195">
        <v>8</v>
      </c>
    </row>
    <row r="196" spans="1:17" x14ac:dyDescent="0.25">
      <c r="A196" t="s">
        <v>318</v>
      </c>
      <c r="B196" t="s">
        <v>28</v>
      </c>
      <c r="C196" t="s">
        <v>29</v>
      </c>
      <c r="D196">
        <v>100</v>
      </c>
      <c r="E196">
        <v>14</v>
      </c>
      <c r="F196">
        <v>9</v>
      </c>
      <c r="G196">
        <v>141.74</v>
      </c>
      <c r="H196">
        <v>12</v>
      </c>
      <c r="I196">
        <v>6</v>
      </c>
      <c r="J196">
        <v>0.99</v>
      </c>
      <c r="K196">
        <v>-121</v>
      </c>
      <c r="L196">
        <v>1.1674279999999999</v>
      </c>
      <c r="M196">
        <v>17</v>
      </c>
      <c r="N196">
        <v>48</v>
      </c>
      <c r="O196">
        <v>1</v>
      </c>
      <c r="P196">
        <v>9</v>
      </c>
      <c r="Q196" t="s">
        <v>210</v>
      </c>
    </row>
    <row r="197" spans="1:17" x14ac:dyDescent="0.25">
      <c r="A197" t="s">
        <v>320</v>
      </c>
      <c r="B197" t="s">
        <v>28</v>
      </c>
      <c r="C197" t="s">
        <v>29</v>
      </c>
      <c r="D197">
        <v>100</v>
      </c>
      <c r="E197">
        <v>14</v>
      </c>
      <c r="F197">
        <v>9</v>
      </c>
      <c r="G197">
        <v>120</v>
      </c>
      <c r="H197">
        <v>10</v>
      </c>
      <c r="I197">
        <v>3</v>
      </c>
      <c r="J197">
        <v>1</v>
      </c>
      <c r="K197">
        <v>-64</v>
      </c>
      <c r="L197">
        <v>1.632234</v>
      </c>
      <c r="M197">
        <v>25</v>
      </c>
      <c r="N197">
        <v>58</v>
      </c>
      <c r="O197">
        <v>0</v>
      </c>
      <c r="P197">
        <v>10</v>
      </c>
    </row>
    <row r="198" spans="1:17" x14ac:dyDescent="0.25">
      <c r="A198" t="s">
        <v>322</v>
      </c>
      <c r="B198" t="s">
        <v>28</v>
      </c>
      <c r="C198" t="s">
        <v>29</v>
      </c>
      <c r="D198">
        <v>100</v>
      </c>
      <c r="E198">
        <v>14</v>
      </c>
      <c r="F198">
        <v>10</v>
      </c>
      <c r="G198">
        <v>283.64</v>
      </c>
      <c r="H198">
        <v>25</v>
      </c>
      <c r="I198">
        <v>12</v>
      </c>
      <c r="J198">
        <v>1</v>
      </c>
      <c r="K198">
        <v>-143</v>
      </c>
      <c r="L198">
        <v>3.6242740000000002</v>
      </c>
      <c r="M198">
        <v>31</v>
      </c>
      <c r="N198">
        <v>103</v>
      </c>
      <c r="O198">
        <v>0</v>
      </c>
      <c r="P198">
        <v>8</v>
      </c>
    </row>
    <row r="199" spans="1:17" x14ac:dyDescent="0.25">
      <c r="A199" t="s">
        <v>323</v>
      </c>
      <c r="B199" t="s">
        <v>28</v>
      </c>
      <c r="C199" t="s">
        <v>29</v>
      </c>
      <c r="D199">
        <v>100</v>
      </c>
      <c r="E199">
        <v>15</v>
      </c>
      <c r="F199">
        <v>6</v>
      </c>
      <c r="G199">
        <v>163.63999999999999</v>
      </c>
      <c r="H199">
        <v>14</v>
      </c>
      <c r="I199">
        <v>3</v>
      </c>
      <c r="J199">
        <v>1</v>
      </c>
      <c r="K199">
        <v>-59</v>
      </c>
      <c r="L199">
        <v>2.6015969999999999</v>
      </c>
      <c r="M199">
        <v>24</v>
      </c>
      <c r="N199">
        <v>67</v>
      </c>
      <c r="O199">
        <v>0</v>
      </c>
      <c r="P199">
        <v>6</v>
      </c>
    </row>
    <row r="200" spans="1:17" x14ac:dyDescent="0.25">
      <c r="A200" t="s">
        <v>324</v>
      </c>
      <c r="B200" t="s">
        <v>28</v>
      </c>
      <c r="C200" t="s">
        <v>29</v>
      </c>
      <c r="D200">
        <v>100</v>
      </c>
      <c r="E200">
        <v>15</v>
      </c>
      <c r="F200">
        <v>8</v>
      </c>
      <c r="G200">
        <v>140.87</v>
      </c>
      <c r="H200">
        <v>14</v>
      </c>
      <c r="I200">
        <v>1</v>
      </c>
      <c r="J200">
        <v>0.99</v>
      </c>
      <c r="K200">
        <v>-63</v>
      </c>
      <c r="L200">
        <v>2.3499240000000001</v>
      </c>
      <c r="M200">
        <v>21</v>
      </c>
      <c r="N200">
        <v>58</v>
      </c>
      <c r="O200">
        <v>0</v>
      </c>
      <c r="P200">
        <v>9</v>
      </c>
      <c r="Q200" t="s">
        <v>160</v>
      </c>
    </row>
    <row r="201" spans="1:17" x14ac:dyDescent="0.25">
      <c r="A201" t="s">
        <v>325</v>
      </c>
      <c r="B201" t="s">
        <v>28</v>
      </c>
      <c r="C201" t="s">
        <v>29</v>
      </c>
      <c r="D201">
        <v>100</v>
      </c>
      <c r="E201">
        <v>14</v>
      </c>
      <c r="F201">
        <v>8</v>
      </c>
      <c r="G201">
        <v>177.24</v>
      </c>
      <c r="H201">
        <v>17</v>
      </c>
      <c r="I201">
        <v>5</v>
      </c>
      <c r="J201">
        <v>1</v>
      </c>
      <c r="K201">
        <v>-59</v>
      </c>
      <c r="L201">
        <v>3.1600429999999999</v>
      </c>
      <c r="M201">
        <v>30</v>
      </c>
      <c r="N201">
        <v>72</v>
      </c>
      <c r="O201">
        <v>0</v>
      </c>
      <c r="P201">
        <v>7</v>
      </c>
      <c r="Q201" t="s">
        <v>162</v>
      </c>
    </row>
    <row r="202" spans="1:17" x14ac:dyDescent="0.25">
      <c r="A202" t="s">
        <v>328</v>
      </c>
      <c r="B202" t="s">
        <v>28</v>
      </c>
      <c r="C202" t="s">
        <v>29</v>
      </c>
      <c r="D202">
        <v>100</v>
      </c>
      <c r="E202">
        <v>15</v>
      </c>
      <c r="F202">
        <v>10</v>
      </c>
      <c r="G202">
        <v>119.69</v>
      </c>
      <c r="H202">
        <v>13</v>
      </c>
      <c r="I202">
        <v>0</v>
      </c>
      <c r="J202">
        <v>1</v>
      </c>
      <c r="K202">
        <v>-50</v>
      </c>
      <c r="L202">
        <v>1.9265080000000001</v>
      </c>
      <c r="M202">
        <v>20</v>
      </c>
      <c r="N202">
        <v>48</v>
      </c>
      <c r="O202">
        <v>0</v>
      </c>
      <c r="P202">
        <v>13</v>
      </c>
      <c r="Q202" t="s">
        <v>126</v>
      </c>
    </row>
    <row r="203" spans="1:17" x14ac:dyDescent="0.25">
      <c r="A203" t="s">
        <v>331</v>
      </c>
      <c r="B203" t="s">
        <v>28</v>
      </c>
      <c r="C203" t="s">
        <v>29</v>
      </c>
      <c r="D203">
        <v>100</v>
      </c>
      <c r="E203">
        <v>14</v>
      </c>
      <c r="F203">
        <v>6</v>
      </c>
      <c r="G203">
        <v>294.47000000000003</v>
      </c>
      <c r="H203">
        <v>26</v>
      </c>
      <c r="I203">
        <v>6</v>
      </c>
      <c r="J203">
        <v>1</v>
      </c>
      <c r="K203">
        <v>-124</v>
      </c>
      <c r="L203">
        <v>2.277628</v>
      </c>
      <c r="M203">
        <v>17</v>
      </c>
      <c r="N203">
        <v>59</v>
      </c>
      <c r="O203">
        <v>0</v>
      </c>
      <c r="P203">
        <v>7</v>
      </c>
    </row>
    <row r="204" spans="1:17" x14ac:dyDescent="0.25">
      <c r="A204" t="s">
        <v>333</v>
      </c>
      <c r="B204" t="s">
        <v>28</v>
      </c>
      <c r="C204" t="s">
        <v>29</v>
      </c>
      <c r="D204">
        <v>100</v>
      </c>
      <c r="E204">
        <v>14</v>
      </c>
      <c r="F204">
        <v>9</v>
      </c>
      <c r="G204">
        <v>125.68</v>
      </c>
      <c r="H204">
        <v>13</v>
      </c>
      <c r="I204">
        <v>0</v>
      </c>
      <c r="J204">
        <v>1</v>
      </c>
      <c r="K204">
        <v>-40</v>
      </c>
      <c r="L204">
        <v>0.91830199999999995</v>
      </c>
      <c r="M204">
        <v>18</v>
      </c>
      <c r="N204">
        <v>36</v>
      </c>
      <c r="O204">
        <v>0</v>
      </c>
      <c r="P204">
        <v>10</v>
      </c>
      <c r="Q204" t="s">
        <v>168</v>
      </c>
    </row>
    <row r="205" spans="1:17" x14ac:dyDescent="0.25">
      <c r="A205" t="s">
        <v>334</v>
      </c>
      <c r="B205" t="s">
        <v>28</v>
      </c>
      <c r="C205" t="s">
        <v>29</v>
      </c>
      <c r="D205">
        <v>100</v>
      </c>
      <c r="E205">
        <v>14</v>
      </c>
      <c r="F205">
        <v>9</v>
      </c>
      <c r="G205">
        <v>239.93</v>
      </c>
      <c r="H205">
        <v>21</v>
      </c>
      <c r="I205">
        <v>5</v>
      </c>
      <c r="J205">
        <v>1</v>
      </c>
      <c r="K205">
        <v>-153</v>
      </c>
      <c r="L205">
        <v>2.2029070000000002</v>
      </c>
      <c r="M205">
        <v>20</v>
      </c>
      <c r="N205">
        <v>74</v>
      </c>
      <c r="O205">
        <v>0</v>
      </c>
      <c r="P205">
        <v>5</v>
      </c>
    </row>
    <row r="206" spans="1:17" x14ac:dyDescent="0.25">
      <c r="A206" t="s">
        <v>336</v>
      </c>
      <c r="B206" t="s">
        <v>28</v>
      </c>
      <c r="C206" t="s">
        <v>29</v>
      </c>
      <c r="D206">
        <v>100</v>
      </c>
      <c r="E206">
        <v>15</v>
      </c>
      <c r="F206">
        <v>8</v>
      </c>
      <c r="G206">
        <v>163.63</v>
      </c>
      <c r="H206">
        <v>14</v>
      </c>
      <c r="I206">
        <v>0</v>
      </c>
      <c r="J206">
        <v>1</v>
      </c>
      <c r="K206">
        <v>-51</v>
      </c>
      <c r="L206">
        <v>2.2308330000000001</v>
      </c>
      <c r="M206">
        <v>22</v>
      </c>
      <c r="N206">
        <v>46</v>
      </c>
      <c r="O206">
        <v>0</v>
      </c>
      <c r="P206">
        <v>11</v>
      </c>
    </row>
    <row r="207" spans="1:17" x14ac:dyDescent="0.25">
      <c r="A207" t="s">
        <v>278</v>
      </c>
      <c r="B207" t="s">
        <v>28</v>
      </c>
      <c r="C207" t="s">
        <v>31</v>
      </c>
      <c r="D207">
        <v>99.98</v>
      </c>
      <c r="E207">
        <v>14</v>
      </c>
      <c r="F207">
        <v>11</v>
      </c>
      <c r="G207">
        <v>152.72999999999999</v>
      </c>
      <c r="H207">
        <v>13</v>
      </c>
      <c r="I207">
        <v>1</v>
      </c>
      <c r="J207">
        <v>1</v>
      </c>
      <c r="K207">
        <v>-34</v>
      </c>
      <c r="L207">
        <v>1.852538</v>
      </c>
      <c r="M207">
        <v>22</v>
      </c>
      <c r="N207">
        <v>37</v>
      </c>
      <c r="O207">
        <v>0</v>
      </c>
      <c r="P207">
        <v>15</v>
      </c>
      <c r="Q207" t="s">
        <v>58</v>
      </c>
    </row>
    <row r="208" spans="1:17" x14ac:dyDescent="0.25">
      <c r="A208" t="s">
        <v>326</v>
      </c>
      <c r="B208" t="s">
        <v>28</v>
      </c>
      <c r="C208" t="s">
        <v>31</v>
      </c>
      <c r="D208">
        <v>99.98</v>
      </c>
      <c r="E208">
        <v>14</v>
      </c>
      <c r="F208">
        <v>8</v>
      </c>
      <c r="G208">
        <v>294.47000000000003</v>
      </c>
      <c r="H208">
        <v>26</v>
      </c>
      <c r="I208">
        <v>11</v>
      </c>
      <c r="J208">
        <v>1</v>
      </c>
      <c r="K208">
        <v>-163</v>
      </c>
      <c r="L208">
        <v>3.1987869999999998</v>
      </c>
      <c r="M208">
        <v>19</v>
      </c>
      <c r="N208">
        <v>90</v>
      </c>
      <c r="O208">
        <v>0</v>
      </c>
      <c r="P208">
        <v>5</v>
      </c>
    </row>
    <row r="209" spans="1:17" x14ac:dyDescent="0.25">
      <c r="A209" t="s">
        <v>335</v>
      </c>
      <c r="B209" t="s">
        <v>28</v>
      </c>
      <c r="C209" t="s">
        <v>31</v>
      </c>
      <c r="D209">
        <v>99.98</v>
      </c>
      <c r="E209">
        <v>14</v>
      </c>
      <c r="F209">
        <v>11</v>
      </c>
      <c r="G209">
        <v>152.72999999999999</v>
      </c>
      <c r="H209">
        <v>13</v>
      </c>
      <c r="I209">
        <v>1</v>
      </c>
      <c r="J209">
        <v>0.99</v>
      </c>
      <c r="K209">
        <v>-45</v>
      </c>
      <c r="L209">
        <v>2.016988</v>
      </c>
      <c r="M209">
        <v>28</v>
      </c>
      <c r="N209">
        <v>63</v>
      </c>
      <c r="O209">
        <v>0</v>
      </c>
      <c r="P209">
        <v>7</v>
      </c>
      <c r="Q209" t="s">
        <v>164</v>
      </c>
    </row>
    <row r="210" spans="1:17" x14ac:dyDescent="0.25">
      <c r="A210" t="s">
        <v>219</v>
      </c>
      <c r="B210" t="s">
        <v>28</v>
      </c>
      <c r="C210" t="s">
        <v>31</v>
      </c>
      <c r="D210">
        <v>99.84</v>
      </c>
      <c r="E210">
        <v>14</v>
      </c>
      <c r="F210">
        <v>10</v>
      </c>
      <c r="G210">
        <v>147.57</v>
      </c>
      <c r="H210">
        <v>13</v>
      </c>
      <c r="I210">
        <v>2</v>
      </c>
      <c r="J210">
        <v>1</v>
      </c>
      <c r="K210">
        <v>-70</v>
      </c>
      <c r="L210">
        <v>1.35206</v>
      </c>
      <c r="M210">
        <v>25</v>
      </c>
      <c r="N210">
        <v>45</v>
      </c>
      <c r="O210">
        <v>0</v>
      </c>
      <c r="P210">
        <v>11</v>
      </c>
      <c r="Q210" t="s">
        <v>76</v>
      </c>
    </row>
    <row r="211" spans="1:17" x14ac:dyDescent="0.25">
      <c r="A211" t="s">
        <v>221</v>
      </c>
      <c r="B211" t="s">
        <v>28</v>
      </c>
      <c r="C211" t="s">
        <v>31</v>
      </c>
      <c r="D211">
        <v>99.67</v>
      </c>
      <c r="E211">
        <v>13</v>
      </c>
      <c r="F211">
        <v>11</v>
      </c>
      <c r="G211">
        <v>134.18</v>
      </c>
      <c r="H211">
        <v>16</v>
      </c>
      <c r="I211">
        <v>0</v>
      </c>
      <c r="J211">
        <v>1</v>
      </c>
      <c r="K211">
        <v>-84</v>
      </c>
      <c r="L211">
        <v>0.99990800000000002</v>
      </c>
      <c r="M211">
        <v>18</v>
      </c>
      <c r="N211">
        <v>38</v>
      </c>
      <c r="O211">
        <v>1</v>
      </c>
      <c r="P211">
        <v>11</v>
      </c>
      <c r="Q211" t="s">
        <v>80</v>
      </c>
    </row>
    <row r="212" spans="1:17" x14ac:dyDescent="0.25">
      <c r="A212" t="s">
        <v>330</v>
      </c>
      <c r="B212" t="s">
        <v>28</v>
      </c>
      <c r="C212" t="s">
        <v>31</v>
      </c>
      <c r="D212">
        <v>99.62</v>
      </c>
      <c r="E212">
        <v>13</v>
      </c>
      <c r="F212">
        <v>8</v>
      </c>
      <c r="G212">
        <v>196.35</v>
      </c>
      <c r="H212">
        <v>17</v>
      </c>
      <c r="I212">
        <v>13</v>
      </c>
      <c r="J212">
        <v>1</v>
      </c>
      <c r="K212">
        <v>-89</v>
      </c>
      <c r="L212">
        <v>3.344163</v>
      </c>
      <c r="M212">
        <v>34</v>
      </c>
      <c r="N212">
        <v>89</v>
      </c>
      <c r="O212">
        <v>0</v>
      </c>
      <c r="P212">
        <v>11</v>
      </c>
    </row>
    <row r="213" spans="1:17" x14ac:dyDescent="0.25">
      <c r="A213" t="s">
        <v>234</v>
      </c>
      <c r="B213" t="s">
        <v>28</v>
      </c>
      <c r="C213" t="s">
        <v>31</v>
      </c>
      <c r="D213">
        <v>99.59</v>
      </c>
      <c r="E213">
        <v>14</v>
      </c>
      <c r="F213">
        <v>9</v>
      </c>
      <c r="G213">
        <v>174.54</v>
      </c>
      <c r="H213">
        <v>15</v>
      </c>
      <c r="I213">
        <v>1</v>
      </c>
      <c r="J213">
        <v>0.31</v>
      </c>
      <c r="K213">
        <v>-39</v>
      </c>
      <c r="L213">
        <v>1.715344</v>
      </c>
      <c r="M213">
        <v>21</v>
      </c>
      <c r="N213">
        <v>53</v>
      </c>
      <c r="O213">
        <v>1</v>
      </c>
      <c r="P213">
        <v>11</v>
      </c>
      <c r="Q213" t="s">
        <v>141</v>
      </c>
    </row>
    <row r="214" spans="1:17" x14ac:dyDescent="0.25">
      <c r="A214" t="s">
        <v>337</v>
      </c>
      <c r="B214" t="s">
        <v>28</v>
      </c>
      <c r="C214" t="s">
        <v>31</v>
      </c>
      <c r="D214">
        <v>99.59</v>
      </c>
      <c r="E214">
        <v>14</v>
      </c>
      <c r="F214">
        <v>6</v>
      </c>
      <c r="G214">
        <v>185.44</v>
      </c>
      <c r="H214">
        <v>16</v>
      </c>
      <c r="I214">
        <v>4</v>
      </c>
      <c r="J214">
        <v>1</v>
      </c>
      <c r="K214">
        <v>-100</v>
      </c>
      <c r="L214">
        <v>1.714601</v>
      </c>
      <c r="M214">
        <v>33</v>
      </c>
      <c r="N214">
        <v>62</v>
      </c>
      <c r="O214">
        <v>0</v>
      </c>
      <c r="P214">
        <v>12</v>
      </c>
    </row>
    <row r="215" spans="1:17" x14ac:dyDescent="0.25">
      <c r="A215" t="s">
        <v>238</v>
      </c>
      <c r="B215" t="s">
        <v>28</v>
      </c>
      <c r="C215" t="s">
        <v>31</v>
      </c>
      <c r="D215">
        <v>97.3</v>
      </c>
      <c r="E215">
        <v>14</v>
      </c>
      <c r="F215">
        <v>10</v>
      </c>
      <c r="G215">
        <v>458.16</v>
      </c>
      <c r="H215">
        <v>41</v>
      </c>
      <c r="I215">
        <v>22</v>
      </c>
      <c r="J215">
        <v>1</v>
      </c>
      <c r="K215">
        <v>-165</v>
      </c>
      <c r="L215">
        <v>8.7772839999999999</v>
      </c>
      <c r="M215">
        <v>64</v>
      </c>
      <c r="N215">
        <v>173</v>
      </c>
      <c r="O215">
        <v>0</v>
      </c>
      <c r="P215">
        <v>9</v>
      </c>
    </row>
    <row r="216" spans="1:17" x14ac:dyDescent="0.25">
      <c r="A216" t="s">
        <v>36</v>
      </c>
      <c r="B216" t="s">
        <v>28</v>
      </c>
      <c r="C216" t="s">
        <v>31</v>
      </c>
      <c r="D216">
        <v>93.4</v>
      </c>
      <c r="E216">
        <v>14</v>
      </c>
      <c r="F216">
        <v>10</v>
      </c>
      <c r="G216">
        <v>163.58000000000001</v>
      </c>
      <c r="H216">
        <v>14</v>
      </c>
      <c r="I216">
        <v>1</v>
      </c>
      <c r="J216">
        <v>0.99</v>
      </c>
      <c r="K216">
        <v>-59</v>
      </c>
      <c r="L216">
        <v>1.7955559999999999</v>
      </c>
      <c r="M216">
        <v>21</v>
      </c>
      <c r="N216">
        <v>37</v>
      </c>
      <c r="O216">
        <v>2</v>
      </c>
      <c r="P216">
        <v>13</v>
      </c>
      <c r="Q216" t="s">
        <v>37</v>
      </c>
    </row>
    <row r="217" spans="1:17" x14ac:dyDescent="0.25">
      <c r="A217" t="s">
        <v>283</v>
      </c>
      <c r="B217" t="s">
        <v>28</v>
      </c>
      <c r="C217" t="s">
        <v>31</v>
      </c>
      <c r="D217">
        <v>93.4</v>
      </c>
      <c r="E217">
        <v>14</v>
      </c>
      <c r="F217">
        <v>10</v>
      </c>
      <c r="G217">
        <v>163.58000000000001</v>
      </c>
      <c r="H217">
        <v>14</v>
      </c>
      <c r="I217">
        <v>1</v>
      </c>
      <c r="J217">
        <v>0.99</v>
      </c>
      <c r="K217">
        <v>-59</v>
      </c>
      <c r="L217">
        <v>1.7955559999999999</v>
      </c>
      <c r="M217">
        <v>21</v>
      </c>
      <c r="N217">
        <v>37</v>
      </c>
      <c r="O217">
        <v>2</v>
      </c>
      <c r="P217">
        <v>13</v>
      </c>
      <c r="Q217" t="s">
        <v>37</v>
      </c>
    </row>
    <row r="218" spans="1:17" x14ac:dyDescent="0.25">
      <c r="A218" t="s">
        <v>303</v>
      </c>
      <c r="B218" t="s">
        <v>28</v>
      </c>
      <c r="C218" t="s">
        <v>31</v>
      </c>
      <c r="D218">
        <v>91.81</v>
      </c>
      <c r="E218">
        <v>14</v>
      </c>
      <c r="F218">
        <v>9</v>
      </c>
      <c r="G218">
        <v>185.45</v>
      </c>
      <c r="H218">
        <v>16</v>
      </c>
      <c r="I218">
        <v>0</v>
      </c>
      <c r="J218">
        <v>0.94</v>
      </c>
      <c r="K218">
        <v>-60</v>
      </c>
      <c r="L218">
        <v>1.040643</v>
      </c>
      <c r="M218">
        <v>15</v>
      </c>
      <c r="N218">
        <v>30</v>
      </c>
      <c r="O218">
        <v>2</v>
      </c>
      <c r="P218">
        <v>8</v>
      </c>
      <c r="Q218" t="s">
        <v>66</v>
      </c>
    </row>
    <row r="219" spans="1:17" x14ac:dyDescent="0.25">
      <c r="A219" t="s">
        <v>258</v>
      </c>
      <c r="B219" t="s">
        <v>28</v>
      </c>
      <c r="C219" t="s">
        <v>31</v>
      </c>
      <c r="D219">
        <v>90.9</v>
      </c>
      <c r="E219">
        <v>14</v>
      </c>
      <c r="F219">
        <v>11</v>
      </c>
      <c r="G219">
        <v>163.63999999999999</v>
      </c>
      <c r="H219">
        <v>14</v>
      </c>
      <c r="I219">
        <v>0</v>
      </c>
      <c r="J219">
        <v>0.98</v>
      </c>
      <c r="K219">
        <v>-68</v>
      </c>
      <c r="L219">
        <v>1.219659</v>
      </c>
      <c r="M219">
        <v>19</v>
      </c>
      <c r="N219">
        <v>39</v>
      </c>
      <c r="O219">
        <v>2</v>
      </c>
      <c r="P219">
        <v>12</v>
      </c>
      <c r="Q219" t="s">
        <v>122</v>
      </c>
    </row>
    <row r="220" spans="1:17" x14ac:dyDescent="0.25">
      <c r="A220" t="s">
        <v>293</v>
      </c>
      <c r="B220" t="s">
        <v>28</v>
      </c>
      <c r="C220" t="s">
        <v>31</v>
      </c>
      <c r="D220">
        <v>90.9</v>
      </c>
      <c r="E220">
        <v>14</v>
      </c>
      <c r="F220">
        <v>10</v>
      </c>
      <c r="G220">
        <v>163.58000000000001</v>
      </c>
      <c r="H220">
        <v>14</v>
      </c>
      <c r="I220">
        <v>0</v>
      </c>
      <c r="J220">
        <v>0.94</v>
      </c>
      <c r="K220">
        <v>-79</v>
      </c>
      <c r="L220">
        <v>0.97694899999999996</v>
      </c>
      <c r="M220">
        <v>16</v>
      </c>
      <c r="N220">
        <v>40</v>
      </c>
      <c r="O220">
        <v>3</v>
      </c>
      <c r="P220">
        <v>9</v>
      </c>
      <c r="Q220" t="s">
        <v>101</v>
      </c>
    </row>
    <row r="221" spans="1:17" x14ac:dyDescent="0.25">
      <c r="A221" t="s">
        <v>300</v>
      </c>
      <c r="B221" t="s">
        <v>28</v>
      </c>
      <c r="C221" t="s">
        <v>31</v>
      </c>
      <c r="D221">
        <v>90.5</v>
      </c>
      <c r="E221">
        <v>14</v>
      </c>
      <c r="F221">
        <v>10</v>
      </c>
      <c r="G221">
        <v>152.55000000000001</v>
      </c>
      <c r="H221">
        <v>13</v>
      </c>
      <c r="I221">
        <v>0</v>
      </c>
      <c r="J221">
        <v>0.95</v>
      </c>
      <c r="K221">
        <v>-61</v>
      </c>
      <c r="L221">
        <v>0.73246100000000003</v>
      </c>
      <c r="M221">
        <v>22</v>
      </c>
      <c r="N221">
        <v>31</v>
      </c>
      <c r="O221">
        <v>1</v>
      </c>
      <c r="P221">
        <v>16</v>
      </c>
      <c r="Q221" t="s">
        <v>61</v>
      </c>
    </row>
    <row r="222" spans="1:17" x14ac:dyDescent="0.25">
      <c r="A222" t="s">
        <v>291</v>
      </c>
      <c r="B222" t="s">
        <v>28</v>
      </c>
      <c r="C222" t="s">
        <v>31</v>
      </c>
      <c r="D222">
        <v>89.07</v>
      </c>
      <c r="E222">
        <v>14</v>
      </c>
      <c r="F222">
        <v>10</v>
      </c>
      <c r="G222">
        <v>169.39</v>
      </c>
      <c r="H222">
        <v>15</v>
      </c>
      <c r="I222">
        <v>0</v>
      </c>
      <c r="J222">
        <v>0.51</v>
      </c>
      <c r="K222">
        <v>-50</v>
      </c>
      <c r="L222">
        <v>0.77634300000000001</v>
      </c>
      <c r="M222">
        <v>20</v>
      </c>
      <c r="N222">
        <v>33</v>
      </c>
      <c r="O222">
        <v>1</v>
      </c>
      <c r="P222">
        <v>12</v>
      </c>
      <c r="Q222" t="s">
        <v>190</v>
      </c>
    </row>
    <row r="223" spans="1:17" x14ac:dyDescent="0.25">
      <c r="A223" t="s">
        <v>292</v>
      </c>
      <c r="B223" t="s">
        <v>28</v>
      </c>
      <c r="C223" t="s">
        <v>31</v>
      </c>
      <c r="D223">
        <v>88.16</v>
      </c>
      <c r="E223">
        <v>14</v>
      </c>
      <c r="F223">
        <v>8</v>
      </c>
      <c r="G223">
        <v>304.95</v>
      </c>
      <c r="H223">
        <v>27</v>
      </c>
      <c r="I223">
        <v>2</v>
      </c>
      <c r="J223">
        <v>0.96</v>
      </c>
      <c r="K223">
        <v>-59</v>
      </c>
      <c r="L223">
        <v>0.77721099999999999</v>
      </c>
      <c r="M223">
        <v>14</v>
      </c>
      <c r="N223">
        <v>29</v>
      </c>
      <c r="O223">
        <v>1</v>
      </c>
      <c r="P223">
        <v>12</v>
      </c>
      <c r="Q223" t="s">
        <v>46</v>
      </c>
    </row>
    <row r="224" spans="1:17" x14ac:dyDescent="0.25">
      <c r="A224" t="s">
        <v>239</v>
      </c>
      <c r="B224" t="s">
        <v>28</v>
      </c>
      <c r="C224" t="s">
        <v>31</v>
      </c>
      <c r="D224">
        <v>87.69</v>
      </c>
      <c r="E224">
        <v>14</v>
      </c>
      <c r="F224">
        <v>7</v>
      </c>
      <c r="G224">
        <v>152.71</v>
      </c>
      <c r="H224">
        <v>15</v>
      </c>
      <c r="I224">
        <v>3</v>
      </c>
      <c r="J224">
        <v>1</v>
      </c>
      <c r="K224">
        <v>-50</v>
      </c>
      <c r="L224">
        <v>2.5858949999999998</v>
      </c>
      <c r="M224">
        <v>22</v>
      </c>
      <c r="N224">
        <v>58</v>
      </c>
      <c r="O224">
        <v>0</v>
      </c>
      <c r="P224">
        <v>8</v>
      </c>
      <c r="Q224" t="s">
        <v>134</v>
      </c>
    </row>
    <row r="225" spans="1:17" x14ac:dyDescent="0.25">
      <c r="A225" t="s">
        <v>299</v>
      </c>
      <c r="B225" t="s">
        <v>28</v>
      </c>
      <c r="C225" t="s">
        <v>31</v>
      </c>
      <c r="D225">
        <v>87.69</v>
      </c>
      <c r="E225">
        <v>14</v>
      </c>
      <c r="F225">
        <v>9</v>
      </c>
      <c r="G225">
        <v>249.82</v>
      </c>
      <c r="H225">
        <v>22</v>
      </c>
      <c r="I225">
        <v>1</v>
      </c>
      <c r="J225">
        <v>1</v>
      </c>
      <c r="K225">
        <v>-70</v>
      </c>
      <c r="L225">
        <v>0.81777599999999995</v>
      </c>
      <c r="M225">
        <v>14</v>
      </c>
      <c r="N225">
        <v>33</v>
      </c>
      <c r="O225">
        <v>0</v>
      </c>
      <c r="P225">
        <v>9</v>
      </c>
      <c r="Q225" t="s">
        <v>174</v>
      </c>
    </row>
    <row r="226" spans="1:17" x14ac:dyDescent="0.25">
      <c r="A226" t="s">
        <v>296</v>
      </c>
      <c r="B226" t="s">
        <v>28</v>
      </c>
      <c r="C226" t="s">
        <v>31</v>
      </c>
      <c r="D226">
        <v>86.78</v>
      </c>
      <c r="E226">
        <v>14</v>
      </c>
      <c r="F226">
        <v>9</v>
      </c>
      <c r="G226">
        <v>229.02</v>
      </c>
      <c r="H226">
        <v>21</v>
      </c>
      <c r="I226">
        <v>5</v>
      </c>
      <c r="J226">
        <v>1</v>
      </c>
      <c r="K226">
        <v>-78</v>
      </c>
      <c r="L226">
        <v>3.5647380000000002</v>
      </c>
      <c r="M226">
        <v>28</v>
      </c>
      <c r="N226">
        <v>71</v>
      </c>
      <c r="O226">
        <v>0</v>
      </c>
      <c r="P226">
        <v>7</v>
      </c>
    </row>
    <row r="227" spans="1:17" x14ac:dyDescent="0.25">
      <c r="A227" t="s">
        <v>319</v>
      </c>
      <c r="B227" t="s">
        <v>28</v>
      </c>
      <c r="C227" t="s">
        <v>31</v>
      </c>
      <c r="D227">
        <v>82.76</v>
      </c>
      <c r="E227">
        <v>15</v>
      </c>
      <c r="F227">
        <v>8</v>
      </c>
      <c r="G227">
        <v>359.87</v>
      </c>
      <c r="H227">
        <v>32</v>
      </c>
      <c r="I227">
        <v>10</v>
      </c>
      <c r="J227">
        <v>1</v>
      </c>
      <c r="K227">
        <v>-149</v>
      </c>
      <c r="L227">
        <v>1.945676</v>
      </c>
      <c r="M227">
        <v>23</v>
      </c>
      <c r="N227">
        <v>78</v>
      </c>
      <c r="O227">
        <v>0</v>
      </c>
      <c r="P227">
        <v>9</v>
      </c>
      <c r="Q227" t="s">
        <v>87</v>
      </c>
    </row>
    <row r="228" spans="1:17" x14ac:dyDescent="0.25">
      <c r="A228" t="s">
        <v>220</v>
      </c>
      <c r="B228" t="s">
        <v>28</v>
      </c>
      <c r="C228" t="s">
        <v>31</v>
      </c>
      <c r="D228">
        <v>82.66</v>
      </c>
      <c r="E228">
        <v>15</v>
      </c>
      <c r="F228">
        <v>7</v>
      </c>
      <c r="G228">
        <v>337.67</v>
      </c>
      <c r="H228">
        <v>30</v>
      </c>
      <c r="I228">
        <v>2</v>
      </c>
      <c r="J228">
        <v>0.92</v>
      </c>
      <c r="K228">
        <v>-104</v>
      </c>
      <c r="L228">
        <v>0.71172500000000005</v>
      </c>
      <c r="M228">
        <v>13</v>
      </c>
      <c r="N228">
        <v>42</v>
      </c>
      <c r="O228">
        <v>1</v>
      </c>
      <c r="P228">
        <v>7</v>
      </c>
      <c r="Q228" t="s">
        <v>112</v>
      </c>
    </row>
    <row r="229" spans="1:17" x14ac:dyDescent="0.25">
      <c r="A229" t="s">
        <v>225</v>
      </c>
      <c r="B229" t="s">
        <v>28</v>
      </c>
      <c r="C229" t="s">
        <v>31</v>
      </c>
      <c r="D229">
        <v>82.66</v>
      </c>
      <c r="E229">
        <v>15</v>
      </c>
      <c r="F229">
        <v>7</v>
      </c>
      <c r="G229">
        <v>122.69</v>
      </c>
      <c r="H229">
        <v>12</v>
      </c>
      <c r="I229">
        <v>1</v>
      </c>
      <c r="J229">
        <v>0.85</v>
      </c>
      <c r="K229">
        <v>-97</v>
      </c>
      <c r="L229">
        <v>0.304784</v>
      </c>
      <c r="M229">
        <v>14</v>
      </c>
      <c r="N229">
        <v>30</v>
      </c>
      <c r="O229">
        <v>1</v>
      </c>
      <c r="P229">
        <v>11</v>
      </c>
      <c r="Q229" t="s">
        <v>68</v>
      </c>
    </row>
    <row r="230" spans="1:17" x14ac:dyDescent="0.25">
      <c r="A230" t="s">
        <v>297</v>
      </c>
      <c r="B230" t="s">
        <v>28</v>
      </c>
      <c r="C230" t="s">
        <v>31</v>
      </c>
      <c r="D230">
        <v>82.29</v>
      </c>
      <c r="E230">
        <v>15</v>
      </c>
      <c r="F230">
        <v>8</v>
      </c>
      <c r="G230">
        <v>160.88999999999999</v>
      </c>
      <c r="H230">
        <v>14</v>
      </c>
      <c r="I230">
        <v>5</v>
      </c>
      <c r="J230">
        <v>0.9</v>
      </c>
      <c r="K230">
        <v>-113</v>
      </c>
      <c r="L230">
        <v>1.1534219999999999</v>
      </c>
      <c r="M230">
        <v>20</v>
      </c>
      <c r="N230">
        <v>46</v>
      </c>
      <c r="O230">
        <v>0</v>
      </c>
      <c r="P230">
        <v>9</v>
      </c>
      <c r="Q230" t="s">
        <v>179</v>
      </c>
    </row>
    <row r="231" spans="1:17" x14ac:dyDescent="0.25">
      <c r="A231" t="s">
        <v>329</v>
      </c>
      <c r="B231" t="s">
        <v>28</v>
      </c>
      <c r="C231" t="s">
        <v>31</v>
      </c>
      <c r="D231">
        <v>81.75</v>
      </c>
      <c r="E231">
        <v>15</v>
      </c>
      <c r="F231">
        <v>7</v>
      </c>
      <c r="G231">
        <v>218.18</v>
      </c>
      <c r="H231">
        <v>19</v>
      </c>
      <c r="I231">
        <v>8</v>
      </c>
      <c r="J231">
        <v>1</v>
      </c>
      <c r="K231">
        <v>-199</v>
      </c>
      <c r="L231">
        <v>3.6168499999999999</v>
      </c>
      <c r="M231">
        <v>38</v>
      </c>
      <c r="N231">
        <v>125</v>
      </c>
      <c r="O231">
        <v>0</v>
      </c>
      <c r="P231">
        <v>4</v>
      </c>
    </row>
    <row r="232" spans="1:17" x14ac:dyDescent="0.25">
      <c r="A232" t="s">
        <v>267</v>
      </c>
      <c r="B232" t="s">
        <v>28</v>
      </c>
      <c r="C232" t="s">
        <v>31</v>
      </c>
      <c r="D232">
        <v>79.680000000000007</v>
      </c>
      <c r="E232">
        <v>15</v>
      </c>
      <c r="F232">
        <v>6</v>
      </c>
      <c r="G232">
        <v>283.54000000000002</v>
      </c>
      <c r="H232">
        <v>25</v>
      </c>
      <c r="I232">
        <v>13</v>
      </c>
      <c r="J232">
        <v>1</v>
      </c>
      <c r="K232">
        <v>-222</v>
      </c>
      <c r="L232">
        <v>4.5407229999999998</v>
      </c>
      <c r="M232">
        <v>36</v>
      </c>
      <c r="N232">
        <v>121</v>
      </c>
      <c r="O232">
        <v>0</v>
      </c>
      <c r="P232">
        <v>2</v>
      </c>
    </row>
    <row r="233" spans="1:17" x14ac:dyDescent="0.25">
      <c r="A233" t="s">
        <v>306</v>
      </c>
      <c r="B233" t="s">
        <v>28</v>
      </c>
      <c r="C233" t="s">
        <v>31</v>
      </c>
      <c r="D233">
        <v>79</v>
      </c>
      <c r="E233">
        <v>15</v>
      </c>
      <c r="F233">
        <v>6</v>
      </c>
      <c r="G233">
        <v>196.36</v>
      </c>
      <c r="H233">
        <v>17</v>
      </c>
      <c r="I233">
        <v>1</v>
      </c>
      <c r="J233">
        <v>0.8</v>
      </c>
      <c r="K233">
        <v>-84</v>
      </c>
      <c r="L233">
        <v>2.0126870000000001</v>
      </c>
      <c r="M233">
        <v>22</v>
      </c>
      <c r="N233">
        <v>50</v>
      </c>
      <c r="O233">
        <v>1</v>
      </c>
      <c r="P233">
        <v>13</v>
      </c>
      <c r="Q233" t="s">
        <v>110</v>
      </c>
    </row>
    <row r="234" spans="1:17" x14ac:dyDescent="0.25">
      <c r="A234" t="s">
        <v>254</v>
      </c>
      <c r="B234" t="s">
        <v>28</v>
      </c>
      <c r="C234" t="s">
        <v>31</v>
      </c>
      <c r="D234">
        <v>74.73</v>
      </c>
      <c r="E234">
        <v>15</v>
      </c>
      <c r="F234">
        <v>8</v>
      </c>
      <c r="G234">
        <v>234.03</v>
      </c>
      <c r="H234">
        <v>21</v>
      </c>
      <c r="I234">
        <v>11</v>
      </c>
      <c r="J234">
        <v>0.98</v>
      </c>
      <c r="K234">
        <v>-138</v>
      </c>
      <c r="L234">
        <v>5.0107020000000002</v>
      </c>
      <c r="M234">
        <v>33</v>
      </c>
      <c r="N234">
        <v>102</v>
      </c>
      <c r="O234">
        <v>0</v>
      </c>
      <c r="P234">
        <v>15</v>
      </c>
      <c r="Q234" t="s">
        <v>194</v>
      </c>
    </row>
    <row r="235" spans="1:17" x14ac:dyDescent="0.25">
      <c r="A235" t="s">
        <v>311</v>
      </c>
      <c r="B235" t="s">
        <v>28</v>
      </c>
      <c r="C235" t="s">
        <v>31</v>
      </c>
      <c r="D235">
        <v>72.59</v>
      </c>
      <c r="E235">
        <v>15</v>
      </c>
      <c r="F235">
        <v>7</v>
      </c>
      <c r="G235">
        <v>130.91</v>
      </c>
      <c r="H235">
        <v>11</v>
      </c>
      <c r="I235">
        <v>0</v>
      </c>
      <c r="J235">
        <v>0.79</v>
      </c>
      <c r="K235">
        <v>-53</v>
      </c>
      <c r="L235">
        <v>1.109499</v>
      </c>
      <c r="M235">
        <v>21</v>
      </c>
      <c r="N235">
        <v>44</v>
      </c>
      <c r="O235">
        <v>2</v>
      </c>
      <c r="P235">
        <v>11</v>
      </c>
      <c r="Q235" t="s">
        <v>93</v>
      </c>
    </row>
    <row r="236" spans="1:17" x14ac:dyDescent="0.25">
      <c r="A236" t="s">
        <v>269</v>
      </c>
      <c r="B236" t="s">
        <v>28</v>
      </c>
      <c r="C236" t="s">
        <v>31</v>
      </c>
      <c r="D236">
        <v>72.489999999999995</v>
      </c>
      <c r="E236">
        <v>15</v>
      </c>
      <c r="F236">
        <v>7</v>
      </c>
      <c r="G236">
        <v>158.76</v>
      </c>
      <c r="H236">
        <v>16</v>
      </c>
      <c r="I236">
        <v>16</v>
      </c>
      <c r="J236">
        <v>1</v>
      </c>
      <c r="K236">
        <v>-168</v>
      </c>
      <c r="L236">
        <v>9.3977550000000001</v>
      </c>
      <c r="M236">
        <v>76</v>
      </c>
      <c r="N236">
        <v>207</v>
      </c>
      <c r="O236">
        <v>0</v>
      </c>
      <c r="P236">
        <v>8</v>
      </c>
    </row>
    <row r="237" spans="1:17" x14ac:dyDescent="0.25">
      <c r="A237" t="s">
        <v>250</v>
      </c>
      <c r="B237" t="s">
        <v>28</v>
      </c>
      <c r="C237" t="s">
        <v>31</v>
      </c>
      <c r="D237">
        <v>69.989999999999995</v>
      </c>
      <c r="E237">
        <v>16</v>
      </c>
      <c r="F237">
        <v>6</v>
      </c>
      <c r="G237">
        <v>261.81</v>
      </c>
      <c r="H237">
        <v>23</v>
      </c>
      <c r="I237">
        <v>8</v>
      </c>
      <c r="J237">
        <v>1</v>
      </c>
      <c r="K237">
        <v>-142</v>
      </c>
      <c r="L237">
        <v>8.5208539999999999</v>
      </c>
      <c r="M237">
        <v>42</v>
      </c>
      <c r="N237">
        <v>135</v>
      </c>
      <c r="O237">
        <v>1</v>
      </c>
      <c r="P237">
        <v>11</v>
      </c>
      <c r="Q237" t="s">
        <v>145</v>
      </c>
    </row>
    <row r="238" spans="1:17" x14ac:dyDescent="0.25">
      <c r="A238" t="s">
        <v>272</v>
      </c>
      <c r="B238" t="s">
        <v>28</v>
      </c>
      <c r="C238" t="s">
        <v>31</v>
      </c>
      <c r="D238">
        <v>69.849999999999994</v>
      </c>
      <c r="E238">
        <v>16</v>
      </c>
      <c r="F238">
        <v>5</v>
      </c>
      <c r="G238">
        <v>272.63</v>
      </c>
      <c r="H238">
        <v>24</v>
      </c>
      <c r="I238">
        <v>10</v>
      </c>
      <c r="J238">
        <v>1</v>
      </c>
      <c r="K238">
        <v>-149</v>
      </c>
      <c r="L238">
        <v>6.0009319999999997</v>
      </c>
      <c r="M238">
        <v>35</v>
      </c>
      <c r="N238">
        <v>111</v>
      </c>
      <c r="O238">
        <v>0</v>
      </c>
      <c r="P238">
        <v>7</v>
      </c>
    </row>
    <row r="239" spans="1:17" x14ac:dyDescent="0.25">
      <c r="A239" t="s">
        <v>30</v>
      </c>
      <c r="B239" t="s">
        <v>28</v>
      </c>
      <c r="C239" t="s">
        <v>31</v>
      </c>
      <c r="D239">
        <v>68.599999999999994</v>
      </c>
      <c r="E239">
        <v>15</v>
      </c>
      <c r="F239">
        <v>8</v>
      </c>
      <c r="G239">
        <v>124.07</v>
      </c>
      <c r="H239">
        <v>14</v>
      </c>
      <c r="I239">
        <v>0</v>
      </c>
      <c r="J239">
        <v>0.59</v>
      </c>
      <c r="K239">
        <v>-41</v>
      </c>
      <c r="L239">
        <v>0.91326200000000002</v>
      </c>
      <c r="M239">
        <v>11</v>
      </c>
      <c r="N239">
        <v>21</v>
      </c>
      <c r="O239">
        <v>2</v>
      </c>
      <c r="P239">
        <v>8</v>
      </c>
      <c r="Q239" t="s">
        <v>32</v>
      </c>
    </row>
    <row r="240" spans="1:17" x14ac:dyDescent="0.25">
      <c r="A240" t="s">
        <v>284</v>
      </c>
      <c r="B240" t="s">
        <v>28</v>
      </c>
      <c r="C240" t="s">
        <v>31</v>
      </c>
      <c r="D240">
        <v>68.02</v>
      </c>
      <c r="E240">
        <v>16</v>
      </c>
      <c r="F240">
        <v>2</v>
      </c>
      <c r="G240">
        <v>174.1</v>
      </c>
      <c r="H240">
        <v>15</v>
      </c>
      <c r="I240">
        <v>13</v>
      </c>
      <c r="J240">
        <v>0.97</v>
      </c>
      <c r="K240">
        <v>-125</v>
      </c>
      <c r="L240">
        <v>7.1420950000000003</v>
      </c>
      <c r="M240">
        <v>28</v>
      </c>
      <c r="N240">
        <v>132</v>
      </c>
      <c r="O240">
        <v>0</v>
      </c>
      <c r="P240">
        <v>6</v>
      </c>
    </row>
    <row r="241" spans="1:20" x14ac:dyDescent="0.25">
      <c r="A241" t="s">
        <v>33</v>
      </c>
      <c r="B241" t="s">
        <v>28</v>
      </c>
      <c r="C241" t="s">
        <v>31</v>
      </c>
      <c r="D241">
        <v>66.19</v>
      </c>
      <c r="E241">
        <v>16</v>
      </c>
      <c r="F241">
        <v>6</v>
      </c>
      <c r="G241">
        <v>119.71</v>
      </c>
      <c r="H241">
        <v>10</v>
      </c>
      <c r="I241">
        <v>4</v>
      </c>
      <c r="J241">
        <v>1</v>
      </c>
      <c r="K241">
        <v>-86</v>
      </c>
      <c r="L241">
        <v>3.7367970000000001</v>
      </c>
      <c r="M241">
        <v>32</v>
      </c>
      <c r="N241">
        <v>70</v>
      </c>
      <c r="O241">
        <v>0</v>
      </c>
      <c r="P241">
        <v>13</v>
      </c>
    </row>
    <row r="242" spans="1:20" x14ac:dyDescent="0.25">
      <c r="A242" t="s">
        <v>42</v>
      </c>
      <c r="B242" t="s">
        <v>28</v>
      </c>
      <c r="C242" t="s">
        <v>31</v>
      </c>
      <c r="D242">
        <v>65.28</v>
      </c>
      <c r="E242">
        <v>16</v>
      </c>
      <c r="F242">
        <v>5</v>
      </c>
      <c r="G242">
        <v>239.88</v>
      </c>
      <c r="H242">
        <v>21</v>
      </c>
      <c r="I242">
        <v>6</v>
      </c>
      <c r="J242">
        <v>1</v>
      </c>
      <c r="K242">
        <v>-163</v>
      </c>
      <c r="L242">
        <v>9.2431970000000003</v>
      </c>
      <c r="M242">
        <v>65</v>
      </c>
      <c r="N242">
        <v>176</v>
      </c>
      <c r="O242">
        <v>0</v>
      </c>
      <c r="P242">
        <v>8</v>
      </c>
    </row>
    <row r="243" spans="1:20" x14ac:dyDescent="0.25">
      <c r="A243" t="s">
        <v>327</v>
      </c>
      <c r="B243" t="s">
        <v>28</v>
      </c>
      <c r="C243" t="s">
        <v>31</v>
      </c>
      <c r="D243">
        <v>65.28</v>
      </c>
      <c r="E243">
        <v>16</v>
      </c>
      <c r="F243">
        <v>5</v>
      </c>
      <c r="G243">
        <v>239.88</v>
      </c>
      <c r="H243">
        <v>21</v>
      </c>
      <c r="I243">
        <v>6</v>
      </c>
      <c r="J243">
        <v>1</v>
      </c>
      <c r="K243">
        <v>-163</v>
      </c>
      <c r="L243">
        <v>9.2431970000000003</v>
      </c>
      <c r="M243">
        <v>65</v>
      </c>
      <c r="N243">
        <v>176</v>
      </c>
      <c r="O243">
        <v>0</v>
      </c>
      <c r="P243">
        <v>8</v>
      </c>
    </row>
    <row r="244" spans="1:20" x14ac:dyDescent="0.25">
      <c r="A244" t="s">
        <v>310</v>
      </c>
      <c r="B244" t="s">
        <v>28</v>
      </c>
      <c r="C244" t="s">
        <v>31</v>
      </c>
      <c r="D244">
        <v>65.27</v>
      </c>
      <c r="E244">
        <v>16</v>
      </c>
      <c r="F244">
        <v>5</v>
      </c>
      <c r="G244">
        <v>239.88</v>
      </c>
      <c r="H244">
        <v>21</v>
      </c>
      <c r="I244">
        <v>8</v>
      </c>
      <c r="J244">
        <v>1</v>
      </c>
      <c r="K244">
        <v>-125</v>
      </c>
      <c r="L244">
        <v>8.1084029999999991</v>
      </c>
      <c r="M244">
        <v>39</v>
      </c>
      <c r="N244">
        <v>142</v>
      </c>
      <c r="O244">
        <v>0</v>
      </c>
      <c r="P244">
        <v>11</v>
      </c>
      <c r="Q244" t="s">
        <v>153</v>
      </c>
    </row>
    <row r="245" spans="1:20" x14ac:dyDescent="0.25">
      <c r="A245" t="s">
        <v>301</v>
      </c>
      <c r="B245" t="s">
        <v>28</v>
      </c>
      <c r="C245" t="s">
        <v>31</v>
      </c>
      <c r="D245">
        <v>63.95</v>
      </c>
      <c r="E245">
        <v>16</v>
      </c>
      <c r="F245">
        <v>6</v>
      </c>
      <c r="G245">
        <v>163.63</v>
      </c>
      <c r="H245">
        <v>14</v>
      </c>
      <c r="I245">
        <v>7</v>
      </c>
      <c r="J245">
        <v>1</v>
      </c>
      <c r="K245">
        <v>-105</v>
      </c>
      <c r="L245">
        <v>5.6954549999999999</v>
      </c>
      <c r="M245">
        <v>32</v>
      </c>
      <c r="N245">
        <v>93</v>
      </c>
      <c r="O245">
        <v>0</v>
      </c>
      <c r="P245">
        <v>10</v>
      </c>
    </row>
    <row r="246" spans="1:20" x14ac:dyDescent="0.25">
      <c r="A246" t="s">
        <v>289</v>
      </c>
      <c r="B246" t="s">
        <v>28</v>
      </c>
      <c r="C246" t="s">
        <v>31</v>
      </c>
      <c r="D246">
        <v>63.44</v>
      </c>
      <c r="E246">
        <v>16</v>
      </c>
      <c r="F246">
        <v>4</v>
      </c>
      <c r="G246">
        <v>119.62</v>
      </c>
      <c r="H246">
        <v>10</v>
      </c>
      <c r="I246">
        <v>0</v>
      </c>
      <c r="J246">
        <v>0.53</v>
      </c>
      <c r="K246">
        <v>-36</v>
      </c>
      <c r="L246">
        <v>0.76800500000000005</v>
      </c>
      <c r="M246">
        <v>14</v>
      </c>
      <c r="N246">
        <v>27</v>
      </c>
      <c r="O246">
        <v>0</v>
      </c>
      <c r="P246">
        <v>4</v>
      </c>
      <c r="Q246" t="s">
        <v>156</v>
      </c>
    </row>
    <row r="247" spans="1:20" x14ac:dyDescent="0.25">
      <c r="A247" t="s">
        <v>321</v>
      </c>
      <c r="B247" t="s">
        <v>28</v>
      </c>
      <c r="C247" t="s">
        <v>31</v>
      </c>
      <c r="D247">
        <v>63.44</v>
      </c>
      <c r="E247">
        <v>16</v>
      </c>
      <c r="F247">
        <v>5</v>
      </c>
      <c r="G247">
        <v>152.72</v>
      </c>
      <c r="H247">
        <v>13</v>
      </c>
      <c r="I247">
        <v>0</v>
      </c>
      <c r="J247">
        <v>0.51</v>
      </c>
      <c r="K247">
        <v>-40</v>
      </c>
      <c r="L247">
        <v>0.85191300000000003</v>
      </c>
      <c r="M247">
        <v>10</v>
      </c>
      <c r="N247">
        <v>26</v>
      </c>
      <c r="O247">
        <v>1</v>
      </c>
      <c r="P247">
        <v>7</v>
      </c>
      <c r="Q247" t="s">
        <v>183</v>
      </c>
    </row>
    <row r="248" spans="1:20" x14ac:dyDescent="0.25">
      <c r="A248" t="s">
        <v>294</v>
      </c>
      <c r="B248" t="s">
        <v>28</v>
      </c>
      <c r="C248" t="s">
        <v>31</v>
      </c>
      <c r="D248">
        <v>57.58</v>
      </c>
      <c r="E248">
        <v>15</v>
      </c>
      <c r="F248">
        <v>8</v>
      </c>
      <c r="G248">
        <v>174.54</v>
      </c>
      <c r="H248">
        <v>15</v>
      </c>
      <c r="I248">
        <v>0</v>
      </c>
      <c r="J248">
        <v>1</v>
      </c>
      <c r="K248">
        <v>-40</v>
      </c>
      <c r="L248">
        <v>1.775228</v>
      </c>
      <c r="M248">
        <v>15</v>
      </c>
      <c r="N248">
        <v>38</v>
      </c>
      <c r="O248">
        <v>0</v>
      </c>
      <c r="P248">
        <v>4</v>
      </c>
      <c r="Q248" t="s">
        <v>41</v>
      </c>
    </row>
    <row r="249" spans="1:20" x14ac:dyDescent="0.25">
      <c r="A249" t="s">
        <v>315</v>
      </c>
      <c r="B249" t="s">
        <v>28</v>
      </c>
      <c r="C249" t="s">
        <v>31</v>
      </c>
      <c r="D249">
        <v>51.16</v>
      </c>
      <c r="E249">
        <v>17</v>
      </c>
      <c r="F249">
        <v>3</v>
      </c>
      <c r="G249">
        <v>97.64</v>
      </c>
      <c r="H249">
        <v>8</v>
      </c>
      <c r="I249">
        <v>4</v>
      </c>
      <c r="J249">
        <v>1</v>
      </c>
      <c r="K249">
        <v>-135</v>
      </c>
      <c r="L249">
        <v>2.4856769999999999</v>
      </c>
      <c r="M249">
        <v>16</v>
      </c>
      <c r="N249">
        <v>53</v>
      </c>
      <c r="O249">
        <v>0</v>
      </c>
      <c r="P249">
        <v>4</v>
      </c>
    </row>
    <row r="250" spans="1:20" x14ac:dyDescent="0.25">
      <c r="A250" t="s">
        <v>236</v>
      </c>
      <c r="B250" t="s">
        <v>28</v>
      </c>
      <c r="C250" t="s">
        <v>31</v>
      </c>
      <c r="D250">
        <v>42.39</v>
      </c>
      <c r="E250">
        <v>17</v>
      </c>
      <c r="F250">
        <v>4</v>
      </c>
      <c r="G250">
        <v>163.58000000000001</v>
      </c>
      <c r="H250">
        <v>14</v>
      </c>
      <c r="I250">
        <v>0</v>
      </c>
      <c r="J250">
        <v>0.51</v>
      </c>
      <c r="K250">
        <v>-48</v>
      </c>
      <c r="L250">
        <v>1.807528</v>
      </c>
      <c r="M250">
        <v>16</v>
      </c>
      <c r="N250">
        <v>31</v>
      </c>
      <c r="O250">
        <v>3</v>
      </c>
      <c r="P250">
        <v>13</v>
      </c>
      <c r="Q250" t="s">
        <v>171</v>
      </c>
    </row>
    <row r="251" spans="1:20" x14ac:dyDescent="0.25">
      <c r="A251" t="s">
        <v>317</v>
      </c>
      <c r="B251" t="s">
        <v>28</v>
      </c>
      <c r="C251" t="s">
        <v>31</v>
      </c>
      <c r="D251">
        <v>42.39</v>
      </c>
      <c r="E251">
        <v>17</v>
      </c>
      <c r="F251">
        <v>4</v>
      </c>
      <c r="G251">
        <v>119.97</v>
      </c>
      <c r="H251">
        <v>10</v>
      </c>
      <c r="I251">
        <v>0</v>
      </c>
      <c r="J251">
        <v>0.39</v>
      </c>
      <c r="K251">
        <v>-40</v>
      </c>
      <c r="L251">
        <v>0.66543600000000003</v>
      </c>
      <c r="M251">
        <v>17</v>
      </c>
      <c r="N251">
        <v>33</v>
      </c>
      <c r="O251">
        <v>0</v>
      </c>
      <c r="P251">
        <v>9</v>
      </c>
      <c r="Q251" t="s">
        <v>202</v>
      </c>
    </row>
    <row r="252" spans="1:20" x14ac:dyDescent="0.25">
      <c r="A252" t="s">
        <v>332</v>
      </c>
      <c r="B252" t="s">
        <v>28</v>
      </c>
      <c r="C252" t="s">
        <v>31</v>
      </c>
      <c r="D252">
        <v>42.39</v>
      </c>
      <c r="E252">
        <v>17</v>
      </c>
      <c r="F252">
        <v>3</v>
      </c>
      <c r="G252">
        <v>119.62</v>
      </c>
      <c r="H252">
        <v>10</v>
      </c>
      <c r="I252">
        <v>0</v>
      </c>
      <c r="J252">
        <v>0.84</v>
      </c>
      <c r="K252">
        <v>-43</v>
      </c>
      <c r="L252">
        <v>0.59007100000000001</v>
      </c>
      <c r="M252">
        <v>11</v>
      </c>
      <c r="N252">
        <v>25</v>
      </c>
      <c r="O252">
        <v>1</v>
      </c>
      <c r="P252">
        <v>5</v>
      </c>
      <c r="Q252" t="s">
        <v>151</v>
      </c>
    </row>
    <row r="253" spans="1:20" x14ac:dyDescent="0.25">
      <c r="A253" t="s">
        <v>257</v>
      </c>
      <c r="B253" t="s">
        <v>28</v>
      </c>
      <c r="C253" t="s">
        <v>31</v>
      </c>
      <c r="D253">
        <v>36.39</v>
      </c>
      <c r="E253">
        <v>18</v>
      </c>
      <c r="F253">
        <v>2</v>
      </c>
      <c r="G253">
        <v>86.96</v>
      </c>
      <c r="H253">
        <v>8</v>
      </c>
      <c r="I253">
        <v>3</v>
      </c>
      <c r="J253">
        <v>1</v>
      </c>
      <c r="K253">
        <v>-137</v>
      </c>
      <c r="L253">
        <v>8.6623540000000006</v>
      </c>
      <c r="M253">
        <v>45</v>
      </c>
      <c r="N253">
        <v>173</v>
      </c>
      <c r="O253">
        <v>0</v>
      </c>
      <c r="P253">
        <v>3</v>
      </c>
    </row>
    <row r="255" spans="1:20" x14ac:dyDescent="0.25">
      <c r="C255" t="s">
        <v>216</v>
      </c>
      <c r="D255" t="s">
        <v>215</v>
      </c>
    </row>
    <row r="256" spans="1:20" x14ac:dyDescent="0.25">
      <c r="A256" t="s">
        <v>338</v>
      </c>
      <c r="B256" t="s">
        <v>29</v>
      </c>
      <c r="C256">
        <f>COUNTIF(C2:C120,"WIN")</f>
        <v>31</v>
      </c>
      <c r="D256">
        <f>AVERAGE(D2:D253)</f>
        <v>77.764603174603138</v>
      </c>
      <c r="S256" t="s">
        <v>341</v>
      </c>
      <c r="T256">
        <f>AVERAGEA(J204:J253)</f>
        <v>0.90280000000000016</v>
      </c>
    </row>
    <row r="257" spans="1:20" x14ac:dyDescent="0.25">
      <c r="B257" t="s">
        <v>31</v>
      </c>
      <c r="C257">
        <f>COUNTIF(C2:C120,"LOSE")</f>
        <v>50</v>
      </c>
      <c r="S257" t="s">
        <v>340</v>
      </c>
      <c r="T257">
        <f>AVERAGEA(J121:J203)</f>
        <v>0.94518072289156618</v>
      </c>
    </row>
    <row r="258" spans="1:20" x14ac:dyDescent="0.25">
      <c r="B258" t="s">
        <v>45</v>
      </c>
      <c r="C258">
        <f>COUNTIF(C2:C120,"TIME_OUT")</f>
        <v>38</v>
      </c>
    </row>
    <row r="259" spans="1:20" x14ac:dyDescent="0.25">
      <c r="B259" t="s">
        <v>342</v>
      </c>
      <c r="C259">
        <f>SUM(C256:C258)</f>
        <v>119</v>
      </c>
    </row>
    <row r="261" spans="1:20" x14ac:dyDescent="0.25">
      <c r="C261" t="s">
        <v>216</v>
      </c>
    </row>
    <row r="262" spans="1:20" x14ac:dyDescent="0.25">
      <c r="A262" t="s">
        <v>339</v>
      </c>
      <c r="B262" t="s">
        <v>29</v>
      </c>
      <c r="C262">
        <f>COUNTIF(C125:C253,"WIN")</f>
        <v>82</v>
      </c>
    </row>
    <row r="263" spans="1:20" x14ac:dyDescent="0.25">
      <c r="B263" t="s">
        <v>31</v>
      </c>
      <c r="C263">
        <f>COUNTIF(C125:C253,"LOSE")</f>
        <v>47</v>
      </c>
    </row>
    <row r="264" spans="1:20" x14ac:dyDescent="0.25">
      <c r="B264" t="s">
        <v>45</v>
      </c>
      <c r="C264">
        <f>COUNTIF(C125:C253,"TIME_OUT")</f>
        <v>0</v>
      </c>
    </row>
    <row r="265" spans="1:20" x14ac:dyDescent="0.25">
      <c r="B265" t="s">
        <v>342</v>
      </c>
      <c r="C265">
        <f>SUM(C262:C264)</f>
        <v>129</v>
      </c>
    </row>
  </sheetData>
  <dataConsolidate/>
  <conditionalFormatting sqref="D255:D258 D259:Z1048576 F255:Z258 D1:P2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5:D1048576 D1:D2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53 G254:G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E1:E253 G255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3 L254:L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253 L255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53 N255:N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3 O254:O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253 T255:T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253 V255:V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253 W255:W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253 X255:X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53 Y255:Y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53 Z254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53 Z255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v Z D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v Z D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Q 6 l r q 8 J Z y D Q I A A K A E A A A T A B w A R m 9 y b X V s Y X M v U 2 V j d G l v b j E u b S C i G A A o o B Q A A A A A A A A A A A A A A A A A A A A A A A A A A A B 1 U 9 t u 2 k A Q f U f i H 1 b u C 5 E M a l C T S o 3 8 Q G 1 I a C F K a 1 p V C l W 1 M Q N s s h c 0 O y Z B K B / U / k Z + r G O g S h M W P 3 j t O X P O z t V D Q c p Z k W / P 4 7 N 6 r V 7 z c 4 k w E d r N R C I 0 U L 0 m + M l d i Q W w J f X L V u a K 0 o C l R k 9 p a K X O E v / 4 R p R 9 G F + h u w X a H b / S b t 4 f t 9 + 2 T 5 r 8 O h 3 3 v + 4 A P x 5 K V K 7 Z 6 T d 7 K A 3 c O 7 w b 8 4 2 t w i + j o / g 6 A 6 2 M I s A k i q N Y p E 6 X x v q k / T 4 W X V u 4 i b K z 5 L h 9 0 o 7 F l 9 I R 5 L T S k D x / t i 6 d h Z 9 H 8 T b 0 N 1 H X N u n p D 4 E X C 3 S m 9 B H n M Z I 3 7 M j h G G Z d g J w A + s Y 2 y 1 h c 7 + w d r f N C a o k + I S z / l x y t F i A M R z J V T 7 + f 9 U Y o r Z 8 6 N N u Q K y / f C A Q Q r 9 f R A J a g r y T N O U O q 5 A g e 6 D E W 6 6 g z 4 3 p e c l 3 2 k H M 2 5 i S p k n g F p c 4 s u F 3 c x 3 + Q L c 0 N 4 A Y c q C V U l L 6 l 0 3 e t K q w d R 9 m A e a Q M D G B K + 8 i w 9 H N 0 z g R I P Y X Q 0 + 6 e 6 x h S 1 H D g s o + o i j u f g S d 0 K 5 j s O 3 w q z S L A G 8 q H H x U U y J a h C u k o r D L Z p 3 5 W W v u R I 6 k P Y D m 5 j X A I q / I 8 R J u D P i T Z k y E o d X N A s A W E e g Z W M b T a Z w 2 U B d 4 f W g V Y 5 + h K O 8 l h V i 1 o o G w 5 D 3 J B J U q d 8 U y g 3 6 q 8 c v p m b 7 l + 1 U R f O B 0 a n E 3 x v g O S 4 v U 4 4 D O Q O I M X P h m Q V P r F 5 D 4 e 1 W v K h r f q 7 C 9 Q S w E C L Q A U A A I A C A C 9 k O p a 1 9 P A 6 K Q A A A D 2 A A A A E g A A A A A A A A A A A A A A A A A A A A A A Q 2 9 u Z m l n L 1 B h Y 2 t h Z 2 U u e G 1 s U E s B A i 0 A F A A C A A g A v Z D q W g / K 6 a u k A A A A 6 Q A A A B M A A A A A A A A A A A A A A A A A 8 A A A A F t D b 2 5 0 Z W 5 0 X 1 R 5 c G V z X S 5 4 b W x Q S w E C L Q A U A A I A C A C 9 k O p a 6 v C W c g 0 C A A C g B A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F w A A A A A A A N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R l Y W Z h Z j Q t O D g w Z S 0 0 Y T E 5 L W I 5 O T A t M z Y 0 N D U 0 N j V i Y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y A o M i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5 O j E 3 O j E x L j A 5 N D M 0 N T l a I i A v P j x F b n R y e S B U e X B l P S J G a W x s Q 2 9 s d W 1 u V H l w Z X M i I F Z h b H V l P S J z Q m d Z R 0 J R T U R B d 0 1 E Q X d N R E J R T U R B d 0 1 E Q X d V R E J R T U R B d 0 1 H I i A v P j x F b n R y e S B U e X B l P S J G a W x s Q 2 9 s d W 1 u T m F t Z X M i I F Z h b H V l P S J z W y Z x d W 9 0 O 0 x l d m V s U G F 0 a C Z x d W 9 0 O y w m c X V v d D t B Z 2 V u d E 5 h b W U m c X V v d D s s J n F 1 b 3 Q 7 R 2 F t Z V N 0 Y X R 1 c y Z x d W 9 0 O y w m c X V v d D t D b 2 1 w b G V 0 a W 9 u J n F 1 b 3 Q 7 L C Z x d W 9 0 O 0 x p d m V z J n F 1 b 3 Q 7 L C Z x d W 9 0 O 0 N v a W 5 z J n F 1 b 3 Q 7 L C Z x d W 9 0 O 1 R p b W V M Z W Z 0 J n F 1 b 3 Q 7 L C Z x d W 9 0 O 0 1 1 c 2 h y b 2 9 t c y Z x d W 9 0 O y w m c X V v d D t G a X J l R m x v d 2 V y c y Z x d W 9 0 O y w m c X V v d D t U a W x l Q 2 9 p b n M m c X V v d D s s J n F 1 b 3 Q 7 Q n J p Y 2 t z R G V z d H J v e W V k J n F 1 b 3 Q 7 L C Z x d W 9 0 O 0 p 1 b X B z J n F 1 b 3 Q 7 L C Z x d W 9 0 O 0 1 h e F h K d W 1 w J n F 1 b 3 Q 7 L C Z x d W 9 0 O 0 1 h e E p 1 b X B B a X J U a W 1 l J n F 1 b 3 Q 7 L C Z x d W 9 0 O 0 t p b G x z V G 9 0 Y W w m c X V v d D s s J n F 1 b 3 Q 7 S 2 l s b H N T d G 9 t c C Z x d W 9 0 O y w m c X V v d D t L a W x s c 0 Z p c m U m c X V v d D s s J n F 1 b 3 Q 7 S 2 l s b H N T a G V s b C Z x d W 9 0 O y w m c X V v d D t L a W x s c 0 Z h b G w m c X V v d D s s J n F 1 b 3 Q 7 Q 2 9 o Z X J l b m N l J n F 1 b 3 Q 7 L C Z x d W 9 0 O 0 x l b m l l b m N 5 J n F 1 b 3 Q 7 L C Z x d W 9 0 O 0 x p b m V h c m l 0 e S Z x d W 9 0 O y w m c X V v d D t H c m 9 1 b m R T Z W d t Z W 5 0 c y Z x d W 9 0 O y w m c X V v d D t T d H J 1 Y 3 R 1 c m F s R G l 2 Z X J z a X R 5 J n F 1 b 3 Q 7 L C Z x d W 9 0 O 1 V u a n V t c G F i b G V I b 2 x l c y Z x d W 9 0 O y w m c X V v d D t U b 3 R h b F Z l c n R p Y 2 F s S G 9 s Z X M m c X V v d D s s J n F 1 b 3 Q 7 T G F y Z 2 V W Z X J 0 a W N h b E h v b G V z R G V 0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x v Z y 9 B d X R v U m V t b 3 Z l Z E N v b H V t b n M x L n t M Z X Z l b F B h d G g s M H 0 m c X V v d D s s J n F 1 b 3 Q 7 U 2 V j d G l v b j E v b G 9 n L 0 F 1 d G 9 S Z W 1 v d m V k Q 2 9 s d W 1 u c z E u e 0 F n Z W 5 0 T m F t Z S w x f S Z x d W 9 0 O y w m c X V v d D t T Z W N 0 a W 9 u M S 9 s b 2 c v Q X V 0 b 1 J l b W 9 2 Z W R D b 2 x 1 b W 5 z M S 5 7 R 2 F t Z V N 0 Y X R 1 c y w y f S Z x d W 9 0 O y w m c X V v d D t T Z W N 0 a W 9 u M S 9 s b 2 c v Q X V 0 b 1 J l b W 9 2 Z W R D b 2 x 1 b W 5 z M S 5 7 Q 2 9 t c G x l d G l v b i w z f S Z x d W 9 0 O y w m c X V v d D t T Z W N 0 a W 9 u M S 9 s b 2 c v Q X V 0 b 1 J l b W 9 2 Z W R D b 2 x 1 b W 5 z M S 5 7 T G l 2 Z X M s N H 0 m c X V v d D s s J n F 1 b 3 Q 7 U 2 V j d G l v b j E v b G 9 n L 0 F 1 d G 9 S Z W 1 v d m V k Q 2 9 s d W 1 u c z E u e 0 N v a W 5 z L D V 9 J n F 1 b 3 Q 7 L C Z x d W 9 0 O 1 N l Y 3 R p b 2 4 x L 2 x v Z y 9 B d X R v U m V t b 3 Z l Z E N v b H V t b n M x L n t U a W 1 l T G V m d C w 2 f S Z x d W 9 0 O y w m c X V v d D t T Z W N 0 a W 9 u M S 9 s b 2 c v Q X V 0 b 1 J l b W 9 2 Z W R D b 2 x 1 b W 5 z M S 5 7 T X V z a H J v b 2 1 z L D d 9 J n F 1 b 3 Q 7 L C Z x d W 9 0 O 1 N l Y 3 R p b 2 4 x L 2 x v Z y 9 B d X R v U m V t b 3 Z l Z E N v b H V t b n M x L n t G a X J l R m x v d 2 V y c y w 4 f S Z x d W 9 0 O y w m c X V v d D t T Z W N 0 a W 9 u M S 9 s b 2 c v Q X V 0 b 1 J l b W 9 2 Z W R D b 2 x 1 b W 5 z M S 5 7 V G l s Z U N v a W 5 z L D l 9 J n F 1 b 3 Q 7 L C Z x d W 9 0 O 1 N l Y 3 R p b 2 4 x L 2 x v Z y 9 B d X R v U m V t b 3 Z l Z E N v b H V t b n M x L n t C c m l j a 3 N E Z X N 0 c m 9 5 Z W Q s M T B 9 J n F 1 b 3 Q 7 L C Z x d W 9 0 O 1 N l Y 3 R p b 2 4 x L 2 x v Z y 9 B d X R v U m V t b 3 Z l Z E N v b H V t b n M x L n t K d W 1 w c y w x M X 0 m c X V v d D s s J n F 1 b 3 Q 7 U 2 V j d G l v b j E v b G 9 n L 0 F 1 d G 9 S Z W 1 v d m V k Q 2 9 s d W 1 u c z E u e 0 1 h e F h K d W 1 w L D E y f S Z x d W 9 0 O y w m c X V v d D t T Z W N 0 a W 9 u M S 9 s b 2 c v Q X V 0 b 1 J l b W 9 2 Z W R D b 2 x 1 b W 5 z M S 5 7 T W F 4 S n V t c E F p c l R p b W U s M T N 9 J n F 1 b 3 Q 7 L C Z x d W 9 0 O 1 N l Y 3 R p b 2 4 x L 2 x v Z y 9 B d X R v U m V t b 3 Z l Z E N v b H V t b n M x L n t L a W x s c 1 R v d G F s L D E 0 f S Z x d W 9 0 O y w m c X V v d D t T Z W N 0 a W 9 u M S 9 s b 2 c v Q X V 0 b 1 J l b W 9 2 Z W R D b 2 x 1 b W 5 z M S 5 7 S 2 l s b H N T d G 9 t c C w x N X 0 m c X V v d D s s J n F 1 b 3 Q 7 U 2 V j d G l v b j E v b G 9 n L 0 F 1 d G 9 S Z W 1 v d m V k Q 2 9 s d W 1 u c z E u e 0 t p b G x z R m l y Z S w x N n 0 m c X V v d D s s J n F 1 b 3 Q 7 U 2 V j d G l v b j E v b G 9 n L 0 F 1 d G 9 S Z W 1 v d m V k Q 2 9 s d W 1 u c z E u e 0 t p b G x z U 2 h l b G w s M T d 9 J n F 1 b 3 Q 7 L C Z x d W 9 0 O 1 N l Y 3 R p b 2 4 x L 2 x v Z y 9 B d X R v U m V t b 3 Z l Z E N v b H V t b n M x L n t L a W x s c 0 Z h b G w s M T h 9 J n F 1 b 3 Q 7 L C Z x d W 9 0 O 1 N l Y 3 R p b 2 4 x L 2 x v Z y 9 B d X R v U m V t b 3 Z l Z E N v b H V t b n M x L n t D b 2 h l c m V u Y 2 U s M T l 9 J n F 1 b 3 Q 7 L C Z x d W 9 0 O 1 N l Y 3 R p b 2 4 x L 2 x v Z y 9 B d X R v U m V t b 3 Z l Z E N v b H V t b n M x L n t M Z W 5 p Z W 5 j e S w y M H 0 m c X V v d D s s J n F 1 b 3 Q 7 U 2 V j d G l v b j E v b G 9 n L 0 F 1 d G 9 S Z W 1 v d m V k Q 2 9 s d W 1 u c z E u e 0 x p b m V h c m l 0 e S w y M X 0 m c X V v d D s s J n F 1 b 3 Q 7 U 2 V j d G l v b j E v b G 9 n L 0 F 1 d G 9 S Z W 1 v d m V k Q 2 9 s d W 1 u c z E u e 0 d y b 3 V u Z F N l Z 2 1 l b n R z L D I y f S Z x d W 9 0 O y w m c X V v d D t T Z W N 0 a W 9 u M S 9 s b 2 c v Q X V 0 b 1 J l b W 9 2 Z W R D b 2 x 1 b W 5 z M S 5 7 U 3 R y d W N 0 d X J h b E R p d m V y c 2 l 0 e S w y M 3 0 m c X V v d D s s J n F 1 b 3 Q 7 U 2 V j d G l v b j E v b G 9 n L 0 F 1 d G 9 S Z W 1 v d m V k Q 2 9 s d W 1 u c z E u e 1 V u a n V t c G F i b G V I b 2 x l c y w y N H 0 m c X V v d D s s J n F 1 b 3 Q 7 U 2 V j d G l v b j E v b G 9 n L 0 F 1 d G 9 S Z W 1 v d m V k Q 2 9 s d W 1 u c z E u e 1 R v d G F s V m V y d G l j Y W x I b 2 x l c y w y N X 0 m c X V v d D s s J n F 1 b 3 Q 7 U 2 V j d G l v b j E v b G 9 n L 0 F 1 d G 9 S Z W 1 v d m V k Q 2 9 s d W 1 u c z E u e 0 x h c m d l V m V y d G l j Y W x I b 2 x l c 0 R l d G F p b C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8 D s M z j a 1 A k b / Z n y R 0 X C w A A A A A A g A A A A A A E G Y A A A A B A A A g A A A A + y X Z U E j M B v Z v X 6 9 q 3 p a w 0 O x w 2 h h 0 B o c 4 2 o V K K v r W P r E A A A A A D o A A A A A C A A A g A A A A x 0 n + 2 7 s W 0 f O L V Q j o T E s M Z U Y / a F w 2 1 F w y U j W i 9 l j b v B 5 Q A A A A d u C S V O E t B M f x O z j y T k q w q M h b w e o 2 K H x U 2 O t d x g B 5 t B / T w P v 1 l 5 S h z d d h P u L + b z D H d 7 f l H I T W B E z z c i X r V i E 3 l T f T T C s 9 q x 2 7 5 s 8 t A C P y 9 j 5 A A A A A G 5 i j k k 8 g W A d d j 6 d L E C b j 3 H J W z 2 5 D A 3 4 A D T X 1 L O 0 a f U S V j I W d 6 o I l q j + T 6 n a T G 1 0 x W H a b k 5 8 j O Q I 9 R e K 0 5 v 7 L B Q = = < / D a t a M a s h u p > 
</file>

<file path=customXml/itemProps1.xml><?xml version="1.0" encoding="utf-8"?>
<ds:datastoreItem xmlns:ds="http://schemas.openxmlformats.org/officeDocument/2006/customXml" ds:itemID="{2C39BBE8-53D8-4C79-BD59-8F32E0595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Generated</vt:lpstr>
      <vt:lpstr>generatedEch</vt:lpstr>
      <vt:lpstr>log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dc:description/>
  <cp:lastModifiedBy>MAHMOUD CHARIF</cp:lastModifiedBy>
  <cp:revision>2</cp:revision>
  <dcterms:created xsi:type="dcterms:W3CDTF">2025-07-09T22:05:28Z</dcterms:created>
  <dcterms:modified xsi:type="dcterms:W3CDTF">2025-07-10T19:42:18Z</dcterms:modified>
  <dc:language>en-US</dc:language>
</cp:coreProperties>
</file>