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lanExperience\"/>
    </mc:Choice>
  </mc:AlternateContent>
  <xr:revisionPtr revIDLastSave="0" documentId="13_ncr:1_{BDD2F561-5EF0-44F1-8975-932F38637B7B}" xr6:coauthVersionLast="47" xr6:coauthVersionMax="47" xr10:uidLastSave="{00000000-0000-0000-0000-000000000000}"/>
  <bookViews>
    <workbookView xWindow="28680" yWindow="-120" windowWidth="29040" windowHeight="15990" xr2:uid="{E95D01EA-54DD-4797-B22D-292D1E10A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18" i="1"/>
  <c r="G18" i="1" s="1"/>
  <c r="B15" i="1"/>
  <c r="C15" i="1" s="1"/>
  <c r="B14" i="1"/>
  <c r="G19" i="1"/>
  <c r="G20" i="1"/>
  <c r="G21" i="1"/>
  <c r="D13" i="1"/>
  <c r="D10" i="1"/>
  <c r="C14" i="1"/>
  <c r="C12" i="1"/>
  <c r="C11" i="1"/>
  <c r="D15" i="1"/>
  <c r="D14" i="1"/>
  <c r="D12" i="1"/>
  <c r="D11" i="1"/>
  <c r="B12" i="1"/>
  <c r="B11" i="1"/>
  <c r="D9" i="1"/>
  <c r="C9" i="1" s="1"/>
  <c r="D8" i="1"/>
  <c r="C8" i="1" s="1"/>
  <c r="B9" i="1"/>
  <c r="B8" i="1"/>
  <c r="G22" i="1" l="1"/>
</calcChain>
</file>

<file path=xl/sharedStrings.xml><?xml version="1.0" encoding="utf-8"?>
<sst xmlns="http://schemas.openxmlformats.org/spreadsheetml/2006/main" count="29" uniqueCount="25">
  <si>
    <t>Essai</t>
  </si>
  <si>
    <t>Engrais</t>
  </si>
  <si>
    <t>Lumière</t>
  </si>
  <si>
    <t>Réponse</t>
  </si>
  <si>
    <t>1 : sans</t>
  </si>
  <si>
    <t>2 : avec</t>
  </si>
  <si>
    <t>E1</t>
  </si>
  <si>
    <t>E2</t>
  </si>
  <si>
    <t>L1</t>
  </si>
  <si>
    <t>L2</t>
  </si>
  <si>
    <t>Réponse moy</t>
  </si>
  <si>
    <t>Effet moy</t>
  </si>
  <si>
    <t>Moy</t>
  </si>
  <si>
    <t>Rép exp</t>
  </si>
  <si>
    <t>Rép Théo</t>
  </si>
  <si>
    <t>Résidus</t>
  </si>
  <si>
    <t>Som résidus</t>
  </si>
  <si>
    <t>Interaction EL</t>
  </si>
  <si>
    <t>EL1</t>
  </si>
  <si>
    <t>EL2</t>
  </si>
  <si>
    <t>y^= M + E + L</t>
  </si>
  <si>
    <t>25 + [-7.5,7.5] E + [-5,5] L</t>
  </si>
  <si>
    <t xml:space="preserve">Recreiture du model : </t>
  </si>
  <si>
    <t>^y = M + E  + L + EL</t>
  </si>
  <si>
    <t>25 + [-7.5,7.5] E + [-5,5] L + [2,5,-2.5]EL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</si>
</sst>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Feuil1!$A$8:$A$15</c:f>
              <c:strCache>
                <c:ptCount val="8"/>
                <c:pt idx="0">
                  <c:v>E1</c:v>
                </c:pt>
                <c:pt idx="1">
                  <c:v>E2</c:v>
                </c:pt>
                <c:pt idx="3">
                  <c:v>L1</c:v>
                </c:pt>
                <c:pt idx="4">
                  <c:v>L2</c:v>
                </c:pt>
                <c:pt idx="6">
                  <c:v>EL1</c:v>
                </c:pt>
                <c:pt idx="7">
                  <c:v>EL2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Feuil1!$A$8:$A$12</c:f>
              <c:strCache>
                <c:ptCount val="5"/>
                <c:pt idx="0">
                  <c:v>E1</c:v>
                </c:pt>
                <c:pt idx="1">
                  <c:v>E2</c:v>
                </c:pt>
                <c:pt idx="3">
                  <c:v>L1</c:v>
                </c:pt>
                <c:pt idx="4">
                  <c:v>L2</c:v>
                </c:pt>
              </c:strCache>
            </c:strRef>
          </c:cat>
          <c:val>
            <c:numRef>
              <c:f>Feuil1!$B$8:$B$15</c:f>
              <c:numCache>
                <c:formatCode>General</c:formatCode>
                <c:ptCount val="8"/>
                <c:pt idx="0">
                  <c:v>17.5</c:v>
                </c:pt>
                <c:pt idx="1">
                  <c:v>32.5</c:v>
                </c:pt>
                <c:pt idx="3">
                  <c:v>20</c:v>
                </c:pt>
                <c:pt idx="4">
                  <c:v>30</c:v>
                </c:pt>
                <c:pt idx="6">
                  <c:v>27.5</c:v>
                </c:pt>
                <c:pt idx="7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A-428E-8087-F08B9CF0E6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Feuil1!$D$8:$D$15</c:f>
              <c:numCache>
                <c:formatCode>General</c:formatCode>
                <c:ptCount val="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A-428E-8087-F08B9CF0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51536"/>
        <c:axId val="845371104"/>
      </c:lineChart>
      <c:catAx>
        <c:axId val="12376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371104"/>
        <c:crosses val="autoZero"/>
        <c:auto val="1"/>
        <c:lblAlgn val="ctr"/>
        <c:lblOffset val="100"/>
        <c:noMultiLvlLbl val="0"/>
      </c:catAx>
      <c:valAx>
        <c:axId val="84537110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6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527539</xdr:colOff>
      <xdr:row>0</xdr:row>
      <xdr:rowOff>101480</xdr:rowOff>
    </xdr:from>
    <xdr:to>
      <xdr:col>12</xdr:col>
      <xdr:colOff>773723</xdr:colOff>
      <xdr:row>14</xdr:row>
      <xdr:rowOff>93784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96AE48-1A31-459D-A63D-30423924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E03E-C174-4E40-89E7-F2958EC395FD}">
  <dimension ref="A1:H29"/>
  <sheetViews>
    <sheetView tabSelected="1" topLeftCell="A4" zoomScale="130" zoomScaleNormal="130" workbookViewId="0">
      <selection activeCell="A24" sqref="A24:G29"/>
    </sheetView>
  </sheetViews>
  <sheetFormatPr defaultColWidth="11.42578125" defaultRowHeight="15" x14ac:dyDescent="0.25"/>
  <cols>
    <col min="4" max="4" width="12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17</v>
      </c>
      <c r="E1" s="2" t="s">
        <v>3</v>
      </c>
      <c r="F1" s="3"/>
      <c r="G1" t="s">
        <v>4</v>
      </c>
    </row>
    <row r="2" spans="1:7" x14ac:dyDescent="0.25">
      <c r="A2" s="2">
        <v>1</v>
      </c>
      <c r="B2" s="2">
        <v>1</v>
      </c>
      <c r="C2" s="2">
        <v>1</v>
      </c>
      <c r="D2" s="2">
        <v>1</v>
      </c>
      <c r="E2" s="2">
        <v>15</v>
      </c>
      <c r="F2" s="3"/>
      <c r="G2" t="s">
        <v>5</v>
      </c>
    </row>
    <row r="3" spans="1:7" x14ac:dyDescent="0.25">
      <c r="A3" s="2">
        <v>2</v>
      </c>
      <c r="B3" s="2">
        <v>1</v>
      </c>
      <c r="C3" s="2">
        <v>2</v>
      </c>
      <c r="D3" s="2">
        <v>2</v>
      </c>
      <c r="E3" s="2">
        <v>20</v>
      </c>
      <c r="F3" s="3"/>
    </row>
    <row r="4" spans="1:7" x14ac:dyDescent="0.25">
      <c r="A4" s="2">
        <v>3</v>
      </c>
      <c r="B4" s="2">
        <v>2</v>
      </c>
      <c r="C4" s="2">
        <v>1</v>
      </c>
      <c r="D4" s="2">
        <v>2</v>
      </c>
      <c r="E4" s="2">
        <v>25</v>
      </c>
      <c r="F4" s="3"/>
    </row>
    <row r="5" spans="1:7" x14ac:dyDescent="0.25">
      <c r="A5" s="2">
        <v>4</v>
      </c>
      <c r="B5" s="2">
        <v>2</v>
      </c>
      <c r="C5" s="2">
        <v>2</v>
      </c>
      <c r="D5" s="2">
        <v>1</v>
      </c>
      <c r="E5" s="2">
        <v>40</v>
      </c>
      <c r="F5" s="3"/>
    </row>
    <row r="6" spans="1:7" x14ac:dyDescent="0.25">
      <c r="D6" s="3"/>
      <c r="E6" s="3"/>
    </row>
    <row r="7" spans="1:7" x14ac:dyDescent="0.25">
      <c r="B7" s="4" t="s">
        <v>10</v>
      </c>
      <c r="C7" s="4" t="s">
        <v>11</v>
      </c>
      <c r="D7" s="4" t="s">
        <v>12</v>
      </c>
      <c r="E7" s="4"/>
    </row>
    <row r="8" spans="1:7" x14ac:dyDescent="0.25">
      <c r="A8" s="1" t="s">
        <v>6</v>
      </c>
      <c r="B8" s="2">
        <f>AVERAGE(E2:E3)</f>
        <v>17.5</v>
      </c>
      <c r="C8" s="2">
        <f>B8-D8</f>
        <v>-7.5</v>
      </c>
      <c r="D8" s="2">
        <f>AVERAGE(E2:E5)</f>
        <v>25</v>
      </c>
      <c r="E8" s="3"/>
    </row>
    <row r="9" spans="1:7" x14ac:dyDescent="0.25">
      <c r="A9" s="1" t="s">
        <v>7</v>
      </c>
      <c r="B9" s="2">
        <f>AVERAGE(E4:E5)</f>
        <v>32.5</v>
      </c>
      <c r="C9" s="2">
        <f>B9-D9</f>
        <v>7.5</v>
      </c>
      <c r="D9" s="2">
        <f>AVERAGE(E2:E5)</f>
        <v>25</v>
      </c>
      <c r="E9" s="3"/>
    </row>
    <row r="10" spans="1:7" x14ac:dyDescent="0.25">
      <c r="A10" s="1"/>
      <c r="B10" s="2"/>
      <c r="C10" s="2"/>
      <c r="D10" s="2">
        <f>AVERAGE(E2:E5)</f>
        <v>25</v>
      </c>
      <c r="E10" s="3"/>
    </row>
    <row r="11" spans="1:7" x14ac:dyDescent="0.25">
      <c r="A11" s="1" t="s">
        <v>8</v>
      </c>
      <c r="B11" s="2">
        <f>AVERAGE(E2,E4)</f>
        <v>20</v>
      </c>
      <c r="C11" s="2">
        <f>B11-D11</f>
        <v>-5</v>
      </c>
      <c r="D11" s="2">
        <f>AVERAGE(E2:E5)</f>
        <v>25</v>
      </c>
      <c r="E11" s="3"/>
    </row>
    <row r="12" spans="1:7" x14ac:dyDescent="0.25">
      <c r="A12" s="1" t="s">
        <v>9</v>
      </c>
      <c r="B12" s="2">
        <f>AVERAGE(E3,E5)</f>
        <v>30</v>
      </c>
      <c r="C12" s="2">
        <f>B12-D12</f>
        <v>5</v>
      </c>
      <c r="D12" s="2">
        <f>AVERAGE(E2:E5)</f>
        <v>25</v>
      </c>
      <c r="E12" s="3"/>
    </row>
    <row r="13" spans="1:7" x14ac:dyDescent="0.25">
      <c r="A13" s="1"/>
      <c r="B13" s="2"/>
      <c r="C13" s="2"/>
      <c r="D13" s="2">
        <f>AVERAGE(E2:E5)</f>
        <v>25</v>
      </c>
      <c r="E13" s="3"/>
    </row>
    <row r="14" spans="1:7" x14ac:dyDescent="0.25">
      <c r="A14" s="1" t="s">
        <v>18</v>
      </c>
      <c r="B14" s="2">
        <f>AVERAGE(E2,E5)</f>
        <v>27.5</v>
      </c>
      <c r="C14" s="2">
        <f>B14-D14</f>
        <v>2.5</v>
      </c>
      <c r="D14" s="2">
        <f>AVERAGE(E2:E5)</f>
        <v>25</v>
      </c>
      <c r="E14" s="3"/>
    </row>
    <row r="15" spans="1:7" x14ac:dyDescent="0.25">
      <c r="A15" s="1" t="s">
        <v>19</v>
      </c>
      <c r="B15" s="2">
        <f>AVERAGE(E3,E4)</f>
        <v>22.5</v>
      </c>
      <c r="C15" s="2">
        <f>B15-D15</f>
        <v>-2.5</v>
      </c>
      <c r="D15" s="2">
        <f>AVERAGE(E2:E5)</f>
        <v>25</v>
      </c>
    </row>
    <row r="17" spans="1:8" x14ac:dyDescent="0.25">
      <c r="A17" s="2" t="s">
        <v>0</v>
      </c>
      <c r="B17" s="2" t="s">
        <v>1</v>
      </c>
      <c r="C17" s="2" t="s">
        <v>2</v>
      </c>
      <c r="D17" s="2" t="s">
        <v>17</v>
      </c>
      <c r="E17" s="2" t="s">
        <v>13</v>
      </c>
      <c r="F17" s="2" t="s">
        <v>14</v>
      </c>
      <c r="G17" s="2" t="s">
        <v>15</v>
      </c>
      <c r="H17" s="5" t="s">
        <v>20</v>
      </c>
    </row>
    <row r="18" spans="1:8" x14ac:dyDescent="0.25">
      <c r="A18" s="2">
        <v>1</v>
      </c>
      <c r="B18" s="2">
        <v>1</v>
      </c>
      <c r="C18" s="2">
        <v>1</v>
      </c>
      <c r="D18" s="2">
        <v>1</v>
      </c>
      <c r="E18" s="2">
        <v>15</v>
      </c>
      <c r="F18" s="2">
        <f>D8+IF(B18=1,$C$8,$C$9)+IF(C18=1,$C$11,$C$12)+IF(D18=1,$C$14,$C$15)</f>
        <v>15</v>
      </c>
      <c r="G18" s="2">
        <f>E18-F18</f>
        <v>0</v>
      </c>
      <c r="H18" t="s">
        <v>21</v>
      </c>
    </row>
    <row r="19" spans="1:8" x14ac:dyDescent="0.25">
      <c r="A19" s="2">
        <v>2</v>
      </c>
      <c r="B19" s="2">
        <v>1</v>
      </c>
      <c r="C19" s="2">
        <v>2</v>
      </c>
      <c r="D19" s="2">
        <v>2</v>
      </c>
      <c r="E19" s="2">
        <v>20</v>
      </c>
      <c r="F19" s="2">
        <f t="shared" ref="F19:F21" si="0">D9+IF(B19=1,$C$8,$C$9)+IF(C19=1,$C$11,$C$12)+IF(D19=1,$C$14,$C$15)</f>
        <v>20</v>
      </c>
      <c r="G19" s="2">
        <f t="shared" ref="G19:G21" si="1">E19-F19</f>
        <v>0</v>
      </c>
    </row>
    <row r="20" spans="1:8" x14ac:dyDescent="0.25">
      <c r="A20" s="2">
        <v>3</v>
      </c>
      <c r="B20" s="2">
        <v>2</v>
      </c>
      <c r="C20" s="2">
        <v>1</v>
      </c>
      <c r="D20" s="2">
        <v>2</v>
      </c>
      <c r="E20" s="2">
        <v>25</v>
      </c>
      <c r="F20" s="2">
        <f t="shared" si="0"/>
        <v>25</v>
      </c>
      <c r="G20" s="2">
        <f t="shared" si="1"/>
        <v>0</v>
      </c>
      <c r="H20" t="s">
        <v>22</v>
      </c>
    </row>
    <row r="21" spans="1:8" x14ac:dyDescent="0.25">
      <c r="A21" s="2">
        <v>4</v>
      </c>
      <c r="B21" s="2">
        <v>2</v>
      </c>
      <c r="C21" s="2">
        <v>2</v>
      </c>
      <c r="D21" s="2">
        <v>1</v>
      </c>
      <c r="E21" s="2">
        <v>40</v>
      </c>
      <c r="F21" s="2">
        <f t="shared" si="0"/>
        <v>40</v>
      </c>
      <c r="G21" s="2">
        <f t="shared" si="1"/>
        <v>0</v>
      </c>
      <c r="H21" t="s">
        <v>23</v>
      </c>
    </row>
    <row r="22" spans="1:8" x14ac:dyDescent="0.25">
      <c r="F22" t="s">
        <v>16</v>
      </c>
      <c r="G22" s="2">
        <f>SUM(G18:G21)</f>
        <v>0</v>
      </c>
      <c r="H22" t="s">
        <v>24</v>
      </c>
    </row>
    <row r="24" spans="1:8" x14ac:dyDescent="0.25">
      <c r="A24" s="2"/>
      <c r="B24" s="2"/>
      <c r="C24" s="2"/>
      <c r="D24" s="2"/>
      <c r="E24" s="2"/>
      <c r="F24" s="2"/>
      <c r="G24" s="2"/>
    </row>
    <row r="25" spans="1:8" x14ac:dyDescent="0.25">
      <c r="A25" s="2"/>
      <c r="B25" s="2"/>
      <c r="C25" s="2"/>
      <c r="D25" s="2"/>
      <c r="E25" s="2"/>
      <c r="F25" s="2"/>
      <c r="G25" s="2"/>
    </row>
    <row r="26" spans="1:8" x14ac:dyDescent="0.25">
      <c r="A26" s="2"/>
      <c r="B26" s="2"/>
      <c r="C26" s="2"/>
      <c r="D26" s="2"/>
      <c r="E26" s="2"/>
      <c r="F26" s="2"/>
      <c r="G26" s="2"/>
    </row>
    <row r="27" spans="1:8" x14ac:dyDescent="0.25">
      <c r="A27" s="2"/>
      <c r="B27" s="2"/>
      <c r="C27" s="2"/>
      <c r="D27" s="2"/>
      <c r="E27" s="2"/>
      <c r="F27" s="2"/>
      <c r="G27" s="2"/>
    </row>
    <row r="28" spans="1:8" x14ac:dyDescent="0.25">
      <c r="A28" s="2"/>
      <c r="B28" s="2"/>
      <c r="C28" s="2"/>
      <c r="D28" s="2"/>
      <c r="E28" s="2"/>
      <c r="F28" s="2"/>
      <c r="G28" s="2"/>
    </row>
    <row r="29" spans="1:8" x14ac:dyDescent="0.25">
      <c r="G29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Muller</dc:creator>
  <cp:lastModifiedBy>MAHMOUD CHARIF</cp:lastModifiedBy>
  <dcterms:created xsi:type="dcterms:W3CDTF">2023-03-10T09:10:34Z</dcterms:created>
  <dcterms:modified xsi:type="dcterms:W3CDTF">2025-01-17T10:16:11Z</dcterms:modified>
</cp:coreProperties>
</file>