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kou\Documents\"/>
    </mc:Choice>
  </mc:AlternateContent>
  <xr:revisionPtr revIDLastSave="0" documentId="8_{52DF7418-DC04-4E23-B785-1AE7ED186B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Φύλλο1" sheetId="1" r:id="rId1"/>
    <sheet name="Φύλλο2" sheetId="2" r:id="rId2"/>
    <sheet name="Φύλλο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E25" i="1"/>
  <c r="E26" i="1"/>
  <c r="E27" i="1"/>
  <c r="E28" i="1"/>
  <c r="E29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17" i="1"/>
  <c r="E12" i="1"/>
  <c r="J3" i="1" l="1"/>
  <c r="C14" i="1" s="1"/>
  <c r="D14" i="1" s="1"/>
  <c r="E14" i="1" s="1"/>
  <c r="C11" i="1" l="1"/>
  <c r="D11" i="1" s="1"/>
  <c r="E11" i="1" s="1"/>
  <c r="C10" i="1"/>
  <c r="D10" i="1" s="1"/>
  <c r="E10" i="1" s="1"/>
  <c r="C8" i="1"/>
  <c r="D8" i="1" s="1"/>
  <c r="E8" i="1" s="1"/>
  <c r="C4" i="1"/>
  <c r="D4" i="1" s="1"/>
  <c r="E4" i="1" s="1"/>
  <c r="C13" i="1"/>
  <c r="D13" i="1" s="1"/>
  <c r="E13" i="1" s="1"/>
  <c r="C9" i="1"/>
  <c r="D9" i="1" s="1"/>
  <c r="E9" i="1" s="1"/>
  <c r="C3" i="1"/>
  <c r="D3" i="1" s="1"/>
  <c r="E3" i="1" s="1"/>
  <c r="C6" i="1"/>
  <c r="D6" i="1" s="1"/>
  <c r="E6" i="1" s="1"/>
  <c r="C12" i="1"/>
  <c r="D12" i="1" s="1"/>
  <c r="C7" i="1"/>
  <c r="D7" i="1" s="1"/>
  <c r="E7" i="1" s="1"/>
  <c r="C5" i="1"/>
  <c r="D5" i="1" s="1"/>
  <c r="E5" i="1" s="1"/>
  <c r="C16" i="1"/>
  <c r="D16" i="1" s="1"/>
  <c r="E16" i="1" s="1"/>
  <c r="C15" i="1"/>
  <c r="D15" i="1" s="1"/>
  <c r="E15" i="1" s="1"/>
</calcChain>
</file>

<file path=xl/sharedStrings.xml><?xml version="1.0" encoding="utf-8"?>
<sst xmlns="http://schemas.openxmlformats.org/spreadsheetml/2006/main" count="17" uniqueCount="17">
  <si>
    <t>Ένταση Ρεύματος</t>
  </si>
  <si>
    <t>Τάση Εξόδου</t>
  </si>
  <si>
    <t>Ένταση Μαγνητικού Πεδίου</t>
  </si>
  <si>
    <t>Μαγνητική Επαγωγή</t>
  </si>
  <si>
    <t>Προδιαγραφή Κατασκευαστή</t>
  </si>
  <si>
    <t>Τυπική έξοδος μηδενικού πεδίου</t>
  </si>
  <si>
    <t>Κλίση καμπύλης βαθμονόμησης</t>
  </si>
  <si>
    <t>(V/G)</t>
  </si>
  <si>
    <t>(V)</t>
  </si>
  <si>
    <t>Σχέση μετατροπής 1T = 10000 G</t>
  </si>
  <si>
    <t>10^-3 T = 10 G</t>
  </si>
  <si>
    <t>Vout(B) [V]</t>
  </si>
  <si>
    <t>B x 10^-3 [T]</t>
  </si>
  <si>
    <t>H [A/m]</t>
  </si>
  <si>
    <t>Vout [V]</t>
  </si>
  <si>
    <t>I [A]</t>
  </si>
  <si>
    <t>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</si>
</sst>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1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3" fillId="3" borderId="0" xfId="0" applyNumberFormat="1" applyFont="1" applyFill="1" applyAlignment="1">
      <alignment horizontal="center" vertical="center"/>
    </xf>
    <xf numFmtId="2" fontId="2" fillId="3" borderId="6" xfId="0" applyNumberFormat="1" applyFont="1" applyFill="1" applyBorder="1" applyAlignment="1">
      <alignment horizont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6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Φύλλο1!$B$2</c:f>
              <c:strCache>
                <c:ptCount val="1"/>
                <c:pt idx="0">
                  <c:v>Vout 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Φύλλο1!$D$3:$D$16</c:f>
              <c:numCache>
                <c:formatCode>0.00</c:formatCode>
                <c:ptCount val="14"/>
                <c:pt idx="0">
                  <c:v>9.0154224317462734</c:v>
                </c:pt>
                <c:pt idx="1">
                  <c:v>8.3219283985350216</c:v>
                </c:pt>
                <c:pt idx="2">
                  <c:v>7.6284343653237707</c:v>
                </c:pt>
                <c:pt idx="3">
                  <c:v>6.934940332112518</c:v>
                </c:pt>
                <c:pt idx="4">
                  <c:v>6.2414462989012671</c:v>
                </c:pt>
                <c:pt idx="5">
                  <c:v>5.5479522656900153</c:v>
                </c:pt>
                <c:pt idx="6">
                  <c:v>4.8544582324787626</c:v>
                </c:pt>
                <c:pt idx="7">
                  <c:v>4.1609641992675108</c:v>
                </c:pt>
                <c:pt idx="8">
                  <c:v>3.467470166056259</c:v>
                </c:pt>
                <c:pt idx="9">
                  <c:v>2.7739761328450077</c:v>
                </c:pt>
                <c:pt idx="10">
                  <c:v>2.0804820996337554</c:v>
                </c:pt>
                <c:pt idx="11">
                  <c:v>1.3869880664225038</c:v>
                </c:pt>
                <c:pt idx="12">
                  <c:v>0.69349403321125191</c:v>
                </c:pt>
                <c:pt idx="13">
                  <c:v>0</c:v>
                </c:pt>
              </c:numCache>
            </c:numRef>
          </c:cat>
          <c:val>
            <c:numRef>
              <c:f>Φύλλο1!$B$3:$B$16</c:f>
              <c:numCache>
                <c:formatCode>0.00</c:formatCode>
                <c:ptCount val="14"/>
                <c:pt idx="0">
                  <c:v>2.65</c:v>
                </c:pt>
                <c:pt idx="1">
                  <c:v>2.65</c:v>
                </c:pt>
                <c:pt idx="2">
                  <c:v>2.65</c:v>
                </c:pt>
                <c:pt idx="3">
                  <c:v>2.64</c:v>
                </c:pt>
                <c:pt idx="4">
                  <c:v>2.6</c:v>
                </c:pt>
                <c:pt idx="5">
                  <c:v>2.59</c:v>
                </c:pt>
                <c:pt idx="6">
                  <c:v>2.66</c:v>
                </c:pt>
                <c:pt idx="7">
                  <c:v>2.65</c:v>
                </c:pt>
                <c:pt idx="8">
                  <c:v>2.65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2.6</c:v>
                </c:pt>
                <c:pt idx="13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6-424B-BAE7-2D03F667B97C}"/>
            </c:ext>
          </c:extLst>
        </c:ser>
        <c:ser>
          <c:idx val="1"/>
          <c:order val="1"/>
          <c:tx>
            <c:strRef>
              <c:f>Φύλλο1!$E$2</c:f>
              <c:strCache>
                <c:ptCount val="1"/>
                <c:pt idx="0">
                  <c:v>Vout(B) [V]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Φύλλο1!$D$3:$D$16</c:f>
              <c:numCache>
                <c:formatCode>0.00</c:formatCode>
                <c:ptCount val="14"/>
                <c:pt idx="0">
                  <c:v>9.0154224317462734</c:v>
                </c:pt>
                <c:pt idx="1">
                  <c:v>8.3219283985350216</c:v>
                </c:pt>
                <c:pt idx="2">
                  <c:v>7.6284343653237707</c:v>
                </c:pt>
                <c:pt idx="3">
                  <c:v>6.934940332112518</c:v>
                </c:pt>
                <c:pt idx="4">
                  <c:v>6.2414462989012671</c:v>
                </c:pt>
                <c:pt idx="5">
                  <c:v>5.5479522656900153</c:v>
                </c:pt>
                <c:pt idx="6">
                  <c:v>4.8544582324787626</c:v>
                </c:pt>
                <c:pt idx="7">
                  <c:v>4.1609641992675108</c:v>
                </c:pt>
                <c:pt idx="8">
                  <c:v>3.467470166056259</c:v>
                </c:pt>
                <c:pt idx="9">
                  <c:v>2.7739761328450077</c:v>
                </c:pt>
                <c:pt idx="10">
                  <c:v>2.0804820996337554</c:v>
                </c:pt>
                <c:pt idx="11">
                  <c:v>1.3869880664225038</c:v>
                </c:pt>
                <c:pt idx="12">
                  <c:v>0.69349403321125191</c:v>
                </c:pt>
                <c:pt idx="13">
                  <c:v>0</c:v>
                </c:pt>
              </c:numCache>
            </c:numRef>
          </c:cat>
          <c:val>
            <c:numRef>
              <c:f>Φύλλο1!$E$3:$E$16</c:f>
              <c:numCache>
                <c:formatCode>0.00</c:formatCode>
                <c:ptCount val="14"/>
                <c:pt idx="0">
                  <c:v>2.6352313364761941</c:v>
                </c:pt>
                <c:pt idx="1">
                  <c:v>2.6248289259780253</c:v>
                </c:pt>
                <c:pt idx="2">
                  <c:v>2.6144265154798565</c:v>
                </c:pt>
                <c:pt idx="3">
                  <c:v>2.6040241049816877</c:v>
                </c:pt>
                <c:pt idx="4">
                  <c:v>2.5936216944835189</c:v>
                </c:pt>
                <c:pt idx="5">
                  <c:v>2.5832192839853501</c:v>
                </c:pt>
                <c:pt idx="6">
                  <c:v>2.5728168734871812</c:v>
                </c:pt>
                <c:pt idx="7">
                  <c:v>2.5624144629890129</c:v>
                </c:pt>
                <c:pt idx="8">
                  <c:v>2.5520120524908441</c:v>
                </c:pt>
                <c:pt idx="9">
                  <c:v>2.5416096419926753</c:v>
                </c:pt>
                <c:pt idx="10">
                  <c:v>2.5312072314945064</c:v>
                </c:pt>
                <c:pt idx="11">
                  <c:v>2.5208048209963376</c:v>
                </c:pt>
                <c:pt idx="12">
                  <c:v>2.5104024104981688</c:v>
                </c:pt>
                <c:pt idx="1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6-424B-BAE7-2D03F667B97C}"/>
            </c:ext>
          </c:extLst>
        </c:ser>
        <c:ser>
          <c:idx val="3"/>
          <c:order val="2"/>
          <c:tx>
            <c:strRef>
              <c:f>Φύλλο1!$H$2</c:f>
              <c:strCache>
                <c:ptCount val="1"/>
                <c:pt idx="0">
                  <c:v>rv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Φύλλο1!$D$3:$D$16</c:f>
              <c:numCache>
                <c:formatCode>0.00</c:formatCode>
                <c:ptCount val="14"/>
                <c:pt idx="0">
                  <c:v>9.0154224317462734</c:v>
                </c:pt>
                <c:pt idx="1">
                  <c:v>8.3219283985350216</c:v>
                </c:pt>
                <c:pt idx="2">
                  <c:v>7.6284343653237707</c:v>
                </c:pt>
                <c:pt idx="3">
                  <c:v>6.934940332112518</c:v>
                </c:pt>
                <c:pt idx="4">
                  <c:v>6.2414462989012671</c:v>
                </c:pt>
                <c:pt idx="5">
                  <c:v>5.5479522656900153</c:v>
                </c:pt>
                <c:pt idx="6">
                  <c:v>4.8544582324787626</c:v>
                </c:pt>
                <c:pt idx="7">
                  <c:v>4.1609641992675108</c:v>
                </c:pt>
                <c:pt idx="8">
                  <c:v>3.467470166056259</c:v>
                </c:pt>
                <c:pt idx="9">
                  <c:v>2.7739761328450077</c:v>
                </c:pt>
                <c:pt idx="10">
                  <c:v>2.0804820996337554</c:v>
                </c:pt>
                <c:pt idx="11">
                  <c:v>1.3869880664225038</c:v>
                </c:pt>
                <c:pt idx="12">
                  <c:v>0.69349403321125191</c:v>
                </c:pt>
                <c:pt idx="13">
                  <c:v>0</c:v>
                </c:pt>
              </c:numCache>
            </c:numRef>
          </c:cat>
          <c:val>
            <c:numRef>
              <c:f>Φύλλο1!$H$3:$H$16</c:f>
              <c:numCache>
                <c:formatCode>0.00</c:formatCode>
                <c:ptCount val="14"/>
                <c:pt idx="0">
                  <c:v>2.52</c:v>
                </c:pt>
                <c:pt idx="1">
                  <c:v>2.52</c:v>
                </c:pt>
                <c:pt idx="2">
                  <c:v>2.5299999999999998</c:v>
                </c:pt>
                <c:pt idx="3">
                  <c:v>2.52</c:v>
                </c:pt>
                <c:pt idx="4">
                  <c:v>2.5299999999999998</c:v>
                </c:pt>
                <c:pt idx="5">
                  <c:v>2.5299999999999998</c:v>
                </c:pt>
                <c:pt idx="6">
                  <c:v>2.52</c:v>
                </c:pt>
                <c:pt idx="7">
                  <c:v>2.56</c:v>
                </c:pt>
                <c:pt idx="8">
                  <c:v>2.57</c:v>
                </c:pt>
                <c:pt idx="9">
                  <c:v>2.5499999999999998</c:v>
                </c:pt>
                <c:pt idx="10">
                  <c:v>2.5299999999999998</c:v>
                </c:pt>
                <c:pt idx="11">
                  <c:v>2.61</c:v>
                </c:pt>
                <c:pt idx="12">
                  <c:v>2.57</c:v>
                </c:pt>
                <c:pt idx="13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56-424B-BAE7-2D03F667B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954080"/>
        <c:axId val="1323057856"/>
      </c:lineChart>
      <c:catAx>
        <c:axId val="154395408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23057856"/>
        <c:crosses val="autoZero"/>
        <c:auto val="1"/>
        <c:lblAlgn val="ctr"/>
        <c:lblOffset val="100"/>
        <c:noMultiLvlLbl val="0"/>
      </c:catAx>
      <c:valAx>
        <c:axId val="13230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439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Φύλλο1!$B$2</c:f>
              <c:strCache>
                <c:ptCount val="1"/>
                <c:pt idx="0">
                  <c:v>Vout 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Φύλλο1!$D$3:$D$29</c:f>
              <c:numCache>
                <c:formatCode>0.00</c:formatCode>
                <c:ptCount val="27"/>
                <c:pt idx="0">
                  <c:v>9.0154224317462734</c:v>
                </c:pt>
                <c:pt idx="1">
                  <c:v>8.3219283985350216</c:v>
                </c:pt>
                <c:pt idx="2">
                  <c:v>7.6284343653237707</c:v>
                </c:pt>
                <c:pt idx="3">
                  <c:v>6.934940332112518</c:v>
                </c:pt>
                <c:pt idx="4">
                  <c:v>6.2414462989012671</c:v>
                </c:pt>
                <c:pt idx="5">
                  <c:v>5.5479522656900153</c:v>
                </c:pt>
                <c:pt idx="6">
                  <c:v>4.8544582324787626</c:v>
                </c:pt>
                <c:pt idx="7">
                  <c:v>4.1609641992675108</c:v>
                </c:pt>
                <c:pt idx="8">
                  <c:v>3.467470166056259</c:v>
                </c:pt>
                <c:pt idx="9">
                  <c:v>2.7739761328450077</c:v>
                </c:pt>
                <c:pt idx="10">
                  <c:v>2.0804820996337554</c:v>
                </c:pt>
                <c:pt idx="11">
                  <c:v>1.3869880664225038</c:v>
                </c:pt>
                <c:pt idx="12">
                  <c:v>0.69349403321125191</c:v>
                </c:pt>
                <c:pt idx="13">
                  <c:v>0</c:v>
                </c:pt>
                <c:pt idx="14">
                  <c:v>-0.69349403321125191</c:v>
                </c:pt>
                <c:pt idx="15">
                  <c:v>-1.3869880664225038</c:v>
                </c:pt>
                <c:pt idx="16">
                  <c:v>-2.0804820996337559</c:v>
                </c:pt>
                <c:pt idx="17">
                  <c:v>-2.7739761328450077</c:v>
                </c:pt>
                <c:pt idx="18">
                  <c:v>-3.467470166056259</c:v>
                </c:pt>
                <c:pt idx="19">
                  <c:v>-4.1609641992675108</c:v>
                </c:pt>
                <c:pt idx="20">
                  <c:v>-4.8544582324787626</c:v>
                </c:pt>
                <c:pt idx="21">
                  <c:v>-5.5479522656900144</c:v>
                </c:pt>
                <c:pt idx="22">
                  <c:v>-6.2414462989012662</c:v>
                </c:pt>
                <c:pt idx="23">
                  <c:v>-6.9349403321125171</c:v>
                </c:pt>
                <c:pt idx="24">
                  <c:v>-7.628434365323769</c:v>
                </c:pt>
                <c:pt idx="25">
                  <c:v>-8.3219283985350216</c:v>
                </c:pt>
                <c:pt idx="26">
                  <c:v>-9.0154224317462734</c:v>
                </c:pt>
              </c:numCache>
            </c:numRef>
          </c:cat>
          <c:val>
            <c:numRef>
              <c:f>Φύλλο1!$B$3:$B$29</c:f>
              <c:numCache>
                <c:formatCode>0.00</c:formatCode>
                <c:ptCount val="27"/>
                <c:pt idx="0">
                  <c:v>2.65</c:v>
                </c:pt>
                <c:pt idx="1">
                  <c:v>2.65</c:v>
                </c:pt>
                <c:pt idx="2">
                  <c:v>2.65</c:v>
                </c:pt>
                <c:pt idx="3">
                  <c:v>2.64</c:v>
                </c:pt>
                <c:pt idx="4">
                  <c:v>2.6</c:v>
                </c:pt>
                <c:pt idx="5">
                  <c:v>2.59</c:v>
                </c:pt>
                <c:pt idx="6">
                  <c:v>2.66</c:v>
                </c:pt>
                <c:pt idx="7">
                  <c:v>2.65</c:v>
                </c:pt>
                <c:pt idx="8">
                  <c:v>2.65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2.6</c:v>
                </c:pt>
                <c:pt idx="13">
                  <c:v>2.6</c:v>
                </c:pt>
                <c:pt idx="14">
                  <c:v>2.57</c:v>
                </c:pt>
                <c:pt idx="15">
                  <c:v>2.61</c:v>
                </c:pt>
                <c:pt idx="16">
                  <c:v>2.5299999999999998</c:v>
                </c:pt>
                <c:pt idx="17">
                  <c:v>2.5499999999999998</c:v>
                </c:pt>
                <c:pt idx="18">
                  <c:v>2.57</c:v>
                </c:pt>
                <c:pt idx="19">
                  <c:v>2.56</c:v>
                </c:pt>
                <c:pt idx="20">
                  <c:v>2.52</c:v>
                </c:pt>
                <c:pt idx="21">
                  <c:v>2.5299999999999998</c:v>
                </c:pt>
                <c:pt idx="22">
                  <c:v>2.5299999999999998</c:v>
                </c:pt>
                <c:pt idx="23">
                  <c:v>2.52</c:v>
                </c:pt>
                <c:pt idx="24">
                  <c:v>2.5299999999999998</c:v>
                </c:pt>
                <c:pt idx="25">
                  <c:v>2.52</c:v>
                </c:pt>
                <c:pt idx="26">
                  <c:v>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C-4AEF-8985-A86783FF9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364511"/>
        <c:axId val="1454364991"/>
      </c:lineChart>
      <c:catAx>
        <c:axId val="145436451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54364991"/>
        <c:crosses val="autoZero"/>
        <c:auto val="1"/>
        <c:lblAlgn val="ctr"/>
        <c:lblOffset val="100"/>
        <c:noMultiLvlLbl val="0"/>
      </c:catAx>
      <c:valAx>
        <c:axId val="14543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5436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Φύλλο1!$B$2</c:f>
              <c:strCache>
                <c:ptCount val="1"/>
                <c:pt idx="0">
                  <c:v>Vout 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</c:trendlineLbl>
          </c:trendline>
          <c:cat>
            <c:numRef>
              <c:f>Φύλλο1!$D$3:$D$29</c:f>
              <c:numCache>
                <c:formatCode>0.00</c:formatCode>
                <c:ptCount val="27"/>
                <c:pt idx="0">
                  <c:v>9.0154224317462734</c:v>
                </c:pt>
                <c:pt idx="1">
                  <c:v>8.3219283985350216</c:v>
                </c:pt>
                <c:pt idx="2">
                  <c:v>7.6284343653237707</c:v>
                </c:pt>
                <c:pt idx="3">
                  <c:v>6.934940332112518</c:v>
                </c:pt>
                <c:pt idx="4">
                  <c:v>6.2414462989012671</c:v>
                </c:pt>
                <c:pt idx="5">
                  <c:v>5.5479522656900153</c:v>
                </c:pt>
                <c:pt idx="6">
                  <c:v>4.8544582324787626</c:v>
                </c:pt>
                <c:pt idx="7">
                  <c:v>4.1609641992675108</c:v>
                </c:pt>
                <c:pt idx="8">
                  <c:v>3.467470166056259</c:v>
                </c:pt>
                <c:pt idx="9">
                  <c:v>2.7739761328450077</c:v>
                </c:pt>
                <c:pt idx="10">
                  <c:v>2.0804820996337554</c:v>
                </c:pt>
                <c:pt idx="11">
                  <c:v>1.3869880664225038</c:v>
                </c:pt>
                <c:pt idx="12">
                  <c:v>0.69349403321125191</c:v>
                </c:pt>
                <c:pt idx="13">
                  <c:v>0</c:v>
                </c:pt>
                <c:pt idx="14">
                  <c:v>-0.69349403321125191</c:v>
                </c:pt>
                <c:pt idx="15">
                  <c:v>-1.3869880664225038</c:v>
                </c:pt>
                <c:pt idx="16">
                  <c:v>-2.0804820996337559</c:v>
                </c:pt>
                <c:pt idx="17">
                  <c:v>-2.7739761328450077</c:v>
                </c:pt>
                <c:pt idx="18">
                  <c:v>-3.467470166056259</c:v>
                </c:pt>
                <c:pt idx="19">
                  <c:v>-4.1609641992675108</c:v>
                </c:pt>
                <c:pt idx="20">
                  <c:v>-4.8544582324787626</c:v>
                </c:pt>
                <c:pt idx="21">
                  <c:v>-5.5479522656900144</c:v>
                </c:pt>
                <c:pt idx="22">
                  <c:v>-6.2414462989012662</c:v>
                </c:pt>
                <c:pt idx="23">
                  <c:v>-6.9349403321125171</c:v>
                </c:pt>
                <c:pt idx="24">
                  <c:v>-7.628434365323769</c:v>
                </c:pt>
                <c:pt idx="25">
                  <c:v>-8.3219283985350216</c:v>
                </c:pt>
                <c:pt idx="26">
                  <c:v>-9.0154224317462734</c:v>
                </c:pt>
              </c:numCache>
            </c:numRef>
          </c:cat>
          <c:val>
            <c:numRef>
              <c:f>Φύλλο1!$B$3:$B$29</c:f>
              <c:numCache>
                <c:formatCode>0.00</c:formatCode>
                <c:ptCount val="27"/>
                <c:pt idx="0">
                  <c:v>2.65</c:v>
                </c:pt>
                <c:pt idx="1">
                  <c:v>2.65</c:v>
                </c:pt>
                <c:pt idx="2">
                  <c:v>2.65</c:v>
                </c:pt>
                <c:pt idx="3">
                  <c:v>2.64</c:v>
                </c:pt>
                <c:pt idx="4">
                  <c:v>2.6</c:v>
                </c:pt>
                <c:pt idx="5">
                  <c:v>2.59</c:v>
                </c:pt>
                <c:pt idx="6">
                  <c:v>2.66</c:v>
                </c:pt>
                <c:pt idx="7">
                  <c:v>2.65</c:v>
                </c:pt>
                <c:pt idx="8">
                  <c:v>2.65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2.6</c:v>
                </c:pt>
                <c:pt idx="13">
                  <c:v>2.6</c:v>
                </c:pt>
                <c:pt idx="14">
                  <c:v>2.57</c:v>
                </c:pt>
                <c:pt idx="15">
                  <c:v>2.61</c:v>
                </c:pt>
                <c:pt idx="16">
                  <c:v>2.5299999999999998</c:v>
                </c:pt>
                <c:pt idx="17">
                  <c:v>2.5499999999999998</c:v>
                </c:pt>
                <c:pt idx="18">
                  <c:v>2.57</c:v>
                </c:pt>
                <c:pt idx="19">
                  <c:v>2.56</c:v>
                </c:pt>
                <c:pt idx="20">
                  <c:v>2.52</c:v>
                </c:pt>
                <c:pt idx="21">
                  <c:v>2.5299999999999998</c:v>
                </c:pt>
                <c:pt idx="22">
                  <c:v>2.5299999999999998</c:v>
                </c:pt>
                <c:pt idx="23">
                  <c:v>2.52</c:v>
                </c:pt>
                <c:pt idx="24">
                  <c:v>2.5299999999999998</c:v>
                </c:pt>
                <c:pt idx="25">
                  <c:v>2.52</c:v>
                </c:pt>
                <c:pt idx="26">
                  <c:v>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3-4265-BB55-36B550AC7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416799"/>
        <c:axId val="2016414399"/>
      </c:lineChart>
      <c:catAx>
        <c:axId val="20164167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16414399"/>
        <c:crosses val="autoZero"/>
        <c:auto val="1"/>
        <c:lblAlgn val="ctr"/>
        <c:lblOffset val="100"/>
        <c:noMultiLvlLbl val="0"/>
      </c:catAx>
      <c:valAx>
        <c:axId val="201641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1641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Vout(B)</a:t>
            </a:r>
            <a:r>
              <a:rPr lang="en-US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Φύλλο1!$B$2</c:f>
              <c:strCache>
                <c:ptCount val="1"/>
                <c:pt idx="0">
                  <c:v>Vout 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Φύλλο1!$D$3:$D$29</c:f>
              <c:numCache>
                <c:formatCode>0.00</c:formatCode>
                <c:ptCount val="27"/>
                <c:pt idx="0">
                  <c:v>9.0154224317462734</c:v>
                </c:pt>
                <c:pt idx="1">
                  <c:v>8.3219283985350216</c:v>
                </c:pt>
                <c:pt idx="2">
                  <c:v>7.6284343653237707</c:v>
                </c:pt>
                <c:pt idx="3">
                  <c:v>6.934940332112518</c:v>
                </c:pt>
                <c:pt idx="4">
                  <c:v>6.2414462989012671</c:v>
                </c:pt>
                <c:pt idx="5">
                  <c:v>5.5479522656900153</c:v>
                </c:pt>
                <c:pt idx="6">
                  <c:v>4.8544582324787626</c:v>
                </c:pt>
                <c:pt idx="7">
                  <c:v>4.1609641992675108</c:v>
                </c:pt>
                <c:pt idx="8">
                  <c:v>3.467470166056259</c:v>
                </c:pt>
                <c:pt idx="9">
                  <c:v>2.7739761328450077</c:v>
                </c:pt>
                <c:pt idx="10">
                  <c:v>2.0804820996337554</c:v>
                </c:pt>
                <c:pt idx="11">
                  <c:v>1.3869880664225038</c:v>
                </c:pt>
                <c:pt idx="12">
                  <c:v>0.69349403321125191</c:v>
                </c:pt>
                <c:pt idx="13">
                  <c:v>0</c:v>
                </c:pt>
                <c:pt idx="14">
                  <c:v>-0.69349403321125191</c:v>
                </c:pt>
                <c:pt idx="15">
                  <c:v>-1.3869880664225038</c:v>
                </c:pt>
                <c:pt idx="16">
                  <c:v>-2.0804820996337559</c:v>
                </c:pt>
                <c:pt idx="17">
                  <c:v>-2.7739761328450077</c:v>
                </c:pt>
                <c:pt idx="18">
                  <c:v>-3.467470166056259</c:v>
                </c:pt>
                <c:pt idx="19">
                  <c:v>-4.1609641992675108</c:v>
                </c:pt>
                <c:pt idx="20">
                  <c:v>-4.8544582324787626</c:v>
                </c:pt>
                <c:pt idx="21">
                  <c:v>-5.5479522656900144</c:v>
                </c:pt>
                <c:pt idx="22">
                  <c:v>-6.2414462989012662</c:v>
                </c:pt>
                <c:pt idx="23">
                  <c:v>-6.9349403321125171</c:v>
                </c:pt>
                <c:pt idx="24">
                  <c:v>-7.628434365323769</c:v>
                </c:pt>
                <c:pt idx="25">
                  <c:v>-8.3219283985350216</c:v>
                </c:pt>
                <c:pt idx="26">
                  <c:v>-9.0154224317462734</c:v>
                </c:pt>
              </c:numCache>
            </c:numRef>
          </c:cat>
          <c:val>
            <c:numRef>
              <c:f>Φύλλο1!$B$3:$B$29</c:f>
              <c:numCache>
                <c:formatCode>0.00</c:formatCode>
                <c:ptCount val="27"/>
                <c:pt idx="0">
                  <c:v>2.65</c:v>
                </c:pt>
                <c:pt idx="1">
                  <c:v>2.65</c:v>
                </c:pt>
                <c:pt idx="2">
                  <c:v>2.65</c:v>
                </c:pt>
                <c:pt idx="3">
                  <c:v>2.64</c:v>
                </c:pt>
                <c:pt idx="4">
                  <c:v>2.6</c:v>
                </c:pt>
                <c:pt idx="5">
                  <c:v>2.59</c:v>
                </c:pt>
                <c:pt idx="6">
                  <c:v>2.66</c:v>
                </c:pt>
                <c:pt idx="7">
                  <c:v>2.65</c:v>
                </c:pt>
                <c:pt idx="8">
                  <c:v>2.65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2.6</c:v>
                </c:pt>
                <c:pt idx="13">
                  <c:v>2.6</c:v>
                </c:pt>
                <c:pt idx="14">
                  <c:v>2.57</c:v>
                </c:pt>
                <c:pt idx="15">
                  <c:v>2.61</c:v>
                </c:pt>
                <c:pt idx="16">
                  <c:v>2.5299999999999998</c:v>
                </c:pt>
                <c:pt idx="17">
                  <c:v>2.5499999999999998</c:v>
                </c:pt>
                <c:pt idx="18">
                  <c:v>2.57</c:v>
                </c:pt>
                <c:pt idx="19">
                  <c:v>2.56</c:v>
                </c:pt>
                <c:pt idx="20">
                  <c:v>2.52</c:v>
                </c:pt>
                <c:pt idx="21">
                  <c:v>2.5299999999999998</c:v>
                </c:pt>
                <c:pt idx="22">
                  <c:v>2.5299999999999998</c:v>
                </c:pt>
                <c:pt idx="23">
                  <c:v>2.52</c:v>
                </c:pt>
                <c:pt idx="24">
                  <c:v>2.5299999999999998</c:v>
                </c:pt>
                <c:pt idx="25">
                  <c:v>2.52</c:v>
                </c:pt>
                <c:pt idx="26">
                  <c:v>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5F5-A704-C94EF6DFBC1B}"/>
            </c:ext>
          </c:extLst>
        </c:ser>
        <c:ser>
          <c:idx val="1"/>
          <c:order val="1"/>
          <c:tx>
            <c:strRef>
              <c:f>Φύλλο1!$E$2</c:f>
              <c:strCache>
                <c:ptCount val="1"/>
                <c:pt idx="0">
                  <c:v>Vout(B) [V]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</c:trendlineLbl>
          </c:trendline>
          <c:cat>
            <c:numRef>
              <c:f>Φύλλο1!$D$3:$D$29</c:f>
              <c:numCache>
                <c:formatCode>0.00</c:formatCode>
                <c:ptCount val="27"/>
                <c:pt idx="0">
                  <c:v>9.0154224317462734</c:v>
                </c:pt>
                <c:pt idx="1">
                  <c:v>8.3219283985350216</c:v>
                </c:pt>
                <c:pt idx="2">
                  <c:v>7.6284343653237707</c:v>
                </c:pt>
                <c:pt idx="3">
                  <c:v>6.934940332112518</c:v>
                </c:pt>
                <c:pt idx="4">
                  <c:v>6.2414462989012671</c:v>
                </c:pt>
                <c:pt idx="5">
                  <c:v>5.5479522656900153</c:v>
                </c:pt>
                <c:pt idx="6">
                  <c:v>4.8544582324787626</c:v>
                </c:pt>
                <c:pt idx="7">
                  <c:v>4.1609641992675108</c:v>
                </c:pt>
                <c:pt idx="8">
                  <c:v>3.467470166056259</c:v>
                </c:pt>
                <c:pt idx="9">
                  <c:v>2.7739761328450077</c:v>
                </c:pt>
                <c:pt idx="10">
                  <c:v>2.0804820996337554</c:v>
                </c:pt>
                <c:pt idx="11">
                  <c:v>1.3869880664225038</c:v>
                </c:pt>
                <c:pt idx="12">
                  <c:v>0.69349403321125191</c:v>
                </c:pt>
                <c:pt idx="13">
                  <c:v>0</c:v>
                </c:pt>
                <c:pt idx="14">
                  <c:v>-0.69349403321125191</c:v>
                </c:pt>
                <c:pt idx="15">
                  <c:v>-1.3869880664225038</c:v>
                </c:pt>
                <c:pt idx="16">
                  <c:v>-2.0804820996337559</c:v>
                </c:pt>
                <c:pt idx="17">
                  <c:v>-2.7739761328450077</c:v>
                </c:pt>
                <c:pt idx="18">
                  <c:v>-3.467470166056259</c:v>
                </c:pt>
                <c:pt idx="19">
                  <c:v>-4.1609641992675108</c:v>
                </c:pt>
                <c:pt idx="20">
                  <c:v>-4.8544582324787626</c:v>
                </c:pt>
                <c:pt idx="21">
                  <c:v>-5.5479522656900144</c:v>
                </c:pt>
                <c:pt idx="22">
                  <c:v>-6.2414462989012662</c:v>
                </c:pt>
                <c:pt idx="23">
                  <c:v>-6.9349403321125171</c:v>
                </c:pt>
                <c:pt idx="24">
                  <c:v>-7.628434365323769</c:v>
                </c:pt>
                <c:pt idx="25">
                  <c:v>-8.3219283985350216</c:v>
                </c:pt>
                <c:pt idx="26">
                  <c:v>-9.0154224317462734</c:v>
                </c:pt>
              </c:numCache>
            </c:numRef>
          </c:cat>
          <c:val>
            <c:numRef>
              <c:f>Φύλλο1!$E$3:$E$29</c:f>
              <c:numCache>
                <c:formatCode>0.00</c:formatCode>
                <c:ptCount val="27"/>
                <c:pt idx="0">
                  <c:v>2.6352313364761941</c:v>
                </c:pt>
                <c:pt idx="1">
                  <c:v>2.6248289259780253</c:v>
                </c:pt>
                <c:pt idx="2">
                  <c:v>2.6144265154798565</c:v>
                </c:pt>
                <c:pt idx="3">
                  <c:v>2.6040241049816877</c:v>
                </c:pt>
                <c:pt idx="4">
                  <c:v>2.5936216944835189</c:v>
                </c:pt>
                <c:pt idx="5">
                  <c:v>2.5832192839853501</c:v>
                </c:pt>
                <c:pt idx="6">
                  <c:v>2.5728168734871812</c:v>
                </c:pt>
                <c:pt idx="7">
                  <c:v>2.5624144629890129</c:v>
                </c:pt>
                <c:pt idx="8">
                  <c:v>2.5520120524908441</c:v>
                </c:pt>
                <c:pt idx="9">
                  <c:v>2.5416096419926753</c:v>
                </c:pt>
                <c:pt idx="10">
                  <c:v>2.5312072314945064</c:v>
                </c:pt>
                <c:pt idx="11">
                  <c:v>2.5208048209963376</c:v>
                </c:pt>
                <c:pt idx="12">
                  <c:v>2.5104024104981688</c:v>
                </c:pt>
                <c:pt idx="13">
                  <c:v>2.5</c:v>
                </c:pt>
                <c:pt idx="14">
                  <c:v>2.4895975895018312</c:v>
                </c:pt>
                <c:pt idx="15">
                  <c:v>2.4791951790036624</c:v>
                </c:pt>
                <c:pt idx="16">
                  <c:v>2.4687927685054936</c:v>
                </c:pt>
                <c:pt idx="17">
                  <c:v>2.4583903580073247</c:v>
                </c:pt>
                <c:pt idx="18">
                  <c:v>2.4479879475091559</c:v>
                </c:pt>
                <c:pt idx="19">
                  <c:v>2.4375855370109871</c:v>
                </c:pt>
                <c:pt idx="20">
                  <c:v>2.4271831265128188</c:v>
                </c:pt>
                <c:pt idx="21">
                  <c:v>2.4167807160146499</c:v>
                </c:pt>
                <c:pt idx="22">
                  <c:v>2.4063783055164811</c:v>
                </c:pt>
                <c:pt idx="23">
                  <c:v>2.3959758950183123</c:v>
                </c:pt>
                <c:pt idx="24">
                  <c:v>2.3855734845201435</c:v>
                </c:pt>
                <c:pt idx="25">
                  <c:v>2.3751710740219747</c:v>
                </c:pt>
                <c:pt idx="26">
                  <c:v>2.3647686635238059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5F5-A704-C94EF6DFB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974511"/>
        <c:axId val="1805976911"/>
      </c:lineChart>
      <c:catAx>
        <c:axId val="180597451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05976911"/>
        <c:crosses val="autoZero"/>
        <c:auto val="1"/>
        <c:lblAlgn val="ctr"/>
        <c:lblOffset val="100"/>
        <c:noMultiLvlLbl val="0"/>
      </c:catAx>
      <c:valAx>
        <c:axId val="18059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0597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4</xdr:row>
      <xdr:rowOff>87630</xdr:rowOff>
    </xdr:from>
    <xdr:to>
      <xdr:col>13</xdr:col>
      <xdr:colOff>487680</xdr:colOff>
      <xdr:row>19</xdr:row>
      <xdr:rowOff>87630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DEB411-4864-FE16-F801-DF214586C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426720</xdr:colOff>
      <xdr:row>13</xdr:row>
      <xdr:rowOff>57150</xdr:rowOff>
    </xdr:from>
    <xdr:to>
      <xdr:col>15</xdr:col>
      <xdr:colOff>129540</xdr:colOff>
      <xdr:row>27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9CB0D6-626E-79DB-1050-CDD273363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32824</xdr:colOff>
      <xdr:row>5</xdr:row>
      <xdr:rowOff>41910</xdr:rowOff>
    </xdr:from>
    <xdr:to>
      <xdr:col>20</xdr:col>
      <xdr:colOff>169398</xdr:colOff>
      <xdr:row>19</xdr:row>
      <xdr:rowOff>5569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AA44DE-1B15-4073-CD1C-8A00BB326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122507</xdr:colOff>
      <xdr:row>17</xdr:row>
      <xdr:rowOff>113421</xdr:rowOff>
    </xdr:from>
    <xdr:to>
      <xdr:col>24</xdr:col>
      <xdr:colOff>427307</xdr:colOff>
      <xdr:row>31</xdr:row>
      <xdr:rowOff>80597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4CDF19-DE97-589F-8C7B-D8C4EEBA0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zoomScale="130" zoomScaleNormal="130" workbookViewId="0">
      <selection activeCell="F2" sqref="F2"/>
    </sheetView>
  </sheetViews>
  <sheetFormatPr defaultRowHeight="15.6" x14ac:dyDescent="0.3"/>
  <cols>
    <col min="1" max="1" width="15.33203125" style="3" customWidth="1"/>
    <col min="2" max="2" width="8.88671875" style="3"/>
    <col min="3" max="4" width="12.44140625" style="3" bestFit="1" customWidth="1"/>
    <col min="5" max="5" width="12.88671875" style="3" customWidth="1"/>
    <col min="6" max="11" width="8.88671875" style="3"/>
    <col min="12" max="12" width="9.6640625" style="3" customWidth="1"/>
    <col min="13" max="13" width="14.44140625" style="3" customWidth="1"/>
    <col min="14" max="14" width="11.33203125" style="3" customWidth="1"/>
    <col min="15" max="16384" width="8.88671875" style="3"/>
  </cols>
  <sheetData>
    <row r="1" spans="1:14" ht="62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2"/>
      <c r="L1" s="4" t="s">
        <v>5</v>
      </c>
      <c r="M1" s="5" t="s">
        <v>6</v>
      </c>
      <c r="N1" s="5" t="s">
        <v>9</v>
      </c>
    </row>
    <row r="2" spans="1:14" x14ac:dyDescent="0.3">
      <c r="A2" s="6" t="s">
        <v>15</v>
      </c>
      <c r="B2" s="7" t="s">
        <v>14</v>
      </c>
      <c r="C2" s="7" t="s">
        <v>13</v>
      </c>
      <c r="D2" s="7" t="s">
        <v>12</v>
      </c>
      <c r="E2" s="7" t="s">
        <v>11</v>
      </c>
      <c r="H2" s="7" t="s">
        <v>16</v>
      </c>
      <c r="L2" s="3" t="s">
        <v>8</v>
      </c>
      <c r="M2" s="3" t="s">
        <v>7</v>
      </c>
      <c r="N2" s="3" t="s">
        <v>10</v>
      </c>
    </row>
    <row r="3" spans="1:14" x14ac:dyDescent="0.3">
      <c r="A3" s="8">
        <v>2.6</v>
      </c>
      <c r="B3" s="9">
        <v>2.65</v>
      </c>
      <c r="C3" s="10">
        <f>$J$3*A3</f>
        <v>7174.2452203698749</v>
      </c>
      <c r="D3" s="10">
        <f>4*PI()*POWER(10,-4)*C3</f>
        <v>9.0154224317462734</v>
      </c>
      <c r="E3" s="11">
        <f>D3*$M$3*$N$3+$L$3</f>
        <v>2.6352313364761941</v>
      </c>
      <c r="H3" s="8">
        <v>2.52</v>
      </c>
      <c r="J3" s="3">
        <f>160.421/(2*SQRT(POWER((38/2),2)+POWER(22,2)))*1000</f>
        <v>2759.3250847576442</v>
      </c>
      <c r="L3" s="12">
        <v>2.5</v>
      </c>
      <c r="M3" s="12">
        <v>1.5E-3</v>
      </c>
      <c r="N3" s="12">
        <v>10</v>
      </c>
    </row>
    <row r="4" spans="1:14" x14ac:dyDescent="0.3">
      <c r="A4" s="8">
        <v>2.4</v>
      </c>
      <c r="B4" s="13">
        <v>2.65</v>
      </c>
      <c r="C4" s="10">
        <f t="shared" ref="C4:C29" si="0">$J$3*A4</f>
        <v>6622.3802034183454</v>
      </c>
      <c r="D4" s="10">
        <f t="shared" ref="D4:D29" si="1">4*PI()*POWER(10,-4)*C4</f>
        <v>8.3219283985350216</v>
      </c>
      <c r="E4" s="10">
        <f t="shared" ref="E4:E29" si="2">D4*$M$3*$N$3+$L$3</f>
        <v>2.6248289259780253</v>
      </c>
      <c r="H4" s="8">
        <v>2.52</v>
      </c>
    </row>
    <row r="5" spans="1:14" x14ac:dyDescent="0.3">
      <c r="A5" s="8">
        <v>2.2000000000000002</v>
      </c>
      <c r="B5" s="13">
        <v>2.65</v>
      </c>
      <c r="C5" s="10">
        <f t="shared" si="0"/>
        <v>6070.5151864668178</v>
      </c>
      <c r="D5" s="10">
        <f t="shared" si="1"/>
        <v>7.6284343653237707</v>
      </c>
      <c r="E5" s="10">
        <f t="shared" si="2"/>
        <v>2.6144265154798565</v>
      </c>
      <c r="H5" s="8">
        <v>2.5299999999999998</v>
      </c>
    </row>
    <row r="6" spans="1:14" x14ac:dyDescent="0.3">
      <c r="A6" s="8">
        <v>2</v>
      </c>
      <c r="B6" s="13">
        <v>2.64</v>
      </c>
      <c r="C6" s="10">
        <f t="shared" si="0"/>
        <v>5518.6501695152883</v>
      </c>
      <c r="D6" s="10">
        <f t="shared" si="1"/>
        <v>6.934940332112518</v>
      </c>
      <c r="E6" s="10">
        <f t="shared" si="2"/>
        <v>2.6040241049816877</v>
      </c>
      <c r="H6" s="8">
        <v>2.52</v>
      </c>
    </row>
    <row r="7" spans="1:14" x14ac:dyDescent="0.3">
      <c r="A7" s="8">
        <v>1.8</v>
      </c>
      <c r="B7" s="13">
        <v>2.6</v>
      </c>
      <c r="C7" s="10">
        <f t="shared" si="0"/>
        <v>4966.7851525637598</v>
      </c>
      <c r="D7" s="10">
        <f t="shared" si="1"/>
        <v>6.2414462989012671</v>
      </c>
      <c r="E7" s="10">
        <f t="shared" si="2"/>
        <v>2.5936216944835189</v>
      </c>
      <c r="H7" s="8">
        <v>2.5299999999999998</v>
      </c>
    </row>
    <row r="8" spans="1:14" x14ac:dyDescent="0.3">
      <c r="A8" s="8">
        <v>1.6</v>
      </c>
      <c r="B8" s="13">
        <v>2.59</v>
      </c>
      <c r="C8" s="10">
        <f t="shared" si="0"/>
        <v>4414.9201356122312</v>
      </c>
      <c r="D8" s="10">
        <f t="shared" si="1"/>
        <v>5.5479522656900153</v>
      </c>
      <c r="E8" s="10">
        <f t="shared" si="2"/>
        <v>2.5832192839853501</v>
      </c>
      <c r="H8" s="8">
        <v>2.5299999999999998</v>
      </c>
    </row>
    <row r="9" spans="1:14" x14ac:dyDescent="0.3">
      <c r="A9" s="8">
        <v>1.4</v>
      </c>
      <c r="B9" s="13">
        <v>2.66</v>
      </c>
      <c r="C9" s="10">
        <f t="shared" si="0"/>
        <v>3863.0551186607017</v>
      </c>
      <c r="D9" s="10">
        <f t="shared" si="1"/>
        <v>4.8544582324787626</v>
      </c>
      <c r="E9" s="10">
        <f t="shared" si="2"/>
        <v>2.5728168734871812</v>
      </c>
      <c r="H9" s="8">
        <v>2.52</v>
      </c>
    </row>
    <row r="10" spans="1:14" x14ac:dyDescent="0.3">
      <c r="A10" s="8">
        <v>1.2</v>
      </c>
      <c r="B10" s="13">
        <v>2.65</v>
      </c>
      <c r="C10" s="10">
        <f t="shared" si="0"/>
        <v>3311.1901017091727</v>
      </c>
      <c r="D10" s="10">
        <f t="shared" si="1"/>
        <v>4.1609641992675108</v>
      </c>
      <c r="E10" s="10">
        <f t="shared" si="2"/>
        <v>2.5624144629890129</v>
      </c>
      <c r="H10" s="8">
        <v>2.56</v>
      </c>
    </row>
    <row r="11" spans="1:14" x14ac:dyDescent="0.3">
      <c r="A11" s="8">
        <v>1</v>
      </c>
      <c r="B11" s="13">
        <v>2.65</v>
      </c>
      <c r="C11" s="10">
        <f t="shared" si="0"/>
        <v>2759.3250847576442</v>
      </c>
      <c r="D11" s="10">
        <f t="shared" si="1"/>
        <v>3.467470166056259</v>
      </c>
      <c r="E11" s="10">
        <f t="shared" si="2"/>
        <v>2.5520120524908441</v>
      </c>
      <c r="H11" s="8">
        <v>2.57</v>
      </c>
    </row>
    <row r="12" spans="1:14" x14ac:dyDescent="0.3">
      <c r="A12" s="8">
        <v>0.8</v>
      </c>
      <c r="B12" s="13">
        <v>2.6</v>
      </c>
      <c r="C12" s="10">
        <f t="shared" si="0"/>
        <v>2207.4600678061156</v>
      </c>
      <c r="D12" s="10">
        <f t="shared" si="1"/>
        <v>2.7739761328450077</v>
      </c>
      <c r="E12" s="10">
        <f>D12*$M$3*$N$3+$L$3</f>
        <v>2.5416096419926753</v>
      </c>
      <c r="H12" s="8">
        <v>2.5499999999999998</v>
      </c>
    </row>
    <row r="13" spans="1:14" x14ac:dyDescent="0.3">
      <c r="A13" s="8">
        <v>0.6</v>
      </c>
      <c r="B13" s="13">
        <v>2.6</v>
      </c>
      <c r="C13" s="10">
        <f t="shared" si="0"/>
        <v>1655.5950508545864</v>
      </c>
      <c r="D13" s="10">
        <f t="shared" si="1"/>
        <v>2.0804820996337554</v>
      </c>
      <c r="E13" s="10">
        <f t="shared" si="2"/>
        <v>2.5312072314945064</v>
      </c>
      <c r="H13" s="8">
        <v>2.5299999999999998</v>
      </c>
    </row>
    <row r="14" spans="1:14" x14ac:dyDescent="0.3">
      <c r="A14" s="8">
        <v>0.4</v>
      </c>
      <c r="B14" s="13">
        <v>2.6</v>
      </c>
      <c r="C14" s="10">
        <f t="shared" si="0"/>
        <v>1103.7300339030578</v>
      </c>
      <c r="D14" s="10">
        <f t="shared" si="1"/>
        <v>1.3869880664225038</v>
      </c>
      <c r="E14" s="10">
        <f t="shared" si="2"/>
        <v>2.5208048209963376</v>
      </c>
      <c r="H14" s="8">
        <v>2.61</v>
      </c>
    </row>
    <row r="15" spans="1:14" x14ac:dyDescent="0.3">
      <c r="A15" s="8">
        <v>0.2</v>
      </c>
      <c r="B15" s="13">
        <v>2.6</v>
      </c>
      <c r="C15" s="10">
        <f t="shared" si="0"/>
        <v>551.8650169515289</v>
      </c>
      <c r="D15" s="10">
        <f t="shared" si="1"/>
        <v>0.69349403321125191</v>
      </c>
      <c r="E15" s="10">
        <f t="shared" si="2"/>
        <v>2.5104024104981688</v>
      </c>
      <c r="H15" s="8">
        <v>2.57</v>
      </c>
    </row>
    <row r="16" spans="1:14" x14ac:dyDescent="0.3">
      <c r="A16" s="8">
        <v>0</v>
      </c>
      <c r="B16" s="13">
        <v>2.6</v>
      </c>
      <c r="C16" s="10">
        <f t="shared" si="0"/>
        <v>0</v>
      </c>
      <c r="D16" s="10">
        <f t="shared" si="1"/>
        <v>0</v>
      </c>
      <c r="E16" s="10">
        <f t="shared" si="2"/>
        <v>2.5</v>
      </c>
      <c r="H16" s="8">
        <v>2.6</v>
      </c>
    </row>
    <row r="17" spans="1:8" x14ac:dyDescent="0.3">
      <c r="A17" s="8">
        <f>A16-0.2</f>
        <v>-0.2</v>
      </c>
      <c r="B17" s="9">
        <v>2.57</v>
      </c>
      <c r="C17" s="10">
        <f t="shared" si="0"/>
        <v>-551.8650169515289</v>
      </c>
      <c r="D17" s="10">
        <f t="shared" si="1"/>
        <v>-0.69349403321125191</v>
      </c>
      <c r="E17" s="10">
        <f t="shared" si="2"/>
        <v>2.4895975895018312</v>
      </c>
      <c r="H17" s="9"/>
    </row>
    <row r="18" spans="1:8" x14ac:dyDescent="0.3">
      <c r="A18" s="8">
        <f t="shared" ref="A18:A29" si="3">A17-0.2</f>
        <v>-0.4</v>
      </c>
      <c r="B18" s="13">
        <v>2.61</v>
      </c>
      <c r="C18" s="10">
        <f t="shared" si="0"/>
        <v>-1103.7300339030578</v>
      </c>
      <c r="D18" s="10">
        <f t="shared" si="1"/>
        <v>-1.3869880664225038</v>
      </c>
      <c r="E18" s="10">
        <f t="shared" si="2"/>
        <v>2.4791951790036624</v>
      </c>
      <c r="H18" s="13"/>
    </row>
    <row r="19" spans="1:8" x14ac:dyDescent="0.3">
      <c r="A19" s="8">
        <f t="shared" si="3"/>
        <v>-0.60000000000000009</v>
      </c>
      <c r="B19" s="13">
        <v>2.5299999999999998</v>
      </c>
      <c r="C19" s="10">
        <f t="shared" si="0"/>
        <v>-1655.5950508545868</v>
      </c>
      <c r="D19" s="10">
        <f t="shared" si="1"/>
        <v>-2.0804820996337559</v>
      </c>
      <c r="E19" s="10">
        <f t="shared" si="2"/>
        <v>2.4687927685054936</v>
      </c>
      <c r="H19" s="13"/>
    </row>
    <row r="20" spans="1:8" x14ac:dyDescent="0.3">
      <c r="A20" s="8">
        <f t="shared" si="3"/>
        <v>-0.8</v>
      </c>
      <c r="B20" s="13">
        <v>2.5499999999999998</v>
      </c>
      <c r="C20" s="10">
        <f t="shared" si="0"/>
        <v>-2207.4600678061156</v>
      </c>
      <c r="D20" s="10">
        <f t="shared" si="1"/>
        <v>-2.7739761328450077</v>
      </c>
      <c r="E20" s="10">
        <f t="shared" si="2"/>
        <v>2.4583903580073247</v>
      </c>
      <c r="H20" s="13"/>
    </row>
    <row r="21" spans="1:8" x14ac:dyDescent="0.3">
      <c r="A21" s="8">
        <f t="shared" si="3"/>
        <v>-1</v>
      </c>
      <c r="B21" s="13">
        <v>2.57</v>
      </c>
      <c r="C21" s="10">
        <f t="shared" si="0"/>
        <v>-2759.3250847576442</v>
      </c>
      <c r="D21" s="10">
        <f t="shared" si="1"/>
        <v>-3.467470166056259</v>
      </c>
      <c r="E21" s="10">
        <f t="shared" si="2"/>
        <v>2.4479879475091559</v>
      </c>
      <c r="H21" s="13"/>
    </row>
    <row r="22" spans="1:8" x14ac:dyDescent="0.3">
      <c r="A22" s="8">
        <f t="shared" si="3"/>
        <v>-1.2</v>
      </c>
      <c r="B22" s="13">
        <v>2.56</v>
      </c>
      <c r="C22" s="10">
        <f t="shared" si="0"/>
        <v>-3311.1901017091727</v>
      </c>
      <c r="D22" s="10">
        <f t="shared" si="1"/>
        <v>-4.1609641992675108</v>
      </c>
      <c r="E22" s="10">
        <f t="shared" si="2"/>
        <v>2.4375855370109871</v>
      </c>
      <c r="H22" s="13"/>
    </row>
    <row r="23" spans="1:8" x14ac:dyDescent="0.3">
      <c r="A23" s="8">
        <f t="shared" si="3"/>
        <v>-1.4</v>
      </c>
      <c r="B23" s="13">
        <v>2.52</v>
      </c>
      <c r="C23" s="10">
        <f t="shared" si="0"/>
        <v>-3863.0551186607017</v>
      </c>
      <c r="D23" s="10">
        <f t="shared" si="1"/>
        <v>-4.8544582324787626</v>
      </c>
      <c r="E23" s="10">
        <f t="shared" si="2"/>
        <v>2.4271831265128188</v>
      </c>
      <c r="H23" s="13"/>
    </row>
    <row r="24" spans="1:8" x14ac:dyDescent="0.3">
      <c r="A24" s="8">
        <f t="shared" si="3"/>
        <v>-1.5999999999999999</v>
      </c>
      <c r="B24" s="13">
        <v>2.5299999999999998</v>
      </c>
      <c r="C24" s="10">
        <f t="shared" si="0"/>
        <v>-4414.9201356122303</v>
      </c>
      <c r="D24" s="10">
        <f t="shared" si="1"/>
        <v>-5.5479522656900144</v>
      </c>
      <c r="E24" s="10">
        <f t="shared" si="2"/>
        <v>2.4167807160146499</v>
      </c>
      <c r="H24" s="13"/>
    </row>
    <row r="25" spans="1:8" x14ac:dyDescent="0.3">
      <c r="A25" s="8">
        <f t="shared" si="3"/>
        <v>-1.7999999999999998</v>
      </c>
      <c r="B25" s="13">
        <v>2.5299999999999998</v>
      </c>
      <c r="C25" s="10">
        <f t="shared" si="0"/>
        <v>-4966.7851525637589</v>
      </c>
      <c r="D25" s="10">
        <f t="shared" si="1"/>
        <v>-6.2414462989012662</v>
      </c>
      <c r="E25" s="10">
        <f t="shared" si="2"/>
        <v>2.4063783055164811</v>
      </c>
      <c r="H25" s="13"/>
    </row>
    <row r="26" spans="1:8" x14ac:dyDescent="0.3">
      <c r="A26" s="8">
        <f t="shared" si="3"/>
        <v>-1.9999999999999998</v>
      </c>
      <c r="B26" s="13">
        <v>2.52</v>
      </c>
      <c r="C26" s="10">
        <f t="shared" si="0"/>
        <v>-5518.6501695152874</v>
      </c>
      <c r="D26" s="10">
        <f t="shared" si="1"/>
        <v>-6.9349403321125171</v>
      </c>
      <c r="E26" s="10">
        <f t="shared" si="2"/>
        <v>2.3959758950183123</v>
      </c>
      <c r="H26" s="13"/>
    </row>
    <row r="27" spans="1:8" x14ac:dyDescent="0.3">
      <c r="A27" s="8">
        <f t="shared" si="3"/>
        <v>-2.1999999999999997</v>
      </c>
      <c r="B27" s="13">
        <v>2.5299999999999998</v>
      </c>
      <c r="C27" s="10">
        <f t="shared" si="0"/>
        <v>-6070.515186466816</v>
      </c>
      <c r="D27" s="10">
        <f t="shared" si="1"/>
        <v>-7.628434365323769</v>
      </c>
      <c r="E27" s="10">
        <f t="shared" si="2"/>
        <v>2.3855734845201435</v>
      </c>
      <c r="H27" s="13"/>
    </row>
    <row r="28" spans="1:8" x14ac:dyDescent="0.3">
      <c r="A28" s="8">
        <f t="shared" si="3"/>
        <v>-2.4</v>
      </c>
      <c r="B28" s="13">
        <v>2.52</v>
      </c>
      <c r="C28" s="10">
        <f t="shared" si="0"/>
        <v>-6622.3802034183454</v>
      </c>
      <c r="D28" s="10">
        <f t="shared" si="1"/>
        <v>-8.3219283985350216</v>
      </c>
      <c r="E28" s="10">
        <f t="shared" si="2"/>
        <v>2.3751710740219747</v>
      </c>
      <c r="H28" s="13"/>
    </row>
    <row r="29" spans="1:8" x14ac:dyDescent="0.3">
      <c r="A29" s="8">
        <f t="shared" si="3"/>
        <v>-2.6</v>
      </c>
      <c r="B29" s="13">
        <v>2.52</v>
      </c>
      <c r="C29" s="10">
        <f t="shared" si="0"/>
        <v>-7174.2452203698749</v>
      </c>
      <c r="D29" s="10">
        <f t="shared" si="1"/>
        <v>-9.0154224317462734</v>
      </c>
      <c r="E29" s="10">
        <f t="shared" si="2"/>
        <v>2.3647686635238059</v>
      </c>
      <c r="H29" s="13"/>
    </row>
    <row r="30" spans="1:8" x14ac:dyDescent="0.3">
      <c r="C30" s="12"/>
      <c r="D30" s="12"/>
      <c r="E30" s="12"/>
    </row>
    <row r="31" spans="1:8" x14ac:dyDescent="0.3">
      <c r="C31" s="12"/>
      <c r="D31" s="12"/>
      <c r="E31" s="12"/>
    </row>
    <row r="32" spans="1:8" x14ac:dyDescent="0.3">
      <c r="C32" s="12"/>
      <c r="D32" s="12"/>
      <c r="E32" s="12"/>
    </row>
    <row r="33" spans="1:5" x14ac:dyDescent="0.3">
      <c r="B33" s="12"/>
      <c r="C33" s="12"/>
      <c r="D33" s="12"/>
      <c r="E33" s="12"/>
    </row>
    <row r="34" spans="1:5" x14ac:dyDescent="0.3">
      <c r="A34" s="12"/>
      <c r="B34" s="12"/>
      <c r="C34" s="12"/>
      <c r="D34" s="12"/>
      <c r="E34" s="12"/>
    </row>
    <row r="35" spans="1:5" x14ac:dyDescent="0.3">
      <c r="A35" s="12"/>
      <c r="B35" s="12"/>
      <c r="C35" s="12"/>
      <c r="D35" s="12"/>
      <c r="E35" s="12"/>
    </row>
    <row r="36" spans="1:5" x14ac:dyDescent="0.3">
      <c r="A36" s="12"/>
      <c r="B36" s="12"/>
      <c r="C36" s="12"/>
      <c r="D36" s="12"/>
      <c r="E36" s="1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9470958-548c-4519-9250-f660822cec5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3FB7CABA6E0DBC4EAC9003A1EBE0BB02" ma:contentTypeVersion="13" ma:contentTypeDescription="Δημιουργία νέου εγγράφου" ma:contentTypeScope="" ma:versionID="56298bdec1b1b85ce16d75bf31b84c25">
  <xsd:schema xmlns:xsd="http://www.w3.org/2001/XMLSchema" xmlns:xs="http://www.w3.org/2001/XMLSchema" xmlns:p="http://schemas.microsoft.com/office/2006/metadata/properties" xmlns:ns3="573dab33-9f49-47d5-876c-8fd89556beb9" xmlns:ns4="99470958-548c-4519-9250-f660822cec5e" targetNamespace="http://schemas.microsoft.com/office/2006/metadata/properties" ma:root="true" ma:fieldsID="7174e9a36e560a82c43ec51ae0f1ef13" ns3:_="" ns4:_="">
    <xsd:import namespace="573dab33-9f49-47d5-876c-8fd89556beb9"/>
    <xsd:import namespace="99470958-548c-4519-9250-f660822cec5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3dab33-9f49-47d5-876c-8fd89556be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Κοινή χρήση με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Κοινή χρήση με λεπτομέρειες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Κοινή χρήση κατακερματισμού υπόδειξης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470958-548c-4519-9250-f660822cec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C81E3B-B9B3-4BCD-B6A2-9A8E84DD75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1D69C6-BCF0-435C-9238-4E34FFE8EC38}">
  <ds:schemaRefs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99470958-548c-4519-9250-f660822cec5e"/>
    <ds:schemaRef ds:uri="573dab33-9f49-47d5-876c-8fd89556beb9"/>
  </ds:schemaRefs>
</ds:datastoreItem>
</file>

<file path=customXml/itemProps3.xml><?xml version="1.0" encoding="utf-8"?>
<ds:datastoreItem xmlns:ds="http://schemas.openxmlformats.org/officeDocument/2006/customXml" ds:itemID="{0A661FD5-5C52-494E-BA9F-8836641C75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3dab33-9f49-47d5-876c-8fd89556beb9"/>
    <ds:schemaRef ds:uri="99470958-548c-4519-9250-f660822cec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Κλεάνθης Κουκουλάρης</cp:lastModifiedBy>
  <dcterms:created xsi:type="dcterms:W3CDTF">2023-05-29T13:56:22Z</dcterms:created>
  <dcterms:modified xsi:type="dcterms:W3CDTF">2023-07-22T14:28:48Z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0x0101003FB7CABA6E0DBC4EAC9003A1EBE0BB02</vt:lpwstr>
  </property>
</Properties>
</file>