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k\Project analysis\Covid booster dose\"/>
    </mc:Choice>
  </mc:AlternateContent>
  <xr:revisionPtr revIDLastSave="0" documentId="13_ncr:1_{A2F66370-97F1-444F-82D0-6D69019D8265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ASSESSMENT OF COVID-19 VACCI..." sheetId="1" r:id="rId1"/>
    <sheet name="Sheet1" sheetId="2" r:id="rId2"/>
    <sheet name="Sheet2" sheetId="3" r:id="rId3"/>
    <sheet name="Sheet3" sheetId="4" r:id="rId4"/>
    <sheet name="Sheet4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" i="1"/>
  <c r="M268" i="1"/>
  <c r="M269" i="1"/>
  <c r="M293" i="1"/>
  <c r="M284" i="1"/>
  <c r="M270" i="1"/>
  <c r="M271" i="1"/>
  <c r="M272" i="1"/>
  <c r="M273" i="1"/>
  <c r="M51" i="1"/>
  <c r="M111" i="1"/>
  <c r="M112" i="1"/>
  <c r="M113" i="1"/>
  <c r="M4" i="1"/>
  <c r="M202" i="1"/>
  <c r="M15" i="1"/>
  <c r="M72" i="1"/>
  <c r="M73" i="1"/>
  <c r="M74" i="1"/>
  <c r="M75" i="1"/>
  <c r="M16" i="1"/>
  <c r="M235" i="1"/>
  <c r="M17" i="1"/>
  <c r="M266" i="1"/>
  <c r="M279" i="1"/>
  <c r="M236" i="1"/>
  <c r="M114" i="1"/>
  <c r="M174" i="1"/>
  <c r="M18" i="1"/>
  <c r="M115" i="1"/>
  <c r="M237" i="1"/>
  <c r="M76" i="1"/>
  <c r="M19" i="1"/>
  <c r="M274" i="1"/>
  <c r="M77" i="1"/>
  <c r="M2" i="1"/>
  <c r="M116" i="1"/>
  <c r="M117" i="1"/>
  <c r="M20" i="1"/>
  <c r="M203" i="1"/>
  <c r="M21" i="1"/>
  <c r="M22" i="1"/>
  <c r="M204" i="1"/>
  <c r="M6" i="1"/>
  <c r="M205" i="1"/>
  <c r="M78" i="1"/>
  <c r="M118" i="1"/>
  <c r="M267" i="1"/>
  <c r="M23" i="1"/>
  <c r="M175" i="1"/>
  <c r="M79" i="1"/>
  <c r="M24" i="1"/>
  <c r="M25" i="1"/>
  <c r="M26" i="1"/>
  <c r="M7" i="1"/>
  <c r="M80" i="1"/>
  <c r="M288" i="1"/>
  <c r="M206" i="1"/>
  <c r="M27" i="1"/>
  <c r="M275" i="1"/>
  <c r="M8" i="1"/>
  <c r="M28" i="1"/>
  <c r="M52" i="1"/>
  <c r="M207" i="1"/>
  <c r="M81" i="1"/>
  <c r="M276" i="1"/>
  <c r="M53" i="1"/>
  <c r="M5" i="1"/>
  <c r="M280" i="1"/>
  <c r="M54" i="1"/>
  <c r="M285" i="1"/>
  <c r="M29" i="1"/>
  <c r="M30" i="1"/>
  <c r="M31" i="1"/>
  <c r="M9" i="1"/>
  <c r="M287" i="1"/>
  <c r="M32" i="1"/>
  <c r="M33" i="1"/>
  <c r="M55" i="1"/>
  <c r="M277" i="1"/>
  <c r="M34" i="1"/>
  <c r="M208" i="1"/>
  <c r="M82" i="1"/>
  <c r="M145" i="1"/>
  <c r="M35" i="1"/>
  <c r="M119" i="1"/>
  <c r="M36" i="1"/>
  <c r="M176" i="1"/>
  <c r="M120" i="1"/>
  <c r="M56" i="1"/>
  <c r="M83" i="1"/>
  <c r="M57" i="1"/>
  <c r="M121" i="1"/>
  <c r="M84" i="1"/>
  <c r="M122" i="1"/>
  <c r="M289" i="1"/>
  <c r="M281" i="1"/>
  <c r="M123" i="1"/>
  <c r="M290" i="1"/>
  <c r="M292" i="1"/>
  <c r="M177" i="1"/>
  <c r="M124" i="1"/>
  <c r="M146" i="1"/>
  <c r="M209" i="1"/>
  <c r="M10" i="1"/>
  <c r="M58" i="1"/>
  <c r="M278" i="1"/>
  <c r="M147" i="1"/>
  <c r="M37" i="1"/>
  <c r="M38" i="1"/>
  <c r="M282" i="1"/>
  <c r="M3" i="1"/>
  <c r="M148" i="1"/>
  <c r="M149" i="1"/>
  <c r="M125" i="1"/>
  <c r="M85" i="1"/>
  <c r="M59" i="1"/>
  <c r="M150" i="1"/>
  <c r="M247" i="1"/>
  <c r="M238" i="1"/>
  <c r="M210" i="1"/>
  <c r="M239" i="1"/>
  <c r="M86" i="1"/>
  <c r="M87" i="1"/>
  <c r="M88" i="1"/>
  <c r="M39" i="1"/>
  <c r="M11" i="1"/>
  <c r="M89" i="1"/>
  <c r="M151" i="1"/>
  <c r="M126" i="1"/>
  <c r="M60" i="1"/>
  <c r="M211" i="1"/>
  <c r="M248" i="1"/>
  <c r="M90" i="1"/>
  <c r="M61" i="1"/>
  <c r="M240" i="1"/>
  <c r="M40" i="1"/>
  <c r="M62" i="1"/>
  <c r="M63" i="1"/>
  <c r="M41" i="1"/>
  <c r="M64" i="1"/>
  <c r="M241" i="1"/>
  <c r="M12" i="1"/>
  <c r="M212" i="1"/>
  <c r="M91" i="1"/>
  <c r="M178" i="1"/>
  <c r="M92" i="1"/>
  <c r="M93" i="1"/>
  <c r="M213" i="1"/>
  <c r="M13" i="1"/>
  <c r="M42" i="1"/>
  <c r="M43" i="1"/>
  <c r="M179" i="1"/>
  <c r="M14" i="1"/>
  <c r="M94" i="1"/>
  <c r="M95" i="1"/>
  <c r="M214" i="1"/>
  <c r="M152" i="1"/>
  <c r="M180" i="1"/>
  <c r="M96" i="1"/>
  <c r="M153" i="1"/>
  <c r="M249" i="1"/>
  <c r="M250" i="1"/>
  <c r="M154" i="1"/>
  <c r="M97" i="1"/>
  <c r="M98" i="1"/>
  <c r="M181" i="1"/>
  <c r="M127" i="1"/>
  <c r="M182" i="1"/>
  <c r="M155" i="1"/>
  <c r="M183" i="1"/>
  <c r="M294" i="1"/>
  <c r="M291" i="1"/>
  <c r="M128" i="1"/>
  <c r="M251" i="1"/>
  <c r="M99" i="1"/>
  <c r="M184" i="1"/>
  <c r="M296" i="1"/>
  <c r="M215" i="1"/>
  <c r="M156" i="1"/>
  <c r="M185" i="1"/>
  <c r="M186" i="1"/>
  <c r="M216" i="1"/>
  <c r="M187" i="1"/>
  <c r="M217" i="1"/>
  <c r="M218" i="1"/>
  <c r="M157" i="1"/>
  <c r="M158" i="1"/>
  <c r="M159" i="1"/>
  <c r="M129" i="1"/>
  <c r="M65" i="1"/>
  <c r="M188" i="1"/>
  <c r="M252" i="1"/>
  <c r="M160" i="1"/>
  <c r="M100" i="1"/>
  <c r="M66" i="1"/>
  <c r="M189" i="1"/>
  <c r="M286" i="1"/>
  <c r="M295" i="1"/>
  <c r="M219" i="1"/>
  <c r="M190" i="1"/>
  <c r="M161" i="1"/>
  <c r="M130" i="1"/>
  <c r="M220" i="1"/>
  <c r="M131" i="1"/>
  <c r="M132" i="1"/>
  <c r="M101" i="1"/>
  <c r="M242" i="1"/>
  <c r="M191" i="1"/>
  <c r="M133" i="1"/>
  <c r="M221" i="1"/>
  <c r="M253" i="1"/>
  <c r="M222" i="1"/>
  <c r="M162" i="1"/>
  <c r="M163" i="1"/>
  <c r="M102" i="1"/>
  <c r="M44" i="1"/>
  <c r="M243" i="1"/>
  <c r="M223" i="1"/>
  <c r="M224" i="1"/>
  <c r="M244" i="1"/>
  <c r="M225" i="1"/>
  <c r="M192" i="1"/>
  <c r="M134" i="1"/>
  <c r="M254" i="1"/>
  <c r="M226" i="1"/>
  <c r="M45" i="1"/>
  <c r="M255" i="1"/>
  <c r="M135" i="1"/>
  <c r="M67" i="1"/>
  <c r="M256" i="1"/>
  <c r="M227" i="1"/>
  <c r="M193" i="1"/>
  <c r="M257" i="1"/>
  <c r="M164" i="1"/>
  <c r="M165" i="1"/>
  <c r="M136" i="1"/>
  <c r="M194" i="1"/>
  <c r="M68" i="1"/>
  <c r="M103" i="1"/>
  <c r="M69" i="1"/>
  <c r="M265" i="1"/>
  <c r="M46" i="1"/>
  <c r="M263" i="1"/>
  <c r="M104" i="1"/>
  <c r="M105" i="1"/>
  <c r="M47" i="1"/>
  <c r="M70" i="1"/>
  <c r="M106" i="1"/>
  <c r="M71" i="1"/>
  <c r="M166" i="1"/>
  <c r="M258" i="1"/>
  <c r="M48" i="1"/>
  <c r="M167" i="1"/>
  <c r="M107" i="1"/>
  <c r="M137" i="1"/>
  <c r="M138" i="1"/>
  <c r="M139" i="1"/>
  <c r="M168" i="1"/>
  <c r="M195" i="1"/>
  <c r="M196" i="1"/>
  <c r="M228" i="1"/>
  <c r="M197" i="1"/>
  <c r="M229" i="1"/>
  <c r="M230" i="1"/>
  <c r="M245" i="1"/>
  <c r="M140" i="1"/>
  <c r="M264" i="1"/>
  <c r="M49" i="1"/>
  <c r="M108" i="1"/>
  <c r="M169" i="1"/>
  <c r="M141" i="1"/>
  <c r="M231" i="1"/>
  <c r="M198" i="1"/>
  <c r="M259" i="1"/>
  <c r="M232" i="1"/>
  <c r="M260" i="1"/>
  <c r="M170" i="1"/>
  <c r="M109" i="1"/>
  <c r="M142" i="1"/>
  <c r="M246" i="1"/>
  <c r="M199" i="1"/>
  <c r="M261" i="1"/>
  <c r="M143" i="1"/>
  <c r="M144" i="1"/>
  <c r="M50" i="1"/>
  <c r="M171" i="1"/>
  <c r="M233" i="1"/>
  <c r="M200" i="1"/>
  <c r="M172" i="1"/>
  <c r="M173" i="1"/>
  <c r="M234" i="1"/>
  <c r="M110" i="1"/>
  <c r="M262" i="1"/>
  <c r="M201" i="1"/>
  <c r="M283" i="1"/>
  <c r="B273" i="1"/>
  <c r="B148" i="1"/>
  <c r="B149" i="1"/>
  <c r="B73" i="1"/>
  <c r="B4" i="1"/>
  <c r="B202" i="1"/>
  <c r="B15" i="1"/>
  <c r="B235" i="1"/>
  <c r="B17" i="1"/>
  <c r="B125" i="1"/>
  <c r="B270" i="1"/>
  <c r="B266" i="1"/>
  <c r="B272" i="1"/>
  <c r="B23" i="1"/>
  <c r="B7" i="1"/>
  <c r="B120" i="1"/>
  <c r="B53" i="1"/>
  <c r="B77" i="1"/>
  <c r="B174" i="1"/>
  <c r="B85" i="1"/>
  <c r="B80" i="1"/>
  <c r="B5" i="1"/>
  <c r="B279" i="1"/>
  <c r="B280" i="1"/>
  <c r="B294" i="1"/>
  <c r="B2" i="1"/>
  <c r="B175" i="1"/>
  <c r="B50" i="1"/>
  <c r="B116" i="1"/>
  <c r="B117" i="1"/>
  <c r="B291" i="1"/>
  <c r="B20" i="1"/>
  <c r="B52" i="1"/>
  <c r="B51" i="1"/>
  <c r="B59" i="1"/>
  <c r="B128" i="1"/>
  <c r="B293" i="1"/>
  <c r="B79" i="1"/>
  <c r="B74" i="1"/>
  <c r="B176" i="1"/>
  <c r="B119" i="1"/>
  <c r="B153" i="1"/>
  <c r="B150" i="1"/>
  <c r="B54" i="1"/>
  <c r="B201" i="1"/>
  <c r="B249" i="1"/>
  <c r="B250" i="1"/>
  <c r="B247" i="1"/>
  <c r="B238" i="1"/>
  <c r="B285" i="1"/>
  <c r="B288" i="1"/>
  <c r="B256" i="1"/>
  <c r="B206" i="1"/>
  <c r="B203" i="1"/>
  <c r="B111" i="1"/>
  <c r="B101" i="1"/>
  <c r="B45" i="1"/>
  <c r="B210" i="1"/>
  <c r="B251" i="1"/>
  <c r="B154" i="1"/>
  <c r="B29" i="1"/>
  <c r="B239" i="1"/>
  <c r="B99" i="1"/>
  <c r="B168" i="1"/>
  <c r="B219" i="1"/>
  <c r="B27" i="1"/>
  <c r="B86" i="1"/>
  <c r="B242" i="1"/>
  <c r="B87" i="1"/>
  <c r="B88" i="1"/>
  <c r="B214" i="1"/>
  <c r="B184" i="1"/>
  <c r="B30" i="1"/>
  <c r="B56" i="1"/>
  <c r="B39" i="1"/>
  <c r="B11" i="1"/>
  <c r="B227" i="1"/>
  <c r="B275" i="1"/>
  <c r="B290" i="1"/>
  <c r="B292" i="1"/>
  <c r="B296" i="1"/>
  <c r="B264" i="1"/>
  <c r="B236" i="1"/>
  <c r="B97" i="1"/>
  <c r="B207" i="1"/>
  <c r="B134" i="1"/>
  <c r="B8" i="1"/>
  <c r="B114" i="1"/>
  <c r="B21" i="1"/>
  <c r="B31" i="1"/>
  <c r="B18" i="1"/>
  <c r="B115" i="1"/>
  <c r="B22" i="1"/>
  <c r="B19" i="1"/>
  <c r="B171" i="1"/>
  <c r="B89" i="1"/>
  <c r="B151" i="1"/>
  <c r="B191" i="1"/>
  <c r="B237" i="1"/>
  <c r="B98" i="1"/>
  <c r="B177" i="1"/>
  <c r="B215" i="1"/>
  <c r="B198" i="1"/>
  <c r="B190" i="1"/>
  <c r="B259" i="1"/>
  <c r="B9" i="1"/>
  <c r="B83" i="1"/>
  <c r="B193" i="1"/>
  <c r="B133" i="1"/>
  <c r="B255" i="1"/>
  <c r="B231" i="1"/>
  <c r="B75" i="1"/>
  <c r="B126" i="1"/>
  <c r="B24" i="1"/>
  <c r="B204" i="1"/>
  <c r="B96" i="1"/>
  <c r="B60" i="1"/>
  <c r="B211" i="1"/>
  <c r="B257" i="1"/>
  <c r="B248" i="1"/>
  <c r="B156" i="1"/>
  <c r="B287" i="1"/>
  <c r="B199" i="1"/>
  <c r="B169" i="1"/>
  <c r="B254" i="1"/>
  <c r="B72" i="1"/>
  <c r="B112" i="1"/>
  <c r="B185" i="1"/>
  <c r="B164" i="1"/>
  <c r="B165" i="1"/>
  <c r="B195" i="1"/>
  <c r="B221" i="1"/>
  <c r="B197" i="1"/>
  <c r="B186" i="1"/>
  <c r="B32" i="1"/>
  <c r="B90" i="1"/>
  <c r="B61" i="1"/>
  <c r="B240" i="1"/>
  <c r="B181" i="1"/>
  <c r="B152" i="1"/>
  <c r="B33" i="1"/>
  <c r="B57" i="1"/>
  <c r="B216" i="1"/>
  <c r="B127" i="1"/>
  <c r="B40" i="1"/>
  <c r="B55" i="1"/>
  <c r="B277" i="1"/>
  <c r="B232" i="1"/>
  <c r="B6" i="1"/>
  <c r="B205" i="1"/>
  <c r="B78" i="1"/>
  <c r="B25" i="1"/>
  <c r="B76" i="1"/>
  <c r="B136" i="1"/>
  <c r="B187" i="1"/>
  <c r="B182" i="1"/>
  <c r="B124" i="1"/>
  <c r="B146" i="1"/>
  <c r="B113" i="1"/>
  <c r="B217" i="1"/>
  <c r="B218" i="1"/>
  <c r="B253" i="1"/>
  <c r="B34" i="1"/>
  <c r="B157" i="1"/>
  <c r="B209" i="1"/>
  <c r="B135" i="1"/>
  <c r="B10" i="1"/>
  <c r="B62" i="1"/>
  <c r="B63" i="1"/>
  <c r="B194" i="1"/>
  <c r="B222" i="1"/>
  <c r="B41" i="1"/>
  <c r="B158" i="1"/>
  <c r="B162" i="1"/>
  <c r="B163" i="1"/>
  <c r="B159" i="1"/>
  <c r="B68" i="1"/>
  <c r="B64" i="1"/>
  <c r="B241" i="1"/>
  <c r="B103" i="1"/>
  <c r="B69" i="1"/>
  <c r="B129" i="1"/>
  <c r="B12" i="1"/>
  <c r="B229" i="1"/>
  <c r="B230" i="1"/>
  <c r="B262" i="1"/>
  <c r="B260" i="1"/>
  <c r="B81" i="1"/>
  <c r="B102" i="1"/>
  <c r="B44" i="1"/>
  <c r="B26" i="1"/>
  <c r="B65" i="1"/>
  <c r="B161" i="1"/>
  <c r="B196" i="1"/>
  <c r="B265" i="1"/>
  <c r="B188" i="1"/>
  <c r="B155" i="1"/>
  <c r="B212" i="1"/>
  <c r="B130" i="1"/>
  <c r="B91" i="1"/>
  <c r="B178" i="1"/>
  <c r="B243" i="1"/>
  <c r="B220" i="1"/>
  <c r="B233" i="1"/>
  <c r="B58" i="1"/>
  <c r="B92" i="1"/>
  <c r="B93" i="1"/>
  <c r="B278" i="1"/>
  <c r="B46" i="1"/>
  <c r="B28" i="1"/>
  <c r="B170" i="1"/>
  <c r="B223" i="1"/>
  <c r="B213" i="1"/>
  <c r="B13" i="1"/>
  <c r="B245" i="1"/>
  <c r="B263" i="1"/>
  <c r="B224" i="1"/>
  <c r="B252" i="1"/>
  <c r="B147" i="1"/>
  <c r="B140" i="1"/>
  <c r="B226" i="1"/>
  <c r="B131" i="1"/>
  <c r="B200" i="1"/>
  <c r="B37" i="1"/>
  <c r="B160" i="1"/>
  <c r="B42" i="1"/>
  <c r="B43" i="1"/>
  <c r="B121" i="1"/>
  <c r="B104" i="1"/>
  <c r="B105" i="1"/>
  <c r="B244" i="1"/>
  <c r="B225" i="1"/>
  <c r="B141" i="1"/>
  <c r="B180" i="1"/>
  <c r="B67" i="1"/>
  <c r="B118" i="1"/>
  <c r="B179" i="1"/>
  <c r="B172" i="1"/>
  <c r="B109" i="1"/>
  <c r="B183" i="1"/>
  <c r="B132" i="1"/>
  <c r="B261" i="1"/>
  <c r="B100" i="1"/>
  <c r="B14" i="1"/>
  <c r="B38" i="1"/>
  <c r="B94" i="1"/>
  <c r="B3" i="1"/>
  <c r="B208" i="1"/>
  <c r="B228" i="1"/>
  <c r="B47" i="1"/>
  <c r="B70" i="1"/>
  <c r="B106" i="1"/>
  <c r="B192" i="1"/>
  <c r="B71" i="1"/>
  <c r="B166" i="1"/>
  <c r="B258" i="1"/>
  <c r="B142" i="1"/>
  <c r="B48" i="1"/>
  <c r="B84" i="1"/>
  <c r="B173" i="1"/>
  <c r="B167" i="1"/>
  <c r="B107" i="1"/>
  <c r="B49" i="1"/>
  <c r="B66" i="1"/>
  <c r="B82" i="1"/>
  <c r="B122" i="1"/>
  <c r="B143" i="1"/>
  <c r="B234" i="1"/>
  <c r="B95" i="1"/>
  <c r="B144" i="1"/>
  <c r="B137" i="1"/>
  <c r="B189" i="1"/>
  <c r="B246" i="1"/>
  <c r="B267" i="1"/>
  <c r="B108" i="1"/>
  <c r="B286" i="1"/>
  <c r="B295" i="1"/>
  <c r="B36" i="1"/>
  <c r="B110" i="1"/>
  <c r="B138" i="1"/>
  <c r="B282" i="1"/>
  <c r="B145" i="1"/>
  <c r="B139" i="1"/>
  <c r="B289" i="1"/>
  <c r="B281" i="1"/>
  <c r="B35" i="1"/>
  <c r="B123" i="1"/>
  <c r="B276" i="1"/>
  <c r="B268" i="1"/>
  <c r="B269" i="1"/>
  <c r="B271" i="1"/>
  <c r="B284" i="1"/>
  <c r="B16" i="1"/>
  <c r="B274" i="1"/>
  <c r="B283" i="1"/>
</calcChain>
</file>

<file path=xl/sharedStrings.xml><?xml version="1.0" encoding="utf-8"?>
<sst xmlns="http://schemas.openxmlformats.org/spreadsheetml/2006/main" count="4038" uniqueCount="130">
  <si>
    <t>1. Age</t>
  </si>
  <si>
    <t>2. Gender</t>
  </si>
  <si>
    <t>3. Marital status</t>
  </si>
  <si>
    <t>4. Ethnicity</t>
  </si>
  <si>
    <t>If other, specify</t>
  </si>
  <si>
    <t>5. Religion</t>
  </si>
  <si>
    <t>6. Educational level</t>
  </si>
  <si>
    <t>7. Profession</t>
  </si>
  <si>
    <t>8. Monthly income</t>
  </si>
  <si>
    <t>9. Location</t>
  </si>
  <si>
    <t xml:space="preserve">1. Have you been vaccinated against Covid-19 vaccine?  </t>
  </si>
  <si>
    <t>If no, why?</t>
  </si>
  <si>
    <t>If yes, how many times?</t>
  </si>
  <si>
    <t>2. Have you heard of Covid-19 booster dose (third dose)?</t>
  </si>
  <si>
    <t>If Yes, what was the source of your information?</t>
  </si>
  <si>
    <t>3. Have you taken Covid-19 vaccine booster dose (third dose)?</t>
  </si>
  <si>
    <t>4. Do you intend to take Covid-19 vaccine booster dose (third dose)?</t>
  </si>
  <si>
    <t>1. COVID-19 vaccine booster dose help increase your immunity against the virus</t>
  </si>
  <si>
    <t xml:space="preserve">2.  Using COVID-19 vaccine booster dose is very dangerous for health </t>
  </si>
  <si>
    <t>3. COVID-19 vaccine booster dose increases allergic reactions</t>
  </si>
  <si>
    <t>4. COVID-19 vaccine booster dose is safe and effective</t>
  </si>
  <si>
    <t>5. COVID-19 vaccine booster dose is essential for Nigerians</t>
  </si>
  <si>
    <t>6. I will encourage my family, friends and relatives to get the COVID-19 vaccine booster dose</t>
  </si>
  <si>
    <t>7. I will take COVID-19 vaccine booster dose without any hesitation, if it is available in my area</t>
  </si>
  <si>
    <t>8. It is not possible to reduce the prevalence of COVID-19 vaccine without a COVID-19 vaccine booster dose</t>
  </si>
  <si>
    <t>9. I worry about serious unknown long-term effects of the COVID-19 vaccine booster dose in the future</t>
  </si>
  <si>
    <t>Female</t>
  </si>
  <si>
    <t>Married</t>
  </si>
  <si>
    <t>Yoruba</t>
  </si>
  <si>
    <t>Christianity</t>
  </si>
  <si>
    <t>Tertiary</t>
  </si>
  <si>
    <t>Pharmacist</t>
  </si>
  <si>
    <t>Urban</t>
  </si>
  <si>
    <t>Yes</t>
  </si>
  <si>
    <t>Thrice</t>
  </si>
  <si>
    <t>Health worker</t>
  </si>
  <si>
    <t>Male</t>
  </si>
  <si>
    <t>Islam</t>
  </si>
  <si>
    <t>Health Information workers</t>
  </si>
  <si>
    <t>Radio</t>
  </si>
  <si>
    <t>Hausa</t>
  </si>
  <si>
    <t>Pharmacy technician</t>
  </si>
  <si>
    <t>Television</t>
  </si>
  <si>
    <t>Dentist</t>
  </si>
  <si>
    <t>Nurse</t>
  </si>
  <si>
    <t>Rural</t>
  </si>
  <si>
    <t>Twice</t>
  </si>
  <si>
    <t>No</t>
  </si>
  <si>
    <t>other</t>
  </si>
  <si>
    <t>Doctor</t>
  </si>
  <si>
    <t>Medical Laboratory Technician</t>
  </si>
  <si>
    <t>It is no longer necessary</t>
  </si>
  <si>
    <t>Widow/Widower</t>
  </si>
  <si>
    <t>Other</t>
  </si>
  <si>
    <t>Social media</t>
  </si>
  <si>
    <t>Others</t>
  </si>
  <si>
    <t>Nupe</t>
  </si>
  <si>
    <t>Eye specialist</t>
  </si>
  <si>
    <t>Telephone</t>
  </si>
  <si>
    <t>Single</t>
  </si>
  <si>
    <t>I don't have access</t>
  </si>
  <si>
    <t>Divorced</t>
  </si>
  <si>
    <t>Medical Laboratory Scientist/Technician</t>
  </si>
  <si>
    <t>Religious centre</t>
  </si>
  <si>
    <t>Once</t>
  </si>
  <si>
    <t>Family and friends</t>
  </si>
  <si>
    <t>Fulani</t>
  </si>
  <si>
    <t>Igbo</t>
  </si>
  <si>
    <t>Secondary</t>
  </si>
  <si>
    <t>Clinician</t>
  </si>
  <si>
    <t>Vaccine is not safe</t>
  </si>
  <si>
    <t>Baruten</t>
  </si>
  <si>
    <t>None</t>
  </si>
  <si>
    <t>Farmer</t>
  </si>
  <si>
    <t>Trader</t>
  </si>
  <si>
    <t>Business</t>
  </si>
  <si>
    <t>Trading</t>
  </si>
  <si>
    <t>Student</t>
  </si>
  <si>
    <t>Migration</t>
  </si>
  <si>
    <t>Internet</t>
  </si>
  <si>
    <t>Tivi</t>
  </si>
  <si>
    <t>Newspaper</t>
  </si>
  <si>
    <t>I couldn't meet up with the date as it was scheduled.</t>
  </si>
  <si>
    <t>I couldn't meet up on the date as scheduled.</t>
  </si>
  <si>
    <t>Laboratory attendant</t>
  </si>
  <si>
    <t>Lab attendant</t>
  </si>
  <si>
    <t>Traditional</t>
  </si>
  <si>
    <t>Primary</t>
  </si>
  <si>
    <t>Lab cleaner</t>
  </si>
  <si>
    <t>Age category</t>
  </si>
  <si>
    <t>Income category</t>
  </si>
  <si>
    <t>Attitude</t>
  </si>
  <si>
    <t>Vaccinated</t>
  </si>
  <si>
    <t>How many</t>
  </si>
  <si>
    <t>intend</t>
  </si>
  <si>
    <t>Uptake</t>
  </si>
  <si>
    <t>Age</t>
  </si>
  <si>
    <t>18 - 29</t>
  </si>
  <si>
    <t>30 -39</t>
  </si>
  <si>
    <t>40 - 49</t>
  </si>
  <si>
    <t>50 and above</t>
  </si>
  <si>
    <t>Variable</t>
  </si>
  <si>
    <t>Gender</t>
  </si>
  <si>
    <t>Marital  status</t>
  </si>
  <si>
    <t>Ethnicity</t>
  </si>
  <si>
    <t>Religion</t>
  </si>
  <si>
    <t>Profession</t>
  </si>
  <si>
    <t>18,000 - 30,000</t>
  </si>
  <si>
    <t>31,000 - 100,000</t>
  </si>
  <si>
    <t>Above 100,000</t>
  </si>
  <si>
    <t>Less than 18,000</t>
  </si>
  <si>
    <t>Income level</t>
  </si>
  <si>
    <t>Location</t>
  </si>
  <si>
    <t>Frequency(n=295)</t>
  </si>
  <si>
    <t>Percentage(%)</t>
  </si>
  <si>
    <t>Good attitude</t>
  </si>
  <si>
    <t>Poor attitude</t>
  </si>
  <si>
    <t xml:space="preserve">Attitude </t>
  </si>
  <si>
    <t>Good uptake</t>
  </si>
  <si>
    <t>Poor uptake</t>
  </si>
  <si>
    <t>Have you taken covid-19 vaccine booster dose?</t>
  </si>
  <si>
    <t>Frequency(n=281)</t>
  </si>
  <si>
    <t>Frequency(n=132)</t>
  </si>
  <si>
    <t>Total</t>
  </si>
  <si>
    <t>50  and above</t>
  </si>
  <si>
    <t>Chi2 value</t>
  </si>
  <si>
    <t>p value</t>
  </si>
  <si>
    <t>Marital status</t>
  </si>
  <si>
    <t>Level of education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</si>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</sst>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Attitude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FF-4034-963B-812C1902F6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FF-4034-963B-812C1902F6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Sheet2!$B$4:$B$5</c:f>
              <c:strCache>
                <c:ptCount val="2"/>
                <c:pt idx="0">
                  <c:v>Good attitude</c:v>
                </c:pt>
                <c:pt idx="1">
                  <c:v>Poor attitude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2"/>
                <c:pt idx="0">
                  <c:v>205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4979-B885-5C183CAAB12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06583552055994"/>
          <c:y val="0.39639071157771943"/>
          <c:w val="0.23226749781277339"/>
          <c:h val="0.2514545056867891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Sheet2!$C$6</c:f>
              <c:strCache>
                <c:ptCount val="1"/>
                <c:pt idx="0">
                  <c:v>Uptake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B6-4108-A396-0EC8E5A12E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B6-4108-A396-0EC8E5A12E7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Sheet2!$B$7:$B$8</c:f>
              <c:strCache>
                <c:ptCount val="2"/>
                <c:pt idx="0">
                  <c:v>Good uptake</c:v>
                </c:pt>
                <c:pt idx="1">
                  <c:v>Poor uptake</c:v>
                </c:pt>
              </c:strCache>
            </c:strRef>
          </c:cat>
          <c:val>
            <c:numRef>
              <c:f>Sheet2!$C$7:$C$8</c:f>
              <c:numCache>
                <c:formatCode>General</c:formatCode>
                <c:ptCount val="2"/>
                <c:pt idx="0">
                  <c:v>234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6-415F-A21F-B54351F1EF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19116360454942"/>
          <c:y val="0.40203885972586761"/>
          <c:w val="0.22114216972878389"/>
          <c:h val="0.2607137649460484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Sheet2!$C$9</c:f>
              <c:strCache>
                <c:ptCount val="1"/>
                <c:pt idx="0">
                  <c:v>Have you taken covid-19 vaccine booster dose?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45-48E4-A23F-EE3BD7C5B4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45-48E4-A23F-EE3BD7C5B4E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Sheet2!$B$10:$B$11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Sheet2!$C$10:$C$11</c:f>
              <c:numCache>
                <c:formatCode>General</c:formatCode>
                <c:ptCount val="2"/>
                <c:pt idx="0">
                  <c:v>132</c:v>
                </c:pt>
                <c:pt idx="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41D0-9EE3-2BB00A0F59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6360454943128"/>
          <c:y val="0.46056543198658967"/>
          <c:w val="0.14616972878390203"/>
          <c:h val="0.252664423064602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Attitude</a:t>
            </a:r>
            <a:r>
              <a:rPr lang="en-GB" sz="1800" baseline="0"/>
              <a:t> and Uptake of covid-19 booster dose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Sheet4!$I$3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D850454-ECE5-43C6-962F-C3595329ACF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0E5-4922-9954-DBAC1E5CA2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6AB455-0B2C-420E-94F6-CE92A1EB9CE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0E5-4922-9954-DBAC1E5CA2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Sheet4!$J$2:$K$2</c:f>
              <c:strCache>
                <c:ptCount val="2"/>
                <c:pt idx="0">
                  <c:v>Good attitude</c:v>
                </c:pt>
                <c:pt idx="1">
                  <c:v>Good uptake</c:v>
                </c:pt>
              </c:strCache>
            </c:strRef>
          </c:cat>
          <c:val>
            <c:numRef>
              <c:f>Sheet4!$J$3:$K$3</c:f>
              <c:numCache>
                <c:formatCode>General</c:formatCode>
                <c:ptCount val="2"/>
                <c:pt idx="0">
                  <c:v>68.7</c:v>
                </c:pt>
                <c:pt idx="1">
                  <c:v>80.87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5-4922-9954-DBAC1E5CA2C1}"/>
            </c:ext>
          </c:extLst>
        </c:ser>
        <c:ser>
          <c:idx val="1"/>
          <c:order val="1"/>
          <c:tx>
            <c:strRef>
              <c:f>Sheet4!$I$4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8FE20E2-D7D4-412C-ABA8-AF3F0F4B650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0E5-4922-9954-DBAC1E5CA2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79A6B7-FEA8-4289-9E21-3CFA0ABB764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E5-4922-9954-DBAC1E5CA2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Sheet4!$J$2:$K$2</c:f>
              <c:strCache>
                <c:ptCount val="2"/>
                <c:pt idx="0">
                  <c:v>Good attitude</c:v>
                </c:pt>
                <c:pt idx="1">
                  <c:v>Good uptake</c:v>
                </c:pt>
              </c:strCache>
            </c:strRef>
          </c:cat>
          <c:val>
            <c:numRef>
              <c:f>Sheet4!$J$4:$K$4</c:f>
              <c:numCache>
                <c:formatCode>General</c:formatCode>
                <c:ptCount val="2"/>
                <c:pt idx="0">
                  <c:v>70</c:v>
                </c:pt>
                <c:pt idx="1">
                  <c:v>78.33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5-4922-9954-DBAC1E5CA2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7982911"/>
        <c:axId val="1997992895"/>
      </c:barChart>
      <c:catAx>
        <c:axId val="19979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92895"/>
        <c:crosses val="autoZero"/>
        <c:auto val="1"/>
        <c:lblAlgn val="ctr"/>
        <c:lblOffset val="100"/>
        <c:noMultiLvlLbl val="0"/>
      </c:catAx>
      <c:valAx>
        <c:axId val="1997992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9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100011</xdr:rowOff>
    </xdr:from>
    <xdr:to>
      <xdr:col>13</xdr:col>
      <xdr:colOff>352425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8483E-8B53-47E5-926C-0D03E7D7D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0</xdr:row>
      <xdr:rowOff>90486</xdr:rowOff>
    </xdr:from>
    <xdr:to>
      <xdr:col>21</xdr:col>
      <xdr:colOff>104775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B843E-479C-4240-B55F-ED0F40563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17</xdr:row>
      <xdr:rowOff>185736</xdr:rowOff>
    </xdr:from>
    <xdr:to>
      <xdr:col>13</xdr:col>
      <xdr:colOff>333375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94085-5053-43E7-B248-76588D834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4</xdr:row>
      <xdr:rowOff>176211</xdr:rowOff>
    </xdr:from>
    <xdr:to>
      <xdr:col>17</xdr:col>
      <xdr:colOff>447675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0E172-CF4E-4111-8535-ED696422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96"/>
  <sheetViews>
    <sheetView topLeftCell="E1" workbookViewId="0">
      <selection activeCell="AB6" sqref="AB6"/>
    </sheetView>
  </sheetViews>
  <sheetFormatPr defaultRowHeight="15" x14ac:dyDescent="0.25"/>
  <sheetData>
    <row r="1" spans="1:39" x14ac:dyDescent="0.25">
      <c r="A1" t="s">
        <v>0</v>
      </c>
      <c r="B1" t="s">
        <v>89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</v>
      </c>
      <c r="I1" t="s">
        <v>6</v>
      </c>
      <c r="J1" t="s">
        <v>7</v>
      </c>
      <c r="K1" t="s">
        <v>4</v>
      </c>
      <c r="L1" t="s">
        <v>8</v>
      </c>
      <c r="M1" t="s">
        <v>90</v>
      </c>
      <c r="N1" t="s">
        <v>9</v>
      </c>
      <c r="O1" t="s">
        <v>10</v>
      </c>
      <c r="P1" t="s">
        <v>92</v>
      </c>
      <c r="Q1" t="s">
        <v>11</v>
      </c>
      <c r="R1" t="s">
        <v>4</v>
      </c>
      <c r="S1" t="s">
        <v>12</v>
      </c>
      <c r="T1" t="s">
        <v>93</v>
      </c>
      <c r="U1" t="s">
        <v>13</v>
      </c>
      <c r="V1" t="s">
        <v>14</v>
      </c>
      <c r="W1" t="s">
        <v>4</v>
      </c>
      <c r="X1" t="s">
        <v>15</v>
      </c>
      <c r="Y1" t="s">
        <v>11</v>
      </c>
      <c r="Z1" t="s">
        <v>16</v>
      </c>
      <c r="AA1" t="s">
        <v>94</v>
      </c>
      <c r="AB1" t="s">
        <v>95</v>
      </c>
      <c r="AC1" t="s">
        <v>11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91</v>
      </c>
    </row>
    <row r="2" spans="1:39" x14ac:dyDescent="0.25">
      <c r="A2">
        <v>25</v>
      </c>
      <c r="B2" t="str">
        <f t="shared" ref="B2:B15" si="0">IF(A2&lt;30,"18 - 29",IF(A2&lt;40,"30 -39",IF(A2&lt;50,"40 - 49","50  and above")))</f>
        <v>18 - 29</v>
      </c>
      <c r="C2" t="s">
        <v>26</v>
      </c>
      <c r="D2" t="s">
        <v>59</v>
      </c>
      <c r="E2" t="s">
        <v>66</v>
      </c>
      <c r="G2" t="s">
        <v>29</v>
      </c>
      <c r="I2" t="s">
        <v>30</v>
      </c>
      <c r="J2" t="s">
        <v>38</v>
      </c>
      <c r="L2">
        <v>30000</v>
      </c>
      <c r="M2" t="str">
        <f t="shared" ref="M2:M65" si="1">IF(L2&lt;18000,"Less than 18,000",IF(L2&lt;31000,"18,000 - 30,000",IF(L2&lt;101000,"31,000 - 100,000","Above 100,000")))</f>
        <v>18,000 - 30,000</v>
      </c>
      <c r="N2" t="s">
        <v>32</v>
      </c>
      <c r="O2" t="s">
        <v>47</v>
      </c>
      <c r="P2">
        <f>IF(O2="Yes",2,0)</f>
        <v>0</v>
      </c>
      <c r="Q2" t="s">
        <v>70</v>
      </c>
      <c r="T2">
        <f>IF(S2="Thrice",4,IF(S2="Twice",2,0))</f>
        <v>0</v>
      </c>
      <c r="U2" t="s">
        <v>47</v>
      </c>
      <c r="AA2">
        <f>IF(Z2="Yes",1,0)</f>
        <v>0</v>
      </c>
      <c r="AB2" t="str">
        <f>IF(P2+T2+AA2&lt;5,"Poor uptake","Good uptake")</f>
        <v>Poor uptake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 t="str">
        <f>IF(SUM(AD2:AL2)&lt;19,"Poor attitude","Good attitude")</f>
        <v>Poor attitude</v>
      </c>
    </row>
    <row r="3" spans="1:39" x14ac:dyDescent="0.25">
      <c r="A3">
        <v>45</v>
      </c>
      <c r="B3" t="str">
        <f t="shared" si="0"/>
        <v>40 - 49</v>
      </c>
      <c r="C3" t="s">
        <v>26</v>
      </c>
      <c r="D3" t="s">
        <v>27</v>
      </c>
      <c r="E3" t="s">
        <v>28</v>
      </c>
      <c r="G3" t="s">
        <v>29</v>
      </c>
      <c r="I3" t="s">
        <v>30</v>
      </c>
      <c r="J3" t="s">
        <v>62</v>
      </c>
      <c r="L3">
        <v>75000</v>
      </c>
      <c r="M3" t="str">
        <f t="shared" si="1"/>
        <v>31,000 - 100,000</v>
      </c>
      <c r="N3" t="s">
        <v>45</v>
      </c>
      <c r="O3" t="s">
        <v>33</v>
      </c>
      <c r="P3">
        <f t="shared" ref="P3:P66" si="2">IF(O3="Yes",2,0)</f>
        <v>2</v>
      </c>
      <c r="S3" t="s">
        <v>46</v>
      </c>
      <c r="T3">
        <f t="shared" ref="T3:T66" si="3">IF(S3="Thrice",4,IF(S3="Twice",2,0))</f>
        <v>2</v>
      </c>
      <c r="U3" t="s">
        <v>33</v>
      </c>
      <c r="V3" t="s">
        <v>35</v>
      </c>
      <c r="X3" t="s">
        <v>47</v>
      </c>
      <c r="Y3" t="s">
        <v>70</v>
      </c>
      <c r="Z3" t="s">
        <v>47</v>
      </c>
      <c r="AA3">
        <f t="shared" ref="AA3:AA66" si="4">IF(Z3="Yes",1,0)</f>
        <v>0</v>
      </c>
      <c r="AB3" t="str">
        <f t="shared" ref="AB3:AB66" si="5">IF(P3+T3+AA3&lt;5,"Poor uptake","Good uptake")</f>
        <v>Poor uptake</v>
      </c>
      <c r="AC3" t="s">
        <v>70</v>
      </c>
      <c r="AD3">
        <v>1</v>
      </c>
      <c r="AE3">
        <v>2</v>
      </c>
      <c r="AF3">
        <v>1</v>
      </c>
      <c r="AG3">
        <v>1</v>
      </c>
      <c r="AH3">
        <v>1</v>
      </c>
      <c r="AI3">
        <v>1</v>
      </c>
      <c r="AJ3">
        <v>1</v>
      </c>
      <c r="AK3">
        <v>2</v>
      </c>
      <c r="AL3">
        <v>0</v>
      </c>
      <c r="AM3" t="str">
        <f t="shared" ref="AM3:AM66" si="6">IF(SUM(AD3:AL3)&lt;19,"Poor attitude","Good attitude")</f>
        <v>Poor attitude</v>
      </c>
    </row>
    <row r="4" spans="1:39" x14ac:dyDescent="0.25">
      <c r="A4">
        <v>22</v>
      </c>
      <c r="B4" t="str">
        <f t="shared" si="0"/>
        <v>18 - 29</v>
      </c>
      <c r="C4" t="s">
        <v>36</v>
      </c>
      <c r="D4" t="s">
        <v>59</v>
      </c>
      <c r="E4" t="s">
        <v>28</v>
      </c>
      <c r="G4" t="s">
        <v>29</v>
      </c>
      <c r="I4" t="s">
        <v>30</v>
      </c>
      <c r="J4" t="s">
        <v>38</v>
      </c>
      <c r="L4">
        <v>15000</v>
      </c>
      <c r="M4" t="str">
        <f t="shared" si="1"/>
        <v>Less than 18,000</v>
      </c>
      <c r="N4" t="s">
        <v>45</v>
      </c>
      <c r="O4" t="s">
        <v>47</v>
      </c>
      <c r="P4">
        <f t="shared" si="2"/>
        <v>0</v>
      </c>
      <c r="Q4" t="s">
        <v>60</v>
      </c>
      <c r="T4">
        <f t="shared" si="3"/>
        <v>0</v>
      </c>
      <c r="U4" t="s">
        <v>47</v>
      </c>
      <c r="AA4">
        <f t="shared" si="4"/>
        <v>0</v>
      </c>
      <c r="AB4" t="str">
        <f t="shared" si="5"/>
        <v>Poor uptake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2</v>
      </c>
      <c r="AK4">
        <v>0</v>
      </c>
      <c r="AL4">
        <v>3</v>
      </c>
      <c r="AM4" t="str">
        <f t="shared" si="6"/>
        <v>Poor attitude</v>
      </c>
    </row>
    <row r="5" spans="1:39" x14ac:dyDescent="0.25">
      <c r="A5">
        <v>25</v>
      </c>
      <c r="B5" t="str">
        <f t="shared" si="0"/>
        <v>18 - 29</v>
      </c>
      <c r="C5" t="s">
        <v>36</v>
      </c>
      <c r="D5" t="s">
        <v>59</v>
      </c>
      <c r="E5" t="s">
        <v>28</v>
      </c>
      <c r="G5" t="s">
        <v>37</v>
      </c>
      <c r="I5" t="s">
        <v>30</v>
      </c>
      <c r="J5" t="s">
        <v>41</v>
      </c>
      <c r="L5">
        <v>50000</v>
      </c>
      <c r="M5" t="str">
        <f t="shared" si="1"/>
        <v>31,000 - 100,000</v>
      </c>
      <c r="N5" t="s">
        <v>45</v>
      </c>
      <c r="O5" t="s">
        <v>33</v>
      </c>
      <c r="P5">
        <f t="shared" si="2"/>
        <v>2</v>
      </c>
      <c r="S5" t="s">
        <v>46</v>
      </c>
      <c r="T5">
        <f t="shared" si="3"/>
        <v>2</v>
      </c>
      <c r="U5" t="s">
        <v>33</v>
      </c>
      <c r="V5" t="s">
        <v>35</v>
      </c>
      <c r="X5" t="s">
        <v>47</v>
      </c>
      <c r="Y5" t="s">
        <v>48</v>
      </c>
      <c r="Z5" t="s">
        <v>33</v>
      </c>
      <c r="AA5">
        <f t="shared" si="4"/>
        <v>1</v>
      </c>
      <c r="AB5" t="str">
        <f t="shared" si="5"/>
        <v>Good uptake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1</v>
      </c>
      <c r="AL5">
        <v>2</v>
      </c>
      <c r="AM5" t="str">
        <f t="shared" si="6"/>
        <v>Poor attitude</v>
      </c>
    </row>
    <row r="6" spans="1:39" x14ac:dyDescent="0.25">
      <c r="A6">
        <v>35</v>
      </c>
      <c r="B6" t="str">
        <f t="shared" si="0"/>
        <v>30 -39</v>
      </c>
      <c r="C6" t="s">
        <v>36</v>
      </c>
      <c r="D6" t="s">
        <v>61</v>
      </c>
      <c r="E6" t="s">
        <v>67</v>
      </c>
      <c r="G6" t="s">
        <v>29</v>
      </c>
      <c r="I6" t="s">
        <v>30</v>
      </c>
      <c r="J6" t="s">
        <v>44</v>
      </c>
      <c r="L6">
        <v>30000</v>
      </c>
      <c r="M6" t="str">
        <f t="shared" si="1"/>
        <v>18,000 - 30,000</v>
      </c>
      <c r="N6" t="s">
        <v>32</v>
      </c>
      <c r="O6" t="s">
        <v>33</v>
      </c>
      <c r="P6">
        <f t="shared" si="2"/>
        <v>2</v>
      </c>
      <c r="S6" t="s">
        <v>34</v>
      </c>
      <c r="T6">
        <f t="shared" si="3"/>
        <v>4</v>
      </c>
      <c r="U6" t="s">
        <v>33</v>
      </c>
      <c r="V6" t="s">
        <v>35</v>
      </c>
      <c r="X6" t="s">
        <v>33</v>
      </c>
      <c r="AA6">
        <f t="shared" si="4"/>
        <v>0</v>
      </c>
      <c r="AB6" t="str">
        <f t="shared" si="5"/>
        <v>Good uptake</v>
      </c>
      <c r="AD6">
        <v>2</v>
      </c>
      <c r="AE6">
        <v>2</v>
      </c>
      <c r="AF6">
        <v>1</v>
      </c>
      <c r="AG6">
        <v>2</v>
      </c>
      <c r="AH6">
        <v>2</v>
      </c>
      <c r="AI6">
        <v>2</v>
      </c>
      <c r="AJ6">
        <v>2</v>
      </c>
      <c r="AK6">
        <v>1</v>
      </c>
      <c r="AL6">
        <v>2</v>
      </c>
      <c r="AM6" t="str">
        <f t="shared" si="6"/>
        <v>Poor attitude</v>
      </c>
    </row>
    <row r="7" spans="1:39" x14ac:dyDescent="0.25">
      <c r="A7">
        <v>24</v>
      </c>
      <c r="B7" t="str">
        <f t="shared" si="0"/>
        <v>18 - 29</v>
      </c>
      <c r="C7" t="s">
        <v>36</v>
      </c>
      <c r="D7" t="s">
        <v>27</v>
      </c>
      <c r="E7" t="s">
        <v>55</v>
      </c>
      <c r="F7" t="s">
        <v>56</v>
      </c>
      <c r="G7" t="s">
        <v>37</v>
      </c>
      <c r="I7" t="s">
        <v>30</v>
      </c>
      <c r="J7" t="s">
        <v>41</v>
      </c>
      <c r="L7">
        <v>40000</v>
      </c>
      <c r="M7" t="str">
        <f t="shared" si="1"/>
        <v>31,000 - 100,000</v>
      </c>
      <c r="N7" t="s">
        <v>45</v>
      </c>
      <c r="O7" t="s">
        <v>33</v>
      </c>
      <c r="P7">
        <f t="shared" si="2"/>
        <v>2</v>
      </c>
      <c r="S7" t="s">
        <v>46</v>
      </c>
      <c r="T7">
        <f t="shared" si="3"/>
        <v>2</v>
      </c>
      <c r="U7" t="s">
        <v>47</v>
      </c>
      <c r="AA7">
        <f t="shared" si="4"/>
        <v>0</v>
      </c>
      <c r="AB7" t="str">
        <f t="shared" si="5"/>
        <v>Poor uptake</v>
      </c>
      <c r="AD7">
        <v>2</v>
      </c>
      <c r="AE7">
        <v>0</v>
      </c>
      <c r="AF7">
        <v>2</v>
      </c>
      <c r="AG7">
        <v>3</v>
      </c>
      <c r="AH7">
        <v>2</v>
      </c>
      <c r="AI7">
        <v>2</v>
      </c>
      <c r="AJ7">
        <v>3</v>
      </c>
      <c r="AK7">
        <v>1</v>
      </c>
      <c r="AL7">
        <v>1</v>
      </c>
      <c r="AM7" t="str">
        <f t="shared" si="6"/>
        <v>Poor attitude</v>
      </c>
    </row>
    <row r="8" spans="1:39" x14ac:dyDescent="0.25">
      <c r="A8">
        <v>30</v>
      </c>
      <c r="B8" t="str">
        <f t="shared" si="0"/>
        <v>30 -39</v>
      </c>
      <c r="C8" t="s">
        <v>36</v>
      </c>
      <c r="D8" t="s">
        <v>27</v>
      </c>
      <c r="E8" t="s">
        <v>28</v>
      </c>
      <c r="G8" t="s">
        <v>29</v>
      </c>
      <c r="I8" t="s">
        <v>30</v>
      </c>
      <c r="J8" t="s">
        <v>31</v>
      </c>
      <c r="L8">
        <v>40000</v>
      </c>
      <c r="M8" t="str">
        <f t="shared" si="1"/>
        <v>31,000 - 100,000</v>
      </c>
      <c r="N8" t="s">
        <v>32</v>
      </c>
      <c r="O8" t="s">
        <v>33</v>
      </c>
      <c r="P8">
        <f t="shared" si="2"/>
        <v>2</v>
      </c>
      <c r="S8" t="s">
        <v>34</v>
      </c>
      <c r="T8">
        <f t="shared" si="3"/>
        <v>4</v>
      </c>
      <c r="U8" t="s">
        <v>33</v>
      </c>
      <c r="V8" t="s">
        <v>35</v>
      </c>
      <c r="X8" t="s">
        <v>33</v>
      </c>
      <c r="AA8">
        <f t="shared" si="4"/>
        <v>0</v>
      </c>
      <c r="AB8" t="str">
        <f t="shared" si="5"/>
        <v>Good uptake</v>
      </c>
      <c r="AD8">
        <v>2</v>
      </c>
      <c r="AE8">
        <v>3</v>
      </c>
      <c r="AF8">
        <v>2</v>
      </c>
      <c r="AG8">
        <v>3</v>
      </c>
      <c r="AH8">
        <v>0</v>
      </c>
      <c r="AI8">
        <v>3</v>
      </c>
      <c r="AJ8">
        <v>2</v>
      </c>
      <c r="AK8">
        <v>1</v>
      </c>
      <c r="AL8">
        <v>0</v>
      </c>
      <c r="AM8" t="str">
        <f t="shared" si="6"/>
        <v>Poor attitude</v>
      </c>
    </row>
    <row r="9" spans="1:39" x14ac:dyDescent="0.25">
      <c r="A9">
        <v>32</v>
      </c>
      <c r="B9" t="str">
        <f t="shared" si="0"/>
        <v>30 -39</v>
      </c>
      <c r="C9" t="s">
        <v>26</v>
      </c>
      <c r="D9" t="s">
        <v>27</v>
      </c>
      <c r="E9" t="s">
        <v>66</v>
      </c>
      <c r="G9" t="s">
        <v>37</v>
      </c>
      <c r="I9" t="s">
        <v>30</v>
      </c>
      <c r="J9" t="s">
        <v>50</v>
      </c>
      <c r="L9">
        <v>50000</v>
      </c>
      <c r="M9" t="str">
        <f t="shared" si="1"/>
        <v>31,000 - 100,000</v>
      </c>
      <c r="N9" t="s">
        <v>45</v>
      </c>
      <c r="O9" t="s">
        <v>33</v>
      </c>
      <c r="P9">
        <f t="shared" si="2"/>
        <v>2</v>
      </c>
      <c r="S9" t="s">
        <v>46</v>
      </c>
      <c r="T9">
        <f t="shared" si="3"/>
        <v>2</v>
      </c>
      <c r="U9" t="s">
        <v>33</v>
      </c>
      <c r="V9" t="s">
        <v>35</v>
      </c>
      <c r="X9" t="s">
        <v>47</v>
      </c>
      <c r="Y9" t="s">
        <v>48</v>
      </c>
      <c r="Z9" t="s">
        <v>33</v>
      </c>
      <c r="AA9">
        <f t="shared" si="4"/>
        <v>1</v>
      </c>
      <c r="AB9" t="str">
        <f t="shared" si="5"/>
        <v>Good uptake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1</v>
      </c>
      <c r="AL9">
        <v>1</v>
      </c>
      <c r="AM9" t="str">
        <f t="shared" si="6"/>
        <v>Poor attitude</v>
      </c>
    </row>
    <row r="10" spans="1:39" x14ac:dyDescent="0.25">
      <c r="A10">
        <v>37</v>
      </c>
      <c r="B10" t="str">
        <f t="shared" si="0"/>
        <v>30 -39</v>
      </c>
      <c r="C10" t="s">
        <v>36</v>
      </c>
      <c r="D10" t="s">
        <v>27</v>
      </c>
      <c r="E10" t="s">
        <v>28</v>
      </c>
      <c r="G10" t="s">
        <v>29</v>
      </c>
      <c r="I10" t="s">
        <v>30</v>
      </c>
      <c r="J10" t="s">
        <v>31</v>
      </c>
      <c r="L10">
        <v>70000</v>
      </c>
      <c r="M10" t="str">
        <f t="shared" si="1"/>
        <v>31,000 - 100,000</v>
      </c>
      <c r="N10" t="s">
        <v>32</v>
      </c>
      <c r="O10" t="s">
        <v>33</v>
      </c>
      <c r="P10">
        <f t="shared" si="2"/>
        <v>2</v>
      </c>
      <c r="S10" t="s">
        <v>46</v>
      </c>
      <c r="T10">
        <f t="shared" si="3"/>
        <v>2</v>
      </c>
      <c r="U10" t="s">
        <v>33</v>
      </c>
      <c r="V10" t="s">
        <v>35</v>
      </c>
      <c r="X10" t="s">
        <v>47</v>
      </c>
      <c r="Y10" t="s">
        <v>48</v>
      </c>
      <c r="Z10" t="s">
        <v>33</v>
      </c>
      <c r="AA10">
        <f t="shared" si="4"/>
        <v>1</v>
      </c>
      <c r="AB10" t="str">
        <f t="shared" si="5"/>
        <v>Good uptake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1</v>
      </c>
      <c r="AL10">
        <v>1</v>
      </c>
      <c r="AM10" t="str">
        <f t="shared" si="6"/>
        <v>Poor attitude</v>
      </c>
    </row>
    <row r="11" spans="1:39" x14ac:dyDescent="0.25">
      <c r="A11">
        <v>30</v>
      </c>
      <c r="B11" t="str">
        <f t="shared" si="0"/>
        <v>30 -39</v>
      </c>
      <c r="C11" t="s">
        <v>26</v>
      </c>
      <c r="D11" t="s">
        <v>59</v>
      </c>
      <c r="E11" t="s">
        <v>28</v>
      </c>
      <c r="G11" t="s">
        <v>37</v>
      </c>
      <c r="I11" t="s">
        <v>30</v>
      </c>
      <c r="J11" t="s">
        <v>38</v>
      </c>
      <c r="L11">
        <v>80000</v>
      </c>
      <c r="M11" t="str">
        <f t="shared" si="1"/>
        <v>31,000 - 100,000</v>
      </c>
      <c r="N11" t="s">
        <v>32</v>
      </c>
      <c r="O11" t="s">
        <v>33</v>
      </c>
      <c r="P11">
        <f t="shared" si="2"/>
        <v>2</v>
      </c>
      <c r="S11" t="s">
        <v>46</v>
      </c>
      <c r="T11">
        <f t="shared" si="3"/>
        <v>2</v>
      </c>
      <c r="U11" t="s">
        <v>33</v>
      </c>
      <c r="V11" t="s">
        <v>35</v>
      </c>
      <c r="X11" t="s">
        <v>47</v>
      </c>
      <c r="Y11" t="s">
        <v>48</v>
      </c>
      <c r="Z11" t="s">
        <v>33</v>
      </c>
      <c r="AA11">
        <f t="shared" si="4"/>
        <v>1</v>
      </c>
      <c r="AB11" t="str">
        <f t="shared" si="5"/>
        <v>Good uptake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1</v>
      </c>
      <c r="AL11">
        <v>1</v>
      </c>
      <c r="AM11" t="str">
        <f t="shared" si="6"/>
        <v>Poor attitude</v>
      </c>
    </row>
    <row r="12" spans="1:39" x14ac:dyDescent="0.25">
      <c r="A12">
        <v>38</v>
      </c>
      <c r="B12" t="str">
        <f t="shared" si="0"/>
        <v>30 -39</v>
      </c>
      <c r="C12" t="s">
        <v>26</v>
      </c>
      <c r="D12" t="s">
        <v>27</v>
      </c>
      <c r="E12" t="s">
        <v>55</v>
      </c>
      <c r="F12" t="s">
        <v>71</v>
      </c>
      <c r="I12" t="s">
        <v>30</v>
      </c>
      <c r="J12" t="s">
        <v>50</v>
      </c>
      <c r="L12">
        <v>80000</v>
      </c>
      <c r="M12" t="str">
        <f t="shared" si="1"/>
        <v>31,000 - 100,000</v>
      </c>
      <c r="N12" t="s">
        <v>32</v>
      </c>
      <c r="O12" t="s">
        <v>33</v>
      </c>
      <c r="P12">
        <f t="shared" si="2"/>
        <v>2</v>
      </c>
      <c r="S12" t="s">
        <v>46</v>
      </c>
      <c r="T12">
        <f t="shared" si="3"/>
        <v>2</v>
      </c>
      <c r="U12" t="s">
        <v>33</v>
      </c>
      <c r="V12" t="s">
        <v>35</v>
      </c>
      <c r="X12" t="s">
        <v>47</v>
      </c>
      <c r="Y12" t="s">
        <v>48</v>
      </c>
      <c r="Z12" t="s">
        <v>33</v>
      </c>
      <c r="AA12">
        <f t="shared" si="4"/>
        <v>1</v>
      </c>
      <c r="AB12" t="str">
        <f t="shared" si="5"/>
        <v>Good uptake</v>
      </c>
      <c r="AD12">
        <v>2</v>
      </c>
      <c r="AE12">
        <v>2</v>
      </c>
      <c r="AF12">
        <v>1</v>
      </c>
      <c r="AG12">
        <v>2</v>
      </c>
      <c r="AH12">
        <v>2</v>
      </c>
      <c r="AI12">
        <v>2</v>
      </c>
      <c r="AJ12">
        <v>2</v>
      </c>
      <c r="AK12">
        <v>1</v>
      </c>
      <c r="AL12">
        <v>2</v>
      </c>
      <c r="AM12" t="str">
        <f t="shared" si="6"/>
        <v>Poor attitude</v>
      </c>
    </row>
    <row r="13" spans="1:39" x14ac:dyDescent="0.25">
      <c r="A13">
        <v>41</v>
      </c>
      <c r="B13" t="str">
        <f t="shared" si="0"/>
        <v>40 - 49</v>
      </c>
      <c r="C13" t="s">
        <v>36</v>
      </c>
      <c r="D13" t="s">
        <v>61</v>
      </c>
      <c r="E13" t="s">
        <v>67</v>
      </c>
      <c r="G13" t="s">
        <v>29</v>
      </c>
      <c r="I13" t="s">
        <v>30</v>
      </c>
      <c r="J13" t="s">
        <v>50</v>
      </c>
      <c r="L13">
        <v>80000</v>
      </c>
      <c r="M13" t="str">
        <f t="shared" si="1"/>
        <v>31,000 - 100,000</v>
      </c>
      <c r="N13" t="s">
        <v>32</v>
      </c>
      <c r="O13" t="s">
        <v>33</v>
      </c>
      <c r="P13">
        <f t="shared" si="2"/>
        <v>2</v>
      </c>
      <c r="S13" t="s">
        <v>46</v>
      </c>
      <c r="T13">
        <f t="shared" si="3"/>
        <v>2</v>
      </c>
      <c r="U13" t="s">
        <v>33</v>
      </c>
      <c r="V13" t="s">
        <v>39</v>
      </c>
      <c r="X13" t="s">
        <v>47</v>
      </c>
      <c r="Y13" t="s">
        <v>60</v>
      </c>
      <c r="Z13" t="s">
        <v>47</v>
      </c>
      <c r="AA13">
        <f t="shared" si="4"/>
        <v>0</v>
      </c>
      <c r="AB13" t="str">
        <f t="shared" si="5"/>
        <v>Poor uptake</v>
      </c>
      <c r="AC13" t="s">
        <v>60</v>
      </c>
      <c r="AD13">
        <v>3</v>
      </c>
      <c r="AE13">
        <v>2</v>
      </c>
      <c r="AF13">
        <v>1</v>
      </c>
      <c r="AG13">
        <v>2</v>
      </c>
      <c r="AH13">
        <v>2</v>
      </c>
      <c r="AI13">
        <v>2</v>
      </c>
      <c r="AJ13">
        <v>1</v>
      </c>
      <c r="AK13">
        <v>3</v>
      </c>
      <c r="AL13">
        <v>1</v>
      </c>
      <c r="AM13" t="str">
        <f t="shared" si="6"/>
        <v>Poor attitude</v>
      </c>
    </row>
    <row r="14" spans="1:39" x14ac:dyDescent="0.25">
      <c r="A14">
        <v>45</v>
      </c>
      <c r="B14" t="str">
        <f t="shared" si="0"/>
        <v>40 - 49</v>
      </c>
      <c r="C14" t="s">
        <v>36</v>
      </c>
      <c r="D14" t="s">
        <v>27</v>
      </c>
      <c r="E14" t="s">
        <v>40</v>
      </c>
      <c r="G14" t="s">
        <v>37</v>
      </c>
      <c r="I14" t="s">
        <v>30</v>
      </c>
      <c r="J14" t="s">
        <v>31</v>
      </c>
      <c r="L14">
        <v>80000</v>
      </c>
      <c r="M14" t="str">
        <f t="shared" si="1"/>
        <v>31,000 - 100,000</v>
      </c>
      <c r="N14" t="s">
        <v>32</v>
      </c>
      <c r="O14" t="s">
        <v>33</v>
      </c>
      <c r="P14">
        <f t="shared" si="2"/>
        <v>2</v>
      </c>
      <c r="S14" t="s">
        <v>46</v>
      </c>
      <c r="T14">
        <f t="shared" si="3"/>
        <v>2</v>
      </c>
      <c r="U14" t="s">
        <v>33</v>
      </c>
      <c r="V14" t="s">
        <v>35</v>
      </c>
      <c r="X14" t="s">
        <v>47</v>
      </c>
      <c r="Y14" t="s">
        <v>48</v>
      </c>
      <c r="Z14" t="s">
        <v>33</v>
      </c>
      <c r="AA14">
        <f t="shared" si="4"/>
        <v>1</v>
      </c>
      <c r="AB14" t="str">
        <f t="shared" si="5"/>
        <v>Good uptake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1</v>
      </c>
      <c r="AL14">
        <v>1</v>
      </c>
      <c r="AM14" t="str">
        <f t="shared" si="6"/>
        <v>Poor attitude</v>
      </c>
    </row>
    <row r="15" spans="1:39" x14ac:dyDescent="0.25">
      <c r="A15">
        <v>22</v>
      </c>
      <c r="B15" t="str">
        <f t="shared" si="0"/>
        <v>18 - 29</v>
      </c>
      <c r="C15" t="s">
        <v>36</v>
      </c>
      <c r="D15" t="s">
        <v>59</v>
      </c>
      <c r="E15" t="s">
        <v>28</v>
      </c>
      <c r="G15" t="s">
        <v>37</v>
      </c>
      <c r="I15" t="s">
        <v>30</v>
      </c>
      <c r="J15" t="s">
        <v>38</v>
      </c>
      <c r="L15">
        <v>15000</v>
      </c>
      <c r="M15" t="str">
        <f t="shared" si="1"/>
        <v>Less than 18,000</v>
      </c>
      <c r="N15" t="s">
        <v>45</v>
      </c>
      <c r="O15" t="s">
        <v>33</v>
      </c>
      <c r="P15">
        <f t="shared" si="2"/>
        <v>2</v>
      </c>
      <c r="S15" t="s">
        <v>64</v>
      </c>
      <c r="T15">
        <f t="shared" si="3"/>
        <v>0</v>
      </c>
      <c r="U15" t="s">
        <v>33</v>
      </c>
      <c r="V15" t="s">
        <v>42</v>
      </c>
      <c r="X15" t="s">
        <v>47</v>
      </c>
      <c r="Y15" t="s">
        <v>60</v>
      </c>
      <c r="Z15" t="s">
        <v>33</v>
      </c>
      <c r="AA15">
        <f t="shared" si="4"/>
        <v>1</v>
      </c>
      <c r="AB15" t="str">
        <f t="shared" si="5"/>
        <v>Poor uptake</v>
      </c>
      <c r="AD15">
        <v>2</v>
      </c>
      <c r="AE15">
        <v>2</v>
      </c>
      <c r="AF15">
        <v>1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 t="str">
        <f t="shared" si="6"/>
        <v>Poor attitude</v>
      </c>
    </row>
    <row r="16" spans="1:39" x14ac:dyDescent="0.25">
      <c r="A16">
        <v>19</v>
      </c>
      <c r="B16" t="str">
        <f>IF(A16&lt;30,"18 - 29",IF(A16&lt;40,"30 -39",IF(A16&lt;50,"40 - 49",IF(A16&lt;60,"50 -59","60 and above"))))</f>
        <v>18 - 29</v>
      </c>
      <c r="C16" t="s">
        <v>36</v>
      </c>
      <c r="D16" t="s">
        <v>59</v>
      </c>
      <c r="E16" t="s">
        <v>28</v>
      </c>
      <c r="G16" t="s">
        <v>29</v>
      </c>
      <c r="I16" t="s">
        <v>68</v>
      </c>
      <c r="J16" t="s">
        <v>38</v>
      </c>
      <c r="L16">
        <v>20000</v>
      </c>
      <c r="M16" t="str">
        <f t="shared" si="1"/>
        <v>18,000 - 30,000</v>
      </c>
      <c r="N16" t="s">
        <v>32</v>
      </c>
      <c r="O16" t="s">
        <v>47</v>
      </c>
      <c r="P16">
        <f t="shared" si="2"/>
        <v>0</v>
      </c>
      <c r="Q16" t="s">
        <v>48</v>
      </c>
      <c r="R16" t="s">
        <v>82</v>
      </c>
      <c r="T16">
        <f t="shared" si="3"/>
        <v>0</v>
      </c>
      <c r="U16" t="s">
        <v>33</v>
      </c>
      <c r="V16" t="s">
        <v>39</v>
      </c>
      <c r="X16" t="s">
        <v>47</v>
      </c>
      <c r="Y16" t="s">
        <v>48</v>
      </c>
      <c r="Z16" t="s">
        <v>33</v>
      </c>
      <c r="AA16">
        <f t="shared" si="4"/>
        <v>1</v>
      </c>
      <c r="AB16" t="str">
        <f t="shared" si="5"/>
        <v>Poor uptake</v>
      </c>
      <c r="AD16">
        <v>2</v>
      </c>
      <c r="AE16">
        <v>2</v>
      </c>
      <c r="AF16">
        <v>2</v>
      </c>
      <c r="AG16">
        <v>2</v>
      </c>
      <c r="AH16">
        <v>3</v>
      </c>
      <c r="AI16">
        <v>2</v>
      </c>
      <c r="AJ16">
        <v>2</v>
      </c>
      <c r="AK16">
        <v>2</v>
      </c>
      <c r="AL16">
        <v>0</v>
      </c>
      <c r="AM16" t="str">
        <f t="shared" si="6"/>
        <v>Poor attitude</v>
      </c>
    </row>
    <row r="17" spans="1:39" x14ac:dyDescent="0.25">
      <c r="A17">
        <v>22</v>
      </c>
      <c r="B17" t="str">
        <f t="shared" ref="B17:B80" si="7">IF(A17&lt;30,"18 - 29",IF(A17&lt;40,"30 -39",IF(A17&lt;50,"40 - 49","50  and above")))</f>
        <v>18 - 29</v>
      </c>
      <c r="C17" t="s">
        <v>26</v>
      </c>
      <c r="D17" t="s">
        <v>59</v>
      </c>
      <c r="E17" t="s">
        <v>28</v>
      </c>
      <c r="G17" t="s">
        <v>37</v>
      </c>
      <c r="I17" t="s">
        <v>87</v>
      </c>
      <c r="J17" t="s">
        <v>53</v>
      </c>
      <c r="K17" t="s">
        <v>88</v>
      </c>
      <c r="L17">
        <v>20000</v>
      </c>
      <c r="M17" t="str">
        <f t="shared" si="1"/>
        <v>18,000 - 30,000</v>
      </c>
      <c r="N17" t="s">
        <v>32</v>
      </c>
      <c r="O17" t="s">
        <v>33</v>
      </c>
      <c r="P17">
        <f t="shared" si="2"/>
        <v>2</v>
      </c>
      <c r="S17" t="s">
        <v>34</v>
      </c>
      <c r="T17">
        <f t="shared" si="3"/>
        <v>4</v>
      </c>
      <c r="U17" t="s">
        <v>33</v>
      </c>
      <c r="V17" t="s">
        <v>35</v>
      </c>
      <c r="X17" t="s">
        <v>33</v>
      </c>
      <c r="AA17">
        <f t="shared" si="4"/>
        <v>0</v>
      </c>
      <c r="AB17" t="str">
        <f t="shared" si="5"/>
        <v>Good uptake</v>
      </c>
      <c r="AD17">
        <v>2</v>
      </c>
      <c r="AE17">
        <v>2</v>
      </c>
      <c r="AF17">
        <v>1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 t="str">
        <f t="shared" si="6"/>
        <v>Poor attitude</v>
      </c>
    </row>
    <row r="18" spans="1:39" x14ac:dyDescent="0.25">
      <c r="A18">
        <v>30</v>
      </c>
      <c r="B18" t="str">
        <f t="shared" si="7"/>
        <v>30 -39</v>
      </c>
      <c r="C18" t="s">
        <v>26</v>
      </c>
      <c r="D18" t="s">
        <v>27</v>
      </c>
      <c r="E18" t="s">
        <v>28</v>
      </c>
      <c r="G18" t="s">
        <v>29</v>
      </c>
      <c r="I18" t="s">
        <v>30</v>
      </c>
      <c r="J18" t="s">
        <v>38</v>
      </c>
      <c r="L18">
        <v>25000</v>
      </c>
      <c r="M18" t="str">
        <f t="shared" si="1"/>
        <v>18,000 - 30,000</v>
      </c>
      <c r="N18" t="s">
        <v>45</v>
      </c>
      <c r="O18" t="s">
        <v>33</v>
      </c>
      <c r="P18">
        <f t="shared" si="2"/>
        <v>2</v>
      </c>
      <c r="S18" t="s">
        <v>34</v>
      </c>
      <c r="T18">
        <f t="shared" si="3"/>
        <v>4</v>
      </c>
      <c r="U18" t="s">
        <v>33</v>
      </c>
      <c r="V18" t="s">
        <v>63</v>
      </c>
      <c r="X18" t="s">
        <v>33</v>
      </c>
      <c r="AA18">
        <f t="shared" si="4"/>
        <v>0</v>
      </c>
      <c r="AB18" t="str">
        <f t="shared" si="5"/>
        <v>Good uptake</v>
      </c>
      <c r="AD18">
        <v>2</v>
      </c>
      <c r="AE18">
        <v>2</v>
      </c>
      <c r="AF18">
        <v>1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 t="str">
        <f t="shared" si="6"/>
        <v>Poor attitude</v>
      </c>
    </row>
    <row r="19" spans="1:39" x14ac:dyDescent="0.25">
      <c r="A19">
        <v>30</v>
      </c>
      <c r="B19" t="str">
        <f t="shared" si="7"/>
        <v>30 -39</v>
      </c>
      <c r="C19" t="s">
        <v>26</v>
      </c>
      <c r="D19" t="s">
        <v>27</v>
      </c>
      <c r="E19" t="s">
        <v>40</v>
      </c>
      <c r="G19" t="s">
        <v>37</v>
      </c>
      <c r="I19" t="s">
        <v>30</v>
      </c>
      <c r="J19" t="s">
        <v>38</v>
      </c>
      <c r="L19">
        <v>28000</v>
      </c>
      <c r="M19" t="str">
        <f t="shared" si="1"/>
        <v>18,000 - 30,000</v>
      </c>
      <c r="N19" t="s">
        <v>45</v>
      </c>
      <c r="O19" t="s">
        <v>33</v>
      </c>
      <c r="P19">
        <f t="shared" si="2"/>
        <v>2</v>
      </c>
      <c r="S19" t="s">
        <v>34</v>
      </c>
      <c r="T19">
        <f t="shared" si="3"/>
        <v>4</v>
      </c>
      <c r="U19" t="s">
        <v>33</v>
      </c>
      <c r="V19" t="s">
        <v>35</v>
      </c>
      <c r="X19" t="s">
        <v>33</v>
      </c>
      <c r="AA19">
        <f t="shared" si="4"/>
        <v>0</v>
      </c>
      <c r="AB19" t="str">
        <f t="shared" si="5"/>
        <v>Good uptake</v>
      </c>
      <c r="AD19">
        <v>2</v>
      </c>
      <c r="AE19">
        <v>2</v>
      </c>
      <c r="AF19">
        <v>1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 t="str">
        <f t="shared" si="6"/>
        <v>Poor attitude</v>
      </c>
    </row>
    <row r="20" spans="1:39" x14ac:dyDescent="0.25">
      <c r="A20">
        <v>26</v>
      </c>
      <c r="B20" t="str">
        <f t="shared" si="7"/>
        <v>18 - 29</v>
      </c>
      <c r="C20" t="s">
        <v>36</v>
      </c>
      <c r="D20" t="s">
        <v>59</v>
      </c>
      <c r="E20" t="s">
        <v>28</v>
      </c>
      <c r="G20" t="s">
        <v>37</v>
      </c>
      <c r="I20" t="s">
        <v>68</v>
      </c>
      <c r="J20" t="s">
        <v>38</v>
      </c>
      <c r="L20">
        <v>30000</v>
      </c>
      <c r="M20" t="str">
        <f t="shared" si="1"/>
        <v>18,000 - 30,000</v>
      </c>
      <c r="N20" t="s">
        <v>32</v>
      </c>
      <c r="O20" t="s">
        <v>47</v>
      </c>
      <c r="P20">
        <f t="shared" si="2"/>
        <v>0</v>
      </c>
      <c r="Q20" t="s">
        <v>48</v>
      </c>
      <c r="R20" t="s">
        <v>83</v>
      </c>
      <c r="T20">
        <f t="shared" si="3"/>
        <v>0</v>
      </c>
      <c r="U20" t="s">
        <v>33</v>
      </c>
      <c r="V20" t="s">
        <v>39</v>
      </c>
      <c r="X20" t="s">
        <v>47</v>
      </c>
      <c r="Y20" t="s">
        <v>48</v>
      </c>
      <c r="Z20" t="s">
        <v>33</v>
      </c>
      <c r="AA20">
        <f t="shared" si="4"/>
        <v>1</v>
      </c>
      <c r="AB20" t="str">
        <f t="shared" si="5"/>
        <v>Poor uptake</v>
      </c>
      <c r="AD20">
        <v>2</v>
      </c>
      <c r="AE20">
        <v>2</v>
      </c>
      <c r="AF20">
        <v>1</v>
      </c>
      <c r="AG20">
        <v>2</v>
      </c>
      <c r="AH20">
        <v>3</v>
      </c>
      <c r="AI20">
        <v>3</v>
      </c>
      <c r="AJ20">
        <v>2</v>
      </c>
      <c r="AK20">
        <v>2</v>
      </c>
      <c r="AL20">
        <v>0</v>
      </c>
      <c r="AM20" t="str">
        <f t="shared" si="6"/>
        <v>Poor attitude</v>
      </c>
    </row>
    <row r="21" spans="1:39" x14ac:dyDescent="0.25">
      <c r="A21">
        <v>30</v>
      </c>
      <c r="B21" t="str">
        <f t="shared" si="7"/>
        <v>30 -39</v>
      </c>
      <c r="C21" t="s">
        <v>36</v>
      </c>
      <c r="D21" t="s">
        <v>61</v>
      </c>
      <c r="E21" t="s">
        <v>55</v>
      </c>
      <c r="F21" t="s">
        <v>86</v>
      </c>
      <c r="G21" t="s">
        <v>29</v>
      </c>
      <c r="I21" t="s">
        <v>30</v>
      </c>
      <c r="J21" t="s">
        <v>41</v>
      </c>
      <c r="L21">
        <v>30000</v>
      </c>
      <c r="M21" t="str">
        <f t="shared" si="1"/>
        <v>18,000 - 30,000</v>
      </c>
      <c r="N21" t="s">
        <v>45</v>
      </c>
      <c r="O21" t="s">
        <v>33</v>
      </c>
      <c r="P21">
        <f t="shared" si="2"/>
        <v>2</v>
      </c>
      <c r="S21" t="s">
        <v>34</v>
      </c>
      <c r="T21">
        <f t="shared" si="3"/>
        <v>4</v>
      </c>
      <c r="U21" t="s">
        <v>33</v>
      </c>
      <c r="V21" t="s">
        <v>35</v>
      </c>
      <c r="X21" t="s">
        <v>33</v>
      </c>
      <c r="AA21">
        <f t="shared" si="4"/>
        <v>0</v>
      </c>
      <c r="AB21" t="str">
        <f t="shared" si="5"/>
        <v>Good uptake</v>
      </c>
      <c r="AD21">
        <v>2</v>
      </c>
      <c r="AE21">
        <v>2</v>
      </c>
      <c r="AF21">
        <v>1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 t="str">
        <f t="shared" si="6"/>
        <v>Poor attitude</v>
      </c>
    </row>
    <row r="22" spans="1:39" x14ac:dyDescent="0.25">
      <c r="A22">
        <v>30</v>
      </c>
      <c r="B22" t="str">
        <f t="shared" si="7"/>
        <v>30 -39</v>
      </c>
      <c r="C22" t="s">
        <v>26</v>
      </c>
      <c r="D22" t="s">
        <v>27</v>
      </c>
      <c r="E22" t="s">
        <v>28</v>
      </c>
      <c r="G22" t="s">
        <v>29</v>
      </c>
      <c r="I22" t="s">
        <v>30</v>
      </c>
      <c r="J22" t="s">
        <v>44</v>
      </c>
      <c r="L22">
        <v>30000</v>
      </c>
      <c r="M22" t="str">
        <f t="shared" si="1"/>
        <v>18,000 - 30,000</v>
      </c>
      <c r="N22" t="s">
        <v>45</v>
      </c>
      <c r="O22" t="s">
        <v>33</v>
      </c>
      <c r="P22">
        <f t="shared" si="2"/>
        <v>2</v>
      </c>
      <c r="S22" t="s">
        <v>34</v>
      </c>
      <c r="T22">
        <f t="shared" si="3"/>
        <v>4</v>
      </c>
      <c r="U22" t="s">
        <v>33</v>
      </c>
      <c r="V22" t="s">
        <v>35</v>
      </c>
      <c r="X22" t="s">
        <v>33</v>
      </c>
      <c r="AA22">
        <f t="shared" si="4"/>
        <v>0</v>
      </c>
      <c r="AB22" t="str">
        <f t="shared" si="5"/>
        <v>Good uptake</v>
      </c>
      <c r="AD22">
        <v>2</v>
      </c>
      <c r="AE22">
        <v>2</v>
      </c>
      <c r="AF22">
        <v>1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 t="str">
        <f t="shared" si="6"/>
        <v>Poor attitude</v>
      </c>
    </row>
    <row r="23" spans="1:39" x14ac:dyDescent="0.25">
      <c r="A23">
        <v>23</v>
      </c>
      <c r="B23" t="str">
        <f t="shared" si="7"/>
        <v>18 - 29</v>
      </c>
      <c r="C23" t="s">
        <v>26</v>
      </c>
      <c r="D23" t="s">
        <v>59</v>
      </c>
      <c r="E23" t="s">
        <v>28</v>
      </c>
      <c r="G23" t="s">
        <v>29</v>
      </c>
      <c r="I23" t="s">
        <v>30</v>
      </c>
      <c r="J23" t="s">
        <v>44</v>
      </c>
      <c r="L23">
        <v>35000</v>
      </c>
      <c r="M23" t="str">
        <f t="shared" si="1"/>
        <v>31,000 - 100,000</v>
      </c>
      <c r="N23" t="s">
        <v>32</v>
      </c>
      <c r="O23" t="s">
        <v>33</v>
      </c>
      <c r="P23">
        <f t="shared" si="2"/>
        <v>2</v>
      </c>
      <c r="S23" t="s">
        <v>64</v>
      </c>
      <c r="T23">
        <f t="shared" si="3"/>
        <v>0</v>
      </c>
      <c r="U23" t="s">
        <v>33</v>
      </c>
      <c r="V23" t="s">
        <v>35</v>
      </c>
      <c r="X23" t="s">
        <v>47</v>
      </c>
      <c r="Y23" t="s">
        <v>60</v>
      </c>
      <c r="Z23" t="s">
        <v>33</v>
      </c>
      <c r="AA23">
        <f t="shared" si="4"/>
        <v>1</v>
      </c>
      <c r="AB23" t="str">
        <f t="shared" si="5"/>
        <v>Poor uptake</v>
      </c>
      <c r="AD23">
        <v>2</v>
      </c>
      <c r="AE23">
        <v>2</v>
      </c>
      <c r="AF23">
        <v>2</v>
      </c>
      <c r="AG23">
        <v>3</v>
      </c>
      <c r="AH23">
        <v>0</v>
      </c>
      <c r="AI23">
        <v>2</v>
      </c>
      <c r="AJ23">
        <v>2</v>
      </c>
      <c r="AK23">
        <v>2</v>
      </c>
      <c r="AL23">
        <v>2</v>
      </c>
      <c r="AM23" t="str">
        <f t="shared" si="6"/>
        <v>Poor attitude</v>
      </c>
    </row>
    <row r="24" spans="1:39" x14ac:dyDescent="0.25">
      <c r="A24">
        <v>32</v>
      </c>
      <c r="B24" t="str">
        <f t="shared" si="7"/>
        <v>30 -39</v>
      </c>
      <c r="C24" t="s">
        <v>26</v>
      </c>
      <c r="D24" t="s">
        <v>27</v>
      </c>
      <c r="E24" t="s">
        <v>55</v>
      </c>
      <c r="F24" t="s">
        <v>86</v>
      </c>
      <c r="I24" t="s">
        <v>30</v>
      </c>
      <c r="J24" t="s">
        <v>50</v>
      </c>
      <c r="L24">
        <v>35000</v>
      </c>
      <c r="M24" t="str">
        <f t="shared" si="1"/>
        <v>31,000 - 100,000</v>
      </c>
      <c r="N24" t="s">
        <v>32</v>
      </c>
      <c r="O24" t="s">
        <v>33</v>
      </c>
      <c r="P24">
        <f t="shared" si="2"/>
        <v>2</v>
      </c>
      <c r="S24" t="s">
        <v>34</v>
      </c>
      <c r="T24">
        <f t="shared" si="3"/>
        <v>4</v>
      </c>
      <c r="U24" t="s">
        <v>33</v>
      </c>
      <c r="V24" t="s">
        <v>65</v>
      </c>
      <c r="X24" t="s">
        <v>33</v>
      </c>
      <c r="AA24">
        <f t="shared" si="4"/>
        <v>0</v>
      </c>
      <c r="AB24" t="str">
        <f t="shared" si="5"/>
        <v>Good uptake</v>
      </c>
      <c r="AD24">
        <v>2</v>
      </c>
      <c r="AE24">
        <v>2</v>
      </c>
      <c r="AF24">
        <v>1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 t="str">
        <f t="shared" si="6"/>
        <v>Poor attitude</v>
      </c>
    </row>
    <row r="25" spans="1:39" x14ac:dyDescent="0.25">
      <c r="A25">
        <v>35</v>
      </c>
      <c r="B25" t="str">
        <f t="shared" si="7"/>
        <v>30 -39</v>
      </c>
      <c r="C25" t="s">
        <v>36</v>
      </c>
      <c r="D25" t="s">
        <v>52</v>
      </c>
      <c r="E25" t="s">
        <v>28</v>
      </c>
      <c r="G25" t="s">
        <v>55</v>
      </c>
      <c r="H25" t="s">
        <v>86</v>
      </c>
      <c r="I25" t="s">
        <v>30</v>
      </c>
      <c r="J25" t="s">
        <v>41</v>
      </c>
      <c r="L25">
        <v>35000</v>
      </c>
      <c r="M25" t="str">
        <f t="shared" si="1"/>
        <v>31,000 - 100,000</v>
      </c>
      <c r="N25" t="s">
        <v>32</v>
      </c>
      <c r="O25" t="s">
        <v>33</v>
      </c>
      <c r="P25">
        <f t="shared" si="2"/>
        <v>2</v>
      </c>
      <c r="S25" t="s">
        <v>34</v>
      </c>
      <c r="T25">
        <f t="shared" si="3"/>
        <v>4</v>
      </c>
      <c r="U25" t="s">
        <v>33</v>
      </c>
      <c r="V25" t="s">
        <v>35</v>
      </c>
      <c r="X25" t="s">
        <v>33</v>
      </c>
      <c r="AA25">
        <f t="shared" si="4"/>
        <v>0</v>
      </c>
      <c r="AB25" t="str">
        <f t="shared" si="5"/>
        <v>Good uptake</v>
      </c>
      <c r="AD25">
        <v>2</v>
      </c>
      <c r="AE25">
        <v>2</v>
      </c>
      <c r="AF25">
        <v>1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 t="str">
        <f t="shared" si="6"/>
        <v>Poor attitude</v>
      </c>
    </row>
    <row r="26" spans="1:39" x14ac:dyDescent="0.25">
      <c r="A26">
        <v>38</v>
      </c>
      <c r="B26" t="str">
        <f t="shared" si="7"/>
        <v>30 -39</v>
      </c>
      <c r="C26" t="s">
        <v>26</v>
      </c>
      <c r="D26" t="s">
        <v>27</v>
      </c>
      <c r="E26" t="s">
        <v>40</v>
      </c>
      <c r="G26" t="s">
        <v>37</v>
      </c>
      <c r="I26" t="s">
        <v>68</v>
      </c>
      <c r="J26" t="s">
        <v>53</v>
      </c>
      <c r="K26" t="s">
        <v>85</v>
      </c>
      <c r="L26">
        <v>38000</v>
      </c>
      <c r="M26" t="str">
        <f t="shared" si="1"/>
        <v>31,000 - 100,000</v>
      </c>
      <c r="N26" t="s">
        <v>45</v>
      </c>
      <c r="O26" t="s">
        <v>33</v>
      </c>
      <c r="P26">
        <f t="shared" si="2"/>
        <v>2</v>
      </c>
      <c r="S26" t="s">
        <v>34</v>
      </c>
      <c r="T26">
        <f t="shared" si="3"/>
        <v>4</v>
      </c>
      <c r="U26" t="s">
        <v>33</v>
      </c>
      <c r="V26" t="s">
        <v>42</v>
      </c>
      <c r="X26" t="s">
        <v>33</v>
      </c>
      <c r="AA26">
        <f t="shared" si="4"/>
        <v>0</v>
      </c>
      <c r="AB26" t="str">
        <f t="shared" si="5"/>
        <v>Good uptake</v>
      </c>
      <c r="AD26">
        <v>2</v>
      </c>
      <c r="AE26">
        <v>2</v>
      </c>
      <c r="AF26">
        <v>1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 t="str">
        <f t="shared" si="6"/>
        <v>Poor attitude</v>
      </c>
    </row>
    <row r="27" spans="1:39" x14ac:dyDescent="0.25">
      <c r="A27">
        <v>29</v>
      </c>
      <c r="B27" t="str">
        <f t="shared" si="7"/>
        <v>18 - 29</v>
      </c>
      <c r="C27" t="s">
        <v>26</v>
      </c>
      <c r="D27" t="s">
        <v>59</v>
      </c>
      <c r="E27" t="s">
        <v>28</v>
      </c>
      <c r="G27" t="s">
        <v>29</v>
      </c>
      <c r="I27" t="s">
        <v>30</v>
      </c>
      <c r="J27" t="s">
        <v>38</v>
      </c>
      <c r="L27">
        <v>40000</v>
      </c>
      <c r="M27" t="str">
        <f t="shared" si="1"/>
        <v>31,000 - 100,000</v>
      </c>
      <c r="N27" t="s">
        <v>45</v>
      </c>
      <c r="O27" t="s">
        <v>33</v>
      </c>
      <c r="P27">
        <f t="shared" si="2"/>
        <v>2</v>
      </c>
      <c r="S27" t="s">
        <v>34</v>
      </c>
      <c r="T27">
        <f t="shared" si="3"/>
        <v>4</v>
      </c>
      <c r="U27" t="s">
        <v>33</v>
      </c>
      <c r="V27" t="s">
        <v>39</v>
      </c>
      <c r="X27" t="s">
        <v>33</v>
      </c>
      <c r="AA27">
        <f t="shared" si="4"/>
        <v>0</v>
      </c>
      <c r="AB27" t="str">
        <f t="shared" si="5"/>
        <v>Good uptake</v>
      </c>
      <c r="AD27">
        <v>2</v>
      </c>
      <c r="AE27">
        <v>2</v>
      </c>
      <c r="AF27">
        <v>1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 t="str">
        <f t="shared" si="6"/>
        <v>Poor attitude</v>
      </c>
    </row>
    <row r="28" spans="1:39" x14ac:dyDescent="0.25">
      <c r="A28">
        <v>40</v>
      </c>
      <c r="B28" t="str">
        <f t="shared" si="7"/>
        <v>40 - 49</v>
      </c>
      <c r="C28" t="s">
        <v>26</v>
      </c>
      <c r="D28" t="s">
        <v>27</v>
      </c>
      <c r="E28" t="s">
        <v>28</v>
      </c>
      <c r="G28" t="s">
        <v>55</v>
      </c>
      <c r="H28" t="s">
        <v>86</v>
      </c>
      <c r="I28" t="s">
        <v>30</v>
      </c>
      <c r="J28" t="s">
        <v>62</v>
      </c>
      <c r="L28">
        <v>42000</v>
      </c>
      <c r="M28" t="str">
        <f t="shared" si="1"/>
        <v>31,000 - 100,000</v>
      </c>
      <c r="N28" t="s">
        <v>32</v>
      </c>
      <c r="O28" t="s">
        <v>33</v>
      </c>
      <c r="P28">
        <f t="shared" si="2"/>
        <v>2</v>
      </c>
      <c r="S28" t="s">
        <v>34</v>
      </c>
      <c r="T28">
        <f t="shared" si="3"/>
        <v>4</v>
      </c>
      <c r="U28" t="s">
        <v>33</v>
      </c>
      <c r="V28" t="s">
        <v>35</v>
      </c>
      <c r="X28" t="s">
        <v>33</v>
      </c>
      <c r="AA28">
        <f t="shared" si="4"/>
        <v>0</v>
      </c>
      <c r="AB28" t="str">
        <f t="shared" si="5"/>
        <v>Good uptake</v>
      </c>
      <c r="AD28">
        <v>2</v>
      </c>
      <c r="AE28">
        <v>2</v>
      </c>
      <c r="AF28">
        <v>1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 t="str">
        <f t="shared" si="6"/>
        <v>Poor attitude</v>
      </c>
    </row>
    <row r="29" spans="1:39" x14ac:dyDescent="0.25">
      <c r="A29">
        <v>29</v>
      </c>
      <c r="B29" t="str">
        <f t="shared" si="7"/>
        <v>18 - 29</v>
      </c>
      <c r="C29" t="s">
        <v>36</v>
      </c>
      <c r="D29" t="s">
        <v>27</v>
      </c>
      <c r="E29" t="s">
        <v>66</v>
      </c>
      <c r="G29" t="s">
        <v>37</v>
      </c>
      <c r="I29" t="s">
        <v>30</v>
      </c>
      <c r="J29" t="s">
        <v>38</v>
      </c>
      <c r="L29">
        <v>50000</v>
      </c>
      <c r="M29" t="str">
        <f t="shared" si="1"/>
        <v>31,000 - 100,000</v>
      </c>
      <c r="N29" t="s">
        <v>45</v>
      </c>
      <c r="O29" t="s">
        <v>33</v>
      </c>
      <c r="P29">
        <f t="shared" si="2"/>
        <v>2</v>
      </c>
      <c r="S29" t="s">
        <v>46</v>
      </c>
      <c r="T29">
        <f t="shared" si="3"/>
        <v>2</v>
      </c>
      <c r="U29" t="s">
        <v>33</v>
      </c>
      <c r="V29" t="s">
        <v>35</v>
      </c>
      <c r="X29" t="s">
        <v>47</v>
      </c>
      <c r="Y29" t="s">
        <v>48</v>
      </c>
      <c r="Z29" t="s">
        <v>33</v>
      </c>
      <c r="AA29">
        <f t="shared" si="4"/>
        <v>1</v>
      </c>
      <c r="AB29" t="str">
        <f t="shared" si="5"/>
        <v>Good uptake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1</v>
      </c>
      <c r="AL29">
        <v>2</v>
      </c>
      <c r="AM29" t="str">
        <f t="shared" si="6"/>
        <v>Poor attitude</v>
      </c>
    </row>
    <row r="30" spans="1:39" x14ac:dyDescent="0.25">
      <c r="A30">
        <v>30</v>
      </c>
      <c r="B30" t="str">
        <f t="shared" si="7"/>
        <v>30 -39</v>
      </c>
      <c r="C30" t="s">
        <v>36</v>
      </c>
      <c r="D30" t="s">
        <v>59</v>
      </c>
      <c r="E30" t="s">
        <v>55</v>
      </c>
      <c r="F30" t="s">
        <v>56</v>
      </c>
      <c r="G30" t="s">
        <v>37</v>
      </c>
      <c r="I30" t="s">
        <v>30</v>
      </c>
      <c r="J30" t="s">
        <v>38</v>
      </c>
      <c r="L30">
        <v>50000</v>
      </c>
      <c r="M30" t="str">
        <f t="shared" si="1"/>
        <v>31,000 - 100,000</v>
      </c>
      <c r="N30" t="s">
        <v>45</v>
      </c>
      <c r="O30" t="s">
        <v>33</v>
      </c>
      <c r="P30">
        <f t="shared" si="2"/>
        <v>2</v>
      </c>
      <c r="S30" t="s">
        <v>64</v>
      </c>
      <c r="T30">
        <f t="shared" si="3"/>
        <v>0</v>
      </c>
      <c r="U30" t="s">
        <v>33</v>
      </c>
      <c r="V30" t="s">
        <v>35</v>
      </c>
      <c r="X30" t="s">
        <v>47</v>
      </c>
      <c r="Y30" t="s">
        <v>48</v>
      </c>
      <c r="Z30" t="s">
        <v>33</v>
      </c>
      <c r="AA30">
        <f t="shared" si="4"/>
        <v>1</v>
      </c>
      <c r="AB30" t="str">
        <f t="shared" si="5"/>
        <v>Poor uptake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1</v>
      </c>
      <c r="AL30">
        <v>2</v>
      </c>
      <c r="AM30" t="str">
        <f t="shared" si="6"/>
        <v>Poor attitude</v>
      </c>
    </row>
    <row r="31" spans="1:39" x14ac:dyDescent="0.25">
      <c r="A31">
        <v>30</v>
      </c>
      <c r="B31" t="str">
        <f t="shared" si="7"/>
        <v>30 -39</v>
      </c>
      <c r="C31" t="s">
        <v>36</v>
      </c>
      <c r="D31" t="s">
        <v>59</v>
      </c>
      <c r="E31" t="s">
        <v>67</v>
      </c>
      <c r="G31" t="s">
        <v>29</v>
      </c>
      <c r="I31" t="s">
        <v>30</v>
      </c>
      <c r="J31" t="s">
        <v>50</v>
      </c>
      <c r="L31">
        <v>50000</v>
      </c>
      <c r="M31" t="str">
        <f t="shared" si="1"/>
        <v>31,000 - 100,000</v>
      </c>
      <c r="N31" t="s">
        <v>32</v>
      </c>
      <c r="O31" t="s">
        <v>33</v>
      </c>
      <c r="P31">
        <f t="shared" si="2"/>
        <v>2</v>
      </c>
      <c r="S31" t="s">
        <v>34</v>
      </c>
      <c r="T31">
        <f t="shared" si="3"/>
        <v>4</v>
      </c>
      <c r="U31" t="s">
        <v>33</v>
      </c>
      <c r="V31" t="s">
        <v>35</v>
      </c>
      <c r="X31" t="s">
        <v>33</v>
      </c>
      <c r="AA31">
        <f t="shared" si="4"/>
        <v>0</v>
      </c>
      <c r="AB31" t="str">
        <f t="shared" si="5"/>
        <v>Good uptake</v>
      </c>
      <c r="AD31">
        <v>2</v>
      </c>
      <c r="AE31">
        <v>2</v>
      </c>
      <c r="AF31">
        <v>1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 t="str">
        <f t="shared" si="6"/>
        <v>Poor attitude</v>
      </c>
    </row>
    <row r="32" spans="1:39" x14ac:dyDescent="0.25">
      <c r="A32">
        <v>35</v>
      </c>
      <c r="B32" t="str">
        <f t="shared" si="7"/>
        <v>30 -39</v>
      </c>
      <c r="C32" t="s">
        <v>26</v>
      </c>
      <c r="D32" t="s">
        <v>27</v>
      </c>
      <c r="E32" t="s">
        <v>28</v>
      </c>
      <c r="G32" t="s">
        <v>29</v>
      </c>
      <c r="I32" t="s">
        <v>30</v>
      </c>
      <c r="J32" t="s">
        <v>31</v>
      </c>
      <c r="L32">
        <v>50000</v>
      </c>
      <c r="M32" t="str">
        <f t="shared" si="1"/>
        <v>31,000 - 100,000</v>
      </c>
      <c r="N32" t="s">
        <v>45</v>
      </c>
      <c r="O32" t="s">
        <v>33</v>
      </c>
      <c r="P32">
        <f t="shared" si="2"/>
        <v>2</v>
      </c>
      <c r="S32" t="s">
        <v>34</v>
      </c>
      <c r="T32">
        <f t="shared" si="3"/>
        <v>4</v>
      </c>
      <c r="U32" t="s">
        <v>33</v>
      </c>
      <c r="V32" t="s">
        <v>42</v>
      </c>
      <c r="X32" t="s">
        <v>33</v>
      </c>
      <c r="AA32">
        <f t="shared" si="4"/>
        <v>0</v>
      </c>
      <c r="AB32" t="str">
        <f t="shared" si="5"/>
        <v>Good uptake</v>
      </c>
      <c r="AD32">
        <v>2</v>
      </c>
      <c r="AE32">
        <v>3</v>
      </c>
      <c r="AF32">
        <v>2</v>
      </c>
      <c r="AG32">
        <v>3</v>
      </c>
      <c r="AH32">
        <v>3</v>
      </c>
      <c r="AI32">
        <v>2</v>
      </c>
      <c r="AJ32">
        <v>2</v>
      </c>
      <c r="AK32">
        <v>0</v>
      </c>
      <c r="AL32">
        <v>1</v>
      </c>
      <c r="AM32" t="str">
        <f t="shared" si="6"/>
        <v>Poor attitude</v>
      </c>
    </row>
    <row r="33" spans="1:39" x14ac:dyDescent="0.25">
      <c r="A33">
        <v>35</v>
      </c>
      <c r="B33" t="str">
        <f t="shared" si="7"/>
        <v>30 -39</v>
      </c>
      <c r="C33" t="s">
        <v>26</v>
      </c>
      <c r="D33" t="s">
        <v>61</v>
      </c>
      <c r="E33" t="s">
        <v>67</v>
      </c>
      <c r="G33" t="s">
        <v>29</v>
      </c>
      <c r="I33" t="s">
        <v>30</v>
      </c>
      <c r="J33" t="s">
        <v>38</v>
      </c>
      <c r="L33">
        <v>50000</v>
      </c>
      <c r="M33" t="str">
        <f t="shared" si="1"/>
        <v>31,000 - 100,000</v>
      </c>
      <c r="N33" t="s">
        <v>45</v>
      </c>
      <c r="O33" t="s">
        <v>33</v>
      </c>
      <c r="P33">
        <f t="shared" si="2"/>
        <v>2</v>
      </c>
      <c r="S33" t="s">
        <v>46</v>
      </c>
      <c r="T33">
        <f t="shared" si="3"/>
        <v>2</v>
      </c>
      <c r="U33" t="s">
        <v>33</v>
      </c>
      <c r="V33" t="s">
        <v>35</v>
      </c>
      <c r="X33" t="s">
        <v>47</v>
      </c>
      <c r="Y33" t="s">
        <v>48</v>
      </c>
      <c r="Z33" t="s">
        <v>33</v>
      </c>
      <c r="AA33">
        <f t="shared" si="4"/>
        <v>1</v>
      </c>
      <c r="AB33" t="str">
        <f t="shared" si="5"/>
        <v>Good uptake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1</v>
      </c>
      <c r="AL33">
        <v>2</v>
      </c>
      <c r="AM33" t="str">
        <f t="shared" si="6"/>
        <v>Poor attitude</v>
      </c>
    </row>
    <row r="34" spans="1:39" x14ac:dyDescent="0.25">
      <c r="A34">
        <v>36</v>
      </c>
      <c r="B34" t="str">
        <f t="shared" si="7"/>
        <v>30 -39</v>
      </c>
      <c r="C34" t="s">
        <v>26</v>
      </c>
      <c r="D34" t="s">
        <v>27</v>
      </c>
      <c r="E34" t="s">
        <v>66</v>
      </c>
      <c r="G34" t="s">
        <v>37</v>
      </c>
      <c r="I34" t="s">
        <v>30</v>
      </c>
      <c r="J34" t="s">
        <v>44</v>
      </c>
      <c r="L34">
        <v>50000</v>
      </c>
      <c r="M34" t="str">
        <f t="shared" si="1"/>
        <v>31,000 - 100,000</v>
      </c>
      <c r="N34" t="s">
        <v>32</v>
      </c>
      <c r="O34" t="s">
        <v>33</v>
      </c>
      <c r="P34">
        <f t="shared" si="2"/>
        <v>2</v>
      </c>
      <c r="S34" t="s">
        <v>34</v>
      </c>
      <c r="T34">
        <f t="shared" si="3"/>
        <v>4</v>
      </c>
      <c r="U34" t="s">
        <v>33</v>
      </c>
      <c r="V34" t="s">
        <v>35</v>
      </c>
      <c r="X34" t="s">
        <v>33</v>
      </c>
      <c r="AA34">
        <f t="shared" si="4"/>
        <v>0</v>
      </c>
      <c r="AB34" t="str">
        <f t="shared" si="5"/>
        <v>Good uptake</v>
      </c>
      <c r="AD34">
        <v>2</v>
      </c>
      <c r="AE34">
        <v>2</v>
      </c>
      <c r="AF34">
        <v>1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 t="str">
        <f t="shared" si="6"/>
        <v>Poor attitude</v>
      </c>
    </row>
    <row r="35" spans="1:39" x14ac:dyDescent="0.25">
      <c r="A35">
        <v>32</v>
      </c>
      <c r="B35" t="str">
        <f t="shared" si="7"/>
        <v>30 -39</v>
      </c>
      <c r="C35" t="s">
        <v>26</v>
      </c>
      <c r="D35" t="s">
        <v>59</v>
      </c>
      <c r="E35" t="s">
        <v>28</v>
      </c>
      <c r="G35" t="s">
        <v>29</v>
      </c>
      <c r="I35" t="s">
        <v>30</v>
      </c>
      <c r="J35" t="s">
        <v>38</v>
      </c>
      <c r="L35">
        <v>50000</v>
      </c>
      <c r="M35" t="str">
        <f t="shared" si="1"/>
        <v>31,000 - 100,000</v>
      </c>
      <c r="N35" t="s">
        <v>45</v>
      </c>
      <c r="O35" t="s">
        <v>33</v>
      </c>
      <c r="P35">
        <f t="shared" si="2"/>
        <v>2</v>
      </c>
      <c r="S35" t="s">
        <v>46</v>
      </c>
      <c r="T35">
        <f t="shared" si="3"/>
        <v>2</v>
      </c>
      <c r="U35" t="s">
        <v>33</v>
      </c>
      <c r="V35" t="s">
        <v>35</v>
      </c>
      <c r="X35" t="s">
        <v>47</v>
      </c>
      <c r="Y35" t="s">
        <v>48</v>
      </c>
      <c r="Z35" t="s">
        <v>33</v>
      </c>
      <c r="AA35">
        <f t="shared" si="4"/>
        <v>1</v>
      </c>
      <c r="AB35" t="str">
        <f t="shared" si="5"/>
        <v>Good uptake</v>
      </c>
      <c r="AD35">
        <v>2</v>
      </c>
      <c r="AE35">
        <v>3</v>
      </c>
      <c r="AF35">
        <v>1</v>
      </c>
      <c r="AG35">
        <v>2</v>
      </c>
      <c r="AH35">
        <v>2</v>
      </c>
      <c r="AI35">
        <v>2</v>
      </c>
      <c r="AJ35">
        <v>2</v>
      </c>
      <c r="AK35">
        <v>1</v>
      </c>
      <c r="AL35">
        <v>2</v>
      </c>
      <c r="AM35" t="str">
        <f t="shared" si="6"/>
        <v>Poor attitude</v>
      </c>
    </row>
    <row r="36" spans="1:39" x14ac:dyDescent="0.25">
      <c r="A36">
        <v>58</v>
      </c>
      <c r="B36" t="str">
        <f t="shared" si="7"/>
        <v>50  and above</v>
      </c>
      <c r="C36" t="s">
        <v>36</v>
      </c>
      <c r="D36" t="s">
        <v>27</v>
      </c>
      <c r="E36" t="s">
        <v>40</v>
      </c>
      <c r="G36" t="s">
        <v>37</v>
      </c>
      <c r="I36" t="s">
        <v>30</v>
      </c>
      <c r="J36" t="s">
        <v>62</v>
      </c>
      <c r="L36">
        <v>56000</v>
      </c>
      <c r="M36" t="str">
        <f t="shared" si="1"/>
        <v>31,000 - 100,000</v>
      </c>
      <c r="N36" t="s">
        <v>32</v>
      </c>
      <c r="O36" t="s">
        <v>33</v>
      </c>
      <c r="P36">
        <f t="shared" si="2"/>
        <v>2</v>
      </c>
      <c r="S36" t="s">
        <v>46</v>
      </c>
      <c r="T36">
        <f t="shared" si="3"/>
        <v>2</v>
      </c>
      <c r="U36" t="s">
        <v>33</v>
      </c>
      <c r="V36" t="s">
        <v>42</v>
      </c>
      <c r="X36" t="s">
        <v>47</v>
      </c>
      <c r="Y36" t="s">
        <v>51</v>
      </c>
      <c r="Z36" t="s">
        <v>33</v>
      </c>
      <c r="AA36">
        <f t="shared" si="4"/>
        <v>1</v>
      </c>
      <c r="AB36" t="str">
        <f t="shared" si="5"/>
        <v>Good uptake</v>
      </c>
      <c r="AD36">
        <v>2</v>
      </c>
      <c r="AE36">
        <v>2</v>
      </c>
      <c r="AF36">
        <v>1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 t="str">
        <f t="shared" si="6"/>
        <v>Poor attitude</v>
      </c>
    </row>
    <row r="37" spans="1:39" x14ac:dyDescent="0.25">
      <c r="A37">
        <v>42</v>
      </c>
      <c r="B37" t="str">
        <f t="shared" si="7"/>
        <v>40 - 49</v>
      </c>
      <c r="C37" t="s">
        <v>36</v>
      </c>
      <c r="D37" t="s">
        <v>27</v>
      </c>
      <c r="E37" t="s">
        <v>55</v>
      </c>
      <c r="F37" t="s">
        <v>56</v>
      </c>
      <c r="I37" t="s">
        <v>30</v>
      </c>
      <c r="J37" t="s">
        <v>38</v>
      </c>
      <c r="L37">
        <v>70000</v>
      </c>
      <c r="M37" t="str">
        <f t="shared" si="1"/>
        <v>31,000 - 100,000</v>
      </c>
      <c r="N37" t="s">
        <v>32</v>
      </c>
      <c r="O37" t="s">
        <v>33</v>
      </c>
      <c r="P37">
        <f t="shared" si="2"/>
        <v>2</v>
      </c>
      <c r="S37" t="s">
        <v>64</v>
      </c>
      <c r="T37">
        <f t="shared" si="3"/>
        <v>0</v>
      </c>
      <c r="U37" t="s">
        <v>33</v>
      </c>
      <c r="V37" t="s">
        <v>35</v>
      </c>
      <c r="X37" t="s">
        <v>47</v>
      </c>
      <c r="Y37" t="s">
        <v>48</v>
      </c>
      <c r="Z37" t="s">
        <v>33</v>
      </c>
      <c r="AA37">
        <f t="shared" si="4"/>
        <v>1</v>
      </c>
      <c r="AB37" t="str">
        <f t="shared" si="5"/>
        <v>Poor uptake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1</v>
      </c>
      <c r="AL37">
        <v>2</v>
      </c>
      <c r="AM37" t="str">
        <f t="shared" si="6"/>
        <v>Poor attitude</v>
      </c>
    </row>
    <row r="38" spans="1:39" x14ac:dyDescent="0.25">
      <c r="A38">
        <v>45</v>
      </c>
      <c r="B38" t="str">
        <f t="shared" si="7"/>
        <v>40 - 49</v>
      </c>
      <c r="C38" t="s">
        <v>26</v>
      </c>
      <c r="D38" t="s">
        <v>27</v>
      </c>
      <c r="E38" t="s">
        <v>40</v>
      </c>
      <c r="G38" t="s">
        <v>37</v>
      </c>
      <c r="I38" t="s">
        <v>30</v>
      </c>
      <c r="J38" t="s">
        <v>31</v>
      </c>
      <c r="L38">
        <v>70000</v>
      </c>
      <c r="M38" t="str">
        <f t="shared" si="1"/>
        <v>31,000 - 100,000</v>
      </c>
      <c r="N38" t="s">
        <v>45</v>
      </c>
      <c r="O38" t="s">
        <v>33</v>
      </c>
      <c r="P38">
        <f t="shared" si="2"/>
        <v>2</v>
      </c>
      <c r="S38" t="s">
        <v>46</v>
      </c>
      <c r="T38">
        <f t="shared" si="3"/>
        <v>2</v>
      </c>
      <c r="U38" t="s">
        <v>33</v>
      </c>
      <c r="V38" t="s">
        <v>35</v>
      </c>
      <c r="X38" t="s">
        <v>47</v>
      </c>
      <c r="Y38" t="s">
        <v>48</v>
      </c>
      <c r="Z38" t="s">
        <v>33</v>
      </c>
      <c r="AA38">
        <f t="shared" si="4"/>
        <v>1</v>
      </c>
      <c r="AB38" t="str">
        <f t="shared" si="5"/>
        <v>Good uptake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1</v>
      </c>
      <c r="AM38" t="str">
        <f t="shared" si="6"/>
        <v>Poor attitude</v>
      </c>
    </row>
    <row r="39" spans="1:39" x14ac:dyDescent="0.25">
      <c r="A39">
        <v>30</v>
      </c>
      <c r="B39" t="str">
        <f t="shared" si="7"/>
        <v>30 -39</v>
      </c>
      <c r="C39" t="s">
        <v>36</v>
      </c>
      <c r="D39" t="s">
        <v>27</v>
      </c>
      <c r="E39" t="s">
        <v>28</v>
      </c>
      <c r="G39" t="s">
        <v>37</v>
      </c>
      <c r="I39" t="s">
        <v>30</v>
      </c>
      <c r="J39" t="s">
        <v>50</v>
      </c>
      <c r="L39">
        <v>80000</v>
      </c>
      <c r="M39" t="str">
        <f t="shared" si="1"/>
        <v>31,000 - 100,000</v>
      </c>
      <c r="N39" t="s">
        <v>32</v>
      </c>
      <c r="O39" t="s">
        <v>33</v>
      </c>
      <c r="P39">
        <f t="shared" si="2"/>
        <v>2</v>
      </c>
      <c r="S39" t="s">
        <v>46</v>
      </c>
      <c r="T39">
        <f t="shared" si="3"/>
        <v>2</v>
      </c>
      <c r="U39" t="s">
        <v>33</v>
      </c>
      <c r="V39" t="s">
        <v>35</v>
      </c>
      <c r="X39" t="s">
        <v>47</v>
      </c>
      <c r="Y39" t="s">
        <v>48</v>
      </c>
      <c r="Z39" t="s">
        <v>33</v>
      </c>
      <c r="AA39">
        <f t="shared" si="4"/>
        <v>1</v>
      </c>
      <c r="AB39" t="str">
        <f t="shared" si="5"/>
        <v>Good uptake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1</v>
      </c>
      <c r="AL39">
        <v>2</v>
      </c>
      <c r="AM39" t="str">
        <f t="shared" si="6"/>
        <v>Poor attitude</v>
      </c>
    </row>
    <row r="40" spans="1:39" x14ac:dyDescent="0.25">
      <c r="A40">
        <v>35</v>
      </c>
      <c r="B40" t="str">
        <f t="shared" si="7"/>
        <v>30 -39</v>
      </c>
      <c r="C40" t="s">
        <v>36</v>
      </c>
      <c r="D40" t="s">
        <v>27</v>
      </c>
      <c r="E40" t="s">
        <v>40</v>
      </c>
      <c r="G40" t="s">
        <v>37</v>
      </c>
      <c r="I40" t="s">
        <v>30</v>
      </c>
      <c r="J40" t="s">
        <v>38</v>
      </c>
      <c r="L40">
        <v>80000</v>
      </c>
      <c r="M40" t="str">
        <f t="shared" si="1"/>
        <v>31,000 - 100,000</v>
      </c>
      <c r="N40" t="s">
        <v>32</v>
      </c>
      <c r="O40" t="s">
        <v>33</v>
      </c>
      <c r="P40">
        <f t="shared" si="2"/>
        <v>2</v>
      </c>
      <c r="S40" t="s">
        <v>46</v>
      </c>
      <c r="T40">
        <f t="shared" si="3"/>
        <v>2</v>
      </c>
      <c r="U40" t="s">
        <v>33</v>
      </c>
      <c r="V40" t="s">
        <v>35</v>
      </c>
      <c r="X40" t="s">
        <v>47</v>
      </c>
      <c r="Y40" t="s">
        <v>48</v>
      </c>
      <c r="Z40" t="s">
        <v>33</v>
      </c>
      <c r="AA40">
        <f t="shared" si="4"/>
        <v>1</v>
      </c>
      <c r="AB40" t="str">
        <f t="shared" si="5"/>
        <v>Good uptake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1</v>
      </c>
      <c r="AL40">
        <v>2</v>
      </c>
      <c r="AM40" t="str">
        <f t="shared" si="6"/>
        <v>Poor attitude</v>
      </c>
    </row>
    <row r="41" spans="1:39" x14ac:dyDescent="0.25">
      <c r="A41">
        <v>37</v>
      </c>
      <c r="B41" t="str">
        <f t="shared" si="7"/>
        <v>30 -39</v>
      </c>
      <c r="C41" t="s">
        <v>36</v>
      </c>
      <c r="D41" t="s">
        <v>61</v>
      </c>
      <c r="E41" t="s">
        <v>55</v>
      </c>
      <c r="F41" t="s">
        <v>84</v>
      </c>
      <c r="G41" t="s">
        <v>55</v>
      </c>
      <c r="H41" t="s">
        <v>85</v>
      </c>
      <c r="I41" t="s">
        <v>72</v>
      </c>
      <c r="J41" t="s">
        <v>41</v>
      </c>
      <c r="L41">
        <v>80000</v>
      </c>
      <c r="M41" t="str">
        <f t="shared" si="1"/>
        <v>31,000 - 100,000</v>
      </c>
      <c r="N41" t="s">
        <v>32</v>
      </c>
      <c r="O41" t="s">
        <v>33</v>
      </c>
      <c r="P41">
        <f t="shared" si="2"/>
        <v>2</v>
      </c>
      <c r="S41" t="s">
        <v>34</v>
      </c>
      <c r="T41">
        <f t="shared" si="3"/>
        <v>4</v>
      </c>
      <c r="U41" t="s">
        <v>33</v>
      </c>
      <c r="V41" t="s">
        <v>42</v>
      </c>
      <c r="X41" t="s">
        <v>33</v>
      </c>
      <c r="AA41">
        <f t="shared" si="4"/>
        <v>0</v>
      </c>
      <c r="AB41" t="str">
        <f t="shared" si="5"/>
        <v>Good uptake</v>
      </c>
      <c r="AD41">
        <v>2</v>
      </c>
      <c r="AE41">
        <v>2</v>
      </c>
      <c r="AF41">
        <v>1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 t="str">
        <f t="shared" si="6"/>
        <v>Poor attitude</v>
      </c>
    </row>
    <row r="42" spans="1:39" x14ac:dyDescent="0.25">
      <c r="A42">
        <v>42</v>
      </c>
      <c r="B42" t="str">
        <f t="shared" si="7"/>
        <v>40 - 49</v>
      </c>
      <c r="C42" t="s">
        <v>36</v>
      </c>
      <c r="D42" t="s">
        <v>27</v>
      </c>
      <c r="E42" t="s">
        <v>67</v>
      </c>
      <c r="G42" t="s">
        <v>29</v>
      </c>
      <c r="I42" t="s">
        <v>30</v>
      </c>
      <c r="J42" t="s">
        <v>31</v>
      </c>
      <c r="L42">
        <v>80000</v>
      </c>
      <c r="M42" t="str">
        <f t="shared" si="1"/>
        <v>31,000 - 100,000</v>
      </c>
      <c r="N42" t="s">
        <v>45</v>
      </c>
      <c r="O42" t="s">
        <v>33</v>
      </c>
      <c r="P42">
        <f t="shared" si="2"/>
        <v>2</v>
      </c>
      <c r="S42" t="s">
        <v>46</v>
      </c>
      <c r="T42">
        <f t="shared" si="3"/>
        <v>2</v>
      </c>
      <c r="U42" t="s">
        <v>33</v>
      </c>
      <c r="V42" t="s">
        <v>35</v>
      </c>
      <c r="X42" t="s">
        <v>47</v>
      </c>
      <c r="Y42" t="s">
        <v>48</v>
      </c>
      <c r="Z42" t="s">
        <v>33</v>
      </c>
      <c r="AA42">
        <f t="shared" si="4"/>
        <v>1</v>
      </c>
      <c r="AB42" t="str">
        <f t="shared" si="5"/>
        <v>Good uptake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1</v>
      </c>
      <c r="AL42">
        <v>2</v>
      </c>
      <c r="AM42" t="str">
        <f t="shared" si="6"/>
        <v>Poor attitude</v>
      </c>
    </row>
    <row r="43" spans="1:39" x14ac:dyDescent="0.25">
      <c r="A43">
        <v>42</v>
      </c>
      <c r="B43" t="str">
        <f t="shared" si="7"/>
        <v>40 - 49</v>
      </c>
      <c r="C43" t="s">
        <v>36</v>
      </c>
      <c r="D43" t="s">
        <v>27</v>
      </c>
      <c r="E43" t="s">
        <v>40</v>
      </c>
      <c r="G43" t="s">
        <v>37</v>
      </c>
      <c r="I43" t="s">
        <v>30</v>
      </c>
      <c r="J43" t="s">
        <v>31</v>
      </c>
      <c r="L43">
        <v>80000</v>
      </c>
      <c r="M43" t="str">
        <f t="shared" si="1"/>
        <v>31,000 - 100,000</v>
      </c>
      <c r="N43" t="s">
        <v>32</v>
      </c>
      <c r="O43" t="s">
        <v>33</v>
      </c>
      <c r="P43">
        <f t="shared" si="2"/>
        <v>2</v>
      </c>
      <c r="S43" t="s">
        <v>34</v>
      </c>
      <c r="T43">
        <f t="shared" si="3"/>
        <v>4</v>
      </c>
      <c r="U43" t="s">
        <v>33</v>
      </c>
      <c r="V43" t="s">
        <v>35</v>
      </c>
      <c r="X43" t="s">
        <v>33</v>
      </c>
      <c r="AA43">
        <f t="shared" si="4"/>
        <v>0</v>
      </c>
      <c r="AB43" t="str">
        <f t="shared" si="5"/>
        <v>Good uptake</v>
      </c>
      <c r="AD43">
        <v>2</v>
      </c>
      <c r="AE43">
        <v>2</v>
      </c>
      <c r="AF43">
        <v>1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 t="str">
        <f t="shared" si="6"/>
        <v>Poor attitude</v>
      </c>
    </row>
    <row r="44" spans="1:39" x14ac:dyDescent="0.25">
      <c r="A44">
        <v>38</v>
      </c>
      <c r="B44" t="str">
        <f t="shared" si="7"/>
        <v>30 -39</v>
      </c>
      <c r="C44" t="s">
        <v>36</v>
      </c>
      <c r="D44" t="s">
        <v>27</v>
      </c>
      <c r="E44" t="s">
        <v>28</v>
      </c>
      <c r="G44" t="s">
        <v>37</v>
      </c>
      <c r="I44" t="s">
        <v>30</v>
      </c>
      <c r="J44" t="s">
        <v>43</v>
      </c>
      <c r="L44">
        <v>120000</v>
      </c>
      <c r="M44" t="str">
        <f t="shared" si="1"/>
        <v>Above 100,000</v>
      </c>
      <c r="N44" t="s">
        <v>32</v>
      </c>
      <c r="O44" t="s">
        <v>33</v>
      </c>
      <c r="P44">
        <f t="shared" si="2"/>
        <v>2</v>
      </c>
      <c r="S44" t="s">
        <v>34</v>
      </c>
      <c r="T44">
        <f t="shared" si="3"/>
        <v>4</v>
      </c>
      <c r="U44" t="s">
        <v>33</v>
      </c>
      <c r="V44" t="s">
        <v>35</v>
      </c>
      <c r="X44" t="s">
        <v>33</v>
      </c>
      <c r="AA44">
        <f t="shared" si="4"/>
        <v>0</v>
      </c>
      <c r="AB44" t="str">
        <f t="shared" si="5"/>
        <v>Good uptake</v>
      </c>
      <c r="AD44">
        <v>2</v>
      </c>
      <c r="AE44">
        <v>2</v>
      </c>
      <c r="AF44">
        <v>1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 t="str">
        <f t="shared" si="6"/>
        <v>Poor attitude</v>
      </c>
    </row>
    <row r="45" spans="1:39" x14ac:dyDescent="0.25">
      <c r="A45">
        <v>29</v>
      </c>
      <c r="B45" t="str">
        <f t="shared" si="7"/>
        <v>18 - 29</v>
      </c>
      <c r="C45" t="s">
        <v>26</v>
      </c>
      <c r="D45" t="s">
        <v>59</v>
      </c>
      <c r="E45" t="s">
        <v>28</v>
      </c>
      <c r="G45" t="s">
        <v>29</v>
      </c>
      <c r="I45" t="s">
        <v>30</v>
      </c>
      <c r="J45" t="s">
        <v>44</v>
      </c>
      <c r="L45">
        <v>130000</v>
      </c>
      <c r="M45" t="str">
        <f t="shared" si="1"/>
        <v>Above 100,000</v>
      </c>
      <c r="N45" t="s">
        <v>45</v>
      </c>
      <c r="O45" t="s">
        <v>33</v>
      </c>
      <c r="P45">
        <f t="shared" si="2"/>
        <v>2</v>
      </c>
      <c r="S45" t="s">
        <v>34</v>
      </c>
      <c r="T45">
        <f t="shared" si="3"/>
        <v>4</v>
      </c>
      <c r="U45" t="s">
        <v>33</v>
      </c>
      <c r="V45" t="s">
        <v>35</v>
      </c>
      <c r="X45" t="s">
        <v>33</v>
      </c>
      <c r="AA45">
        <f t="shared" si="4"/>
        <v>0</v>
      </c>
      <c r="AB45" t="str">
        <f t="shared" si="5"/>
        <v>Good uptake</v>
      </c>
      <c r="AD45">
        <v>2</v>
      </c>
      <c r="AE45">
        <v>2</v>
      </c>
      <c r="AF45">
        <v>1</v>
      </c>
      <c r="AG45">
        <v>2</v>
      </c>
      <c r="AH45">
        <v>2</v>
      </c>
      <c r="AI45">
        <v>3</v>
      </c>
      <c r="AJ45">
        <v>3</v>
      </c>
      <c r="AK45">
        <v>1</v>
      </c>
      <c r="AL45">
        <v>1</v>
      </c>
      <c r="AM45" t="str">
        <f t="shared" si="6"/>
        <v>Poor attitude</v>
      </c>
    </row>
    <row r="46" spans="1:39" x14ac:dyDescent="0.25">
      <c r="A46">
        <v>40</v>
      </c>
      <c r="B46" t="str">
        <f t="shared" si="7"/>
        <v>40 - 49</v>
      </c>
      <c r="C46" t="s">
        <v>36</v>
      </c>
      <c r="D46" t="s">
        <v>27</v>
      </c>
      <c r="E46" t="s">
        <v>28</v>
      </c>
      <c r="G46" t="s">
        <v>37</v>
      </c>
      <c r="I46" t="s">
        <v>30</v>
      </c>
      <c r="J46" t="s">
        <v>49</v>
      </c>
      <c r="L46">
        <v>150000</v>
      </c>
      <c r="M46" t="str">
        <f t="shared" si="1"/>
        <v>Above 100,000</v>
      </c>
      <c r="N46" t="s">
        <v>32</v>
      </c>
      <c r="O46" t="s">
        <v>33</v>
      </c>
      <c r="P46">
        <f t="shared" si="2"/>
        <v>2</v>
      </c>
      <c r="S46" t="s">
        <v>46</v>
      </c>
      <c r="T46">
        <f t="shared" si="3"/>
        <v>2</v>
      </c>
      <c r="U46" t="s">
        <v>33</v>
      </c>
      <c r="V46" t="s">
        <v>42</v>
      </c>
      <c r="X46" t="s">
        <v>33</v>
      </c>
      <c r="AA46">
        <f t="shared" si="4"/>
        <v>0</v>
      </c>
      <c r="AB46" t="str">
        <f t="shared" si="5"/>
        <v>Poor uptake</v>
      </c>
      <c r="AD46">
        <v>2</v>
      </c>
      <c r="AE46">
        <v>2</v>
      </c>
      <c r="AF46">
        <v>1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2</v>
      </c>
      <c r="AM46" t="str">
        <f t="shared" si="6"/>
        <v>Poor attitude</v>
      </c>
    </row>
    <row r="47" spans="1:39" x14ac:dyDescent="0.25">
      <c r="A47">
        <v>46</v>
      </c>
      <c r="B47" t="str">
        <f t="shared" si="7"/>
        <v>40 - 49</v>
      </c>
      <c r="C47" t="s">
        <v>36</v>
      </c>
      <c r="D47" t="s">
        <v>59</v>
      </c>
      <c r="E47" t="s">
        <v>28</v>
      </c>
      <c r="G47" t="s">
        <v>55</v>
      </c>
      <c r="H47" t="s">
        <v>86</v>
      </c>
      <c r="I47" t="s">
        <v>68</v>
      </c>
      <c r="J47" t="s">
        <v>49</v>
      </c>
      <c r="L47">
        <v>150000</v>
      </c>
      <c r="M47" t="str">
        <f t="shared" si="1"/>
        <v>Above 100,000</v>
      </c>
      <c r="N47" t="s">
        <v>45</v>
      </c>
      <c r="O47" t="s">
        <v>33</v>
      </c>
      <c r="P47">
        <f t="shared" si="2"/>
        <v>2</v>
      </c>
      <c r="S47" t="s">
        <v>34</v>
      </c>
      <c r="T47">
        <f t="shared" si="3"/>
        <v>4</v>
      </c>
      <c r="U47" t="s">
        <v>33</v>
      </c>
      <c r="V47" t="s">
        <v>35</v>
      </c>
      <c r="X47" t="s">
        <v>33</v>
      </c>
      <c r="AA47">
        <f t="shared" si="4"/>
        <v>0</v>
      </c>
      <c r="AB47" t="str">
        <f t="shared" si="5"/>
        <v>Good uptake</v>
      </c>
      <c r="AD47">
        <v>2</v>
      </c>
      <c r="AE47">
        <v>2</v>
      </c>
      <c r="AF47">
        <v>1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 t="str">
        <f t="shared" si="6"/>
        <v>Poor attitude</v>
      </c>
    </row>
    <row r="48" spans="1:39" x14ac:dyDescent="0.25">
      <c r="A48">
        <v>50</v>
      </c>
      <c r="B48" t="str">
        <f t="shared" si="7"/>
        <v>50  and above</v>
      </c>
      <c r="C48" t="s">
        <v>26</v>
      </c>
      <c r="D48" t="s">
        <v>27</v>
      </c>
      <c r="E48" t="s">
        <v>66</v>
      </c>
      <c r="G48" t="s">
        <v>37</v>
      </c>
      <c r="I48" t="s">
        <v>30</v>
      </c>
      <c r="J48" t="s">
        <v>44</v>
      </c>
      <c r="L48">
        <v>150000</v>
      </c>
      <c r="M48" t="str">
        <f t="shared" si="1"/>
        <v>Above 100,000</v>
      </c>
      <c r="N48" t="s">
        <v>32</v>
      </c>
      <c r="O48" t="s">
        <v>33</v>
      </c>
      <c r="P48">
        <f t="shared" si="2"/>
        <v>2</v>
      </c>
      <c r="S48" t="s">
        <v>34</v>
      </c>
      <c r="T48">
        <f t="shared" si="3"/>
        <v>4</v>
      </c>
      <c r="U48" t="s">
        <v>33</v>
      </c>
      <c r="V48" t="s">
        <v>39</v>
      </c>
      <c r="X48" t="s">
        <v>33</v>
      </c>
      <c r="AA48">
        <f t="shared" si="4"/>
        <v>0</v>
      </c>
      <c r="AB48" t="str">
        <f t="shared" si="5"/>
        <v>Good uptake</v>
      </c>
      <c r="AD48">
        <v>2</v>
      </c>
      <c r="AE48">
        <v>2</v>
      </c>
      <c r="AF48">
        <v>2</v>
      </c>
      <c r="AG48">
        <v>3</v>
      </c>
      <c r="AH48">
        <v>2</v>
      </c>
      <c r="AI48">
        <v>2</v>
      </c>
      <c r="AJ48">
        <v>3</v>
      </c>
      <c r="AK48">
        <v>1</v>
      </c>
      <c r="AL48">
        <v>0</v>
      </c>
      <c r="AM48" t="str">
        <f t="shared" si="6"/>
        <v>Poor attitude</v>
      </c>
    </row>
    <row r="49" spans="1:39" x14ac:dyDescent="0.25">
      <c r="A49">
        <v>50</v>
      </c>
      <c r="B49" t="str">
        <f t="shared" si="7"/>
        <v>50  and above</v>
      </c>
      <c r="C49" t="s">
        <v>26</v>
      </c>
      <c r="D49" t="s">
        <v>27</v>
      </c>
      <c r="E49" t="s">
        <v>55</v>
      </c>
      <c r="F49" t="s">
        <v>56</v>
      </c>
      <c r="G49" t="s">
        <v>37</v>
      </c>
      <c r="I49" t="s">
        <v>30</v>
      </c>
      <c r="J49" t="s">
        <v>44</v>
      </c>
      <c r="L49">
        <v>180000</v>
      </c>
      <c r="M49" t="str">
        <f t="shared" si="1"/>
        <v>Above 100,000</v>
      </c>
      <c r="N49" t="s">
        <v>45</v>
      </c>
      <c r="O49" t="s">
        <v>33</v>
      </c>
      <c r="P49">
        <f t="shared" si="2"/>
        <v>2</v>
      </c>
      <c r="S49" t="s">
        <v>46</v>
      </c>
      <c r="T49">
        <f t="shared" si="3"/>
        <v>2</v>
      </c>
      <c r="U49" t="s">
        <v>33</v>
      </c>
      <c r="V49" t="s">
        <v>35</v>
      </c>
      <c r="X49" t="s">
        <v>47</v>
      </c>
      <c r="Y49" t="s">
        <v>48</v>
      </c>
      <c r="Z49" t="s">
        <v>33</v>
      </c>
      <c r="AA49">
        <f t="shared" si="4"/>
        <v>1</v>
      </c>
      <c r="AB49" t="str">
        <f t="shared" si="5"/>
        <v>Good uptake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1</v>
      </c>
      <c r="AL49">
        <v>2</v>
      </c>
      <c r="AM49" t="str">
        <f t="shared" si="6"/>
        <v>Poor attitude</v>
      </c>
    </row>
    <row r="50" spans="1:39" x14ac:dyDescent="0.25">
      <c r="A50">
        <v>25</v>
      </c>
      <c r="B50" t="str">
        <f t="shared" si="7"/>
        <v>18 - 29</v>
      </c>
      <c r="C50" t="s">
        <v>36</v>
      </c>
      <c r="D50" t="s">
        <v>59</v>
      </c>
      <c r="E50" t="s">
        <v>40</v>
      </c>
      <c r="G50" t="s">
        <v>29</v>
      </c>
      <c r="I50" t="s">
        <v>72</v>
      </c>
      <c r="J50" t="s">
        <v>38</v>
      </c>
      <c r="L50">
        <v>250000</v>
      </c>
      <c r="M50" t="str">
        <f t="shared" si="1"/>
        <v>Above 100,000</v>
      </c>
      <c r="N50" t="s">
        <v>32</v>
      </c>
      <c r="O50" t="s">
        <v>33</v>
      </c>
      <c r="P50">
        <f t="shared" si="2"/>
        <v>2</v>
      </c>
      <c r="S50" t="s">
        <v>34</v>
      </c>
      <c r="T50">
        <f t="shared" si="3"/>
        <v>4</v>
      </c>
      <c r="U50" t="s">
        <v>33</v>
      </c>
      <c r="V50" t="s">
        <v>35</v>
      </c>
      <c r="X50" t="s">
        <v>33</v>
      </c>
      <c r="AA50">
        <f t="shared" si="4"/>
        <v>0</v>
      </c>
      <c r="AB50" t="str">
        <f t="shared" si="5"/>
        <v>Good uptake</v>
      </c>
      <c r="AD50">
        <v>2</v>
      </c>
      <c r="AE50">
        <v>2</v>
      </c>
      <c r="AF50">
        <v>1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 t="str">
        <f t="shared" si="6"/>
        <v>Poor attitude</v>
      </c>
    </row>
    <row r="51" spans="1:39" x14ac:dyDescent="0.25">
      <c r="A51">
        <v>27</v>
      </c>
      <c r="B51" t="str">
        <f t="shared" si="7"/>
        <v>18 - 29</v>
      </c>
      <c r="C51" t="s">
        <v>26</v>
      </c>
      <c r="D51" t="s">
        <v>27</v>
      </c>
      <c r="E51" t="s">
        <v>40</v>
      </c>
      <c r="G51" t="s">
        <v>37</v>
      </c>
      <c r="I51" t="s">
        <v>68</v>
      </c>
      <c r="J51" t="s">
        <v>53</v>
      </c>
      <c r="K51" t="s">
        <v>69</v>
      </c>
      <c r="L51">
        <v>10000</v>
      </c>
      <c r="M51" t="str">
        <f t="shared" si="1"/>
        <v>Less than 18,000</v>
      </c>
      <c r="N51" t="s">
        <v>45</v>
      </c>
      <c r="O51" t="s">
        <v>33</v>
      </c>
      <c r="P51">
        <f t="shared" si="2"/>
        <v>2</v>
      </c>
      <c r="S51" t="s">
        <v>46</v>
      </c>
      <c r="T51">
        <f t="shared" si="3"/>
        <v>2</v>
      </c>
      <c r="U51" t="s">
        <v>47</v>
      </c>
      <c r="AA51">
        <f t="shared" si="4"/>
        <v>0</v>
      </c>
      <c r="AB51" t="str">
        <f t="shared" si="5"/>
        <v>Poor uptake</v>
      </c>
      <c r="AD51">
        <v>3</v>
      </c>
      <c r="AE51">
        <v>2</v>
      </c>
      <c r="AF51">
        <v>2</v>
      </c>
      <c r="AG51">
        <v>2</v>
      </c>
      <c r="AH51">
        <v>3</v>
      </c>
      <c r="AI51">
        <v>2</v>
      </c>
      <c r="AJ51">
        <v>2</v>
      </c>
      <c r="AK51">
        <v>2</v>
      </c>
      <c r="AL51">
        <v>0</v>
      </c>
      <c r="AM51" t="str">
        <f t="shared" si="6"/>
        <v>Poor attitude</v>
      </c>
    </row>
    <row r="52" spans="1:39" x14ac:dyDescent="0.25">
      <c r="A52">
        <v>26</v>
      </c>
      <c r="B52" t="str">
        <f t="shared" si="7"/>
        <v>18 - 29</v>
      </c>
      <c r="C52" t="s">
        <v>36</v>
      </c>
      <c r="D52" t="s">
        <v>59</v>
      </c>
      <c r="E52" t="s">
        <v>67</v>
      </c>
      <c r="G52" t="s">
        <v>29</v>
      </c>
      <c r="I52" t="s">
        <v>30</v>
      </c>
      <c r="J52" t="s">
        <v>31</v>
      </c>
      <c r="L52">
        <v>45000</v>
      </c>
      <c r="M52" t="str">
        <f t="shared" si="1"/>
        <v>31,000 - 100,000</v>
      </c>
      <c r="N52" t="s">
        <v>32</v>
      </c>
      <c r="O52" t="s">
        <v>33</v>
      </c>
      <c r="P52">
        <f t="shared" si="2"/>
        <v>2</v>
      </c>
      <c r="S52" t="s">
        <v>46</v>
      </c>
      <c r="T52">
        <f t="shared" si="3"/>
        <v>2</v>
      </c>
      <c r="U52" t="s">
        <v>33</v>
      </c>
      <c r="V52" t="s">
        <v>35</v>
      </c>
      <c r="X52" t="s">
        <v>47</v>
      </c>
      <c r="Y52" t="s">
        <v>60</v>
      </c>
      <c r="Z52" t="s">
        <v>33</v>
      </c>
      <c r="AA52">
        <f t="shared" si="4"/>
        <v>1</v>
      </c>
      <c r="AB52" t="str">
        <f t="shared" si="5"/>
        <v>Good uptake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3</v>
      </c>
      <c r="AJ52">
        <v>2</v>
      </c>
      <c r="AK52">
        <v>1</v>
      </c>
      <c r="AL52">
        <v>2</v>
      </c>
      <c r="AM52" t="str">
        <f t="shared" si="6"/>
        <v>Poor attitude</v>
      </c>
    </row>
    <row r="53" spans="1:39" x14ac:dyDescent="0.25">
      <c r="A53">
        <v>24</v>
      </c>
      <c r="B53" t="str">
        <f t="shared" si="7"/>
        <v>18 - 29</v>
      </c>
      <c r="C53" t="s">
        <v>26</v>
      </c>
      <c r="D53" t="s">
        <v>59</v>
      </c>
      <c r="E53" t="s">
        <v>28</v>
      </c>
      <c r="G53" t="s">
        <v>29</v>
      </c>
      <c r="I53" t="s">
        <v>30</v>
      </c>
      <c r="J53" t="s">
        <v>49</v>
      </c>
      <c r="L53">
        <v>50000</v>
      </c>
      <c r="M53" t="str">
        <f t="shared" si="1"/>
        <v>31,000 - 100,000</v>
      </c>
      <c r="N53" t="s">
        <v>32</v>
      </c>
      <c r="O53" t="s">
        <v>33</v>
      </c>
      <c r="P53">
        <f t="shared" si="2"/>
        <v>2</v>
      </c>
      <c r="S53" t="s">
        <v>64</v>
      </c>
      <c r="T53">
        <f t="shared" si="3"/>
        <v>0</v>
      </c>
      <c r="U53" t="s">
        <v>33</v>
      </c>
      <c r="V53" t="s">
        <v>35</v>
      </c>
      <c r="X53" t="s">
        <v>47</v>
      </c>
      <c r="Y53" t="s">
        <v>51</v>
      </c>
      <c r="Z53" t="s">
        <v>47</v>
      </c>
      <c r="AA53">
        <f t="shared" si="4"/>
        <v>0</v>
      </c>
      <c r="AB53" t="str">
        <f t="shared" si="5"/>
        <v>Poor uptake</v>
      </c>
      <c r="AC53" t="s">
        <v>51</v>
      </c>
      <c r="AD53">
        <v>3</v>
      </c>
      <c r="AE53">
        <v>2</v>
      </c>
      <c r="AF53">
        <v>1</v>
      </c>
      <c r="AG53">
        <v>2</v>
      </c>
      <c r="AH53">
        <v>2</v>
      </c>
      <c r="AI53">
        <v>3</v>
      </c>
      <c r="AJ53">
        <v>2</v>
      </c>
      <c r="AK53">
        <v>2</v>
      </c>
      <c r="AL53">
        <v>1</v>
      </c>
      <c r="AM53" t="str">
        <f t="shared" si="6"/>
        <v>Poor attitude</v>
      </c>
    </row>
    <row r="54" spans="1:39" x14ac:dyDescent="0.25">
      <c r="A54">
        <v>28</v>
      </c>
      <c r="B54" t="str">
        <f t="shared" si="7"/>
        <v>18 - 29</v>
      </c>
      <c r="C54" t="s">
        <v>26</v>
      </c>
      <c r="D54" t="s">
        <v>59</v>
      </c>
      <c r="E54" t="s">
        <v>28</v>
      </c>
      <c r="G54" t="s">
        <v>37</v>
      </c>
      <c r="I54" t="s">
        <v>30</v>
      </c>
      <c r="J54" t="s">
        <v>31</v>
      </c>
      <c r="L54">
        <v>50000</v>
      </c>
      <c r="M54" t="str">
        <f t="shared" si="1"/>
        <v>31,000 - 100,000</v>
      </c>
      <c r="N54" t="s">
        <v>45</v>
      </c>
      <c r="O54" t="s">
        <v>33</v>
      </c>
      <c r="P54">
        <f t="shared" si="2"/>
        <v>2</v>
      </c>
      <c r="S54" t="s">
        <v>46</v>
      </c>
      <c r="T54">
        <f t="shared" si="3"/>
        <v>2</v>
      </c>
      <c r="U54" t="s">
        <v>33</v>
      </c>
      <c r="V54" t="s">
        <v>39</v>
      </c>
      <c r="X54" t="s">
        <v>47</v>
      </c>
      <c r="Y54" t="s">
        <v>48</v>
      </c>
      <c r="Z54" t="s">
        <v>33</v>
      </c>
      <c r="AA54">
        <f t="shared" si="4"/>
        <v>1</v>
      </c>
      <c r="AB54" t="str">
        <f t="shared" si="5"/>
        <v>Good uptake</v>
      </c>
      <c r="AD54">
        <v>3</v>
      </c>
      <c r="AE54">
        <v>3</v>
      </c>
      <c r="AF54">
        <v>3</v>
      </c>
      <c r="AG54">
        <v>2</v>
      </c>
      <c r="AH54">
        <v>2</v>
      </c>
      <c r="AI54">
        <v>3</v>
      </c>
      <c r="AJ54">
        <v>2</v>
      </c>
      <c r="AK54">
        <v>0</v>
      </c>
      <c r="AL54">
        <v>1</v>
      </c>
      <c r="AM54" t="str">
        <f t="shared" si="6"/>
        <v>Good attitude</v>
      </c>
    </row>
    <row r="55" spans="1:39" x14ac:dyDescent="0.25">
      <c r="A55">
        <v>35</v>
      </c>
      <c r="B55" t="str">
        <f t="shared" si="7"/>
        <v>30 -39</v>
      </c>
      <c r="C55" t="s">
        <v>36</v>
      </c>
      <c r="D55" t="s">
        <v>27</v>
      </c>
      <c r="E55" t="s">
        <v>40</v>
      </c>
      <c r="G55" t="s">
        <v>37</v>
      </c>
      <c r="I55" t="s">
        <v>30</v>
      </c>
      <c r="J55" t="s">
        <v>38</v>
      </c>
      <c r="L55">
        <v>50000</v>
      </c>
      <c r="M55" t="str">
        <f t="shared" si="1"/>
        <v>31,000 - 100,000</v>
      </c>
      <c r="N55" t="s">
        <v>45</v>
      </c>
      <c r="O55" t="s">
        <v>33</v>
      </c>
      <c r="P55">
        <f t="shared" si="2"/>
        <v>2</v>
      </c>
      <c r="S55" t="s">
        <v>46</v>
      </c>
      <c r="T55">
        <f t="shared" si="3"/>
        <v>2</v>
      </c>
      <c r="U55" t="s">
        <v>33</v>
      </c>
      <c r="V55" t="s">
        <v>35</v>
      </c>
      <c r="X55" t="s">
        <v>47</v>
      </c>
      <c r="Y55" t="s">
        <v>48</v>
      </c>
      <c r="Z55" t="s">
        <v>33</v>
      </c>
      <c r="AA55">
        <f t="shared" si="4"/>
        <v>1</v>
      </c>
      <c r="AB55" t="str">
        <f t="shared" si="5"/>
        <v>Good uptake</v>
      </c>
      <c r="AD55">
        <v>2</v>
      </c>
      <c r="AE55">
        <v>2</v>
      </c>
      <c r="AF55">
        <v>2</v>
      </c>
      <c r="AG55">
        <v>3</v>
      </c>
      <c r="AH55">
        <v>2</v>
      </c>
      <c r="AI55">
        <v>2</v>
      </c>
      <c r="AJ55">
        <v>2</v>
      </c>
      <c r="AK55">
        <v>1</v>
      </c>
      <c r="AL55">
        <v>2</v>
      </c>
      <c r="AM55" t="str">
        <f t="shared" si="6"/>
        <v>Poor attitude</v>
      </c>
    </row>
    <row r="56" spans="1:39" x14ac:dyDescent="0.25">
      <c r="A56">
        <v>30</v>
      </c>
      <c r="B56" t="str">
        <f t="shared" si="7"/>
        <v>30 -39</v>
      </c>
      <c r="C56" t="s">
        <v>26</v>
      </c>
      <c r="D56" t="s">
        <v>27</v>
      </c>
      <c r="E56" t="s">
        <v>28</v>
      </c>
      <c r="G56" t="s">
        <v>29</v>
      </c>
      <c r="I56" t="s">
        <v>30</v>
      </c>
      <c r="J56" t="s">
        <v>62</v>
      </c>
      <c r="L56">
        <v>60000</v>
      </c>
      <c r="M56" t="str">
        <f t="shared" si="1"/>
        <v>31,000 - 100,000</v>
      </c>
      <c r="N56" t="s">
        <v>32</v>
      </c>
      <c r="O56" t="s">
        <v>33</v>
      </c>
      <c r="P56">
        <f t="shared" si="2"/>
        <v>2</v>
      </c>
      <c r="S56" t="s">
        <v>46</v>
      </c>
      <c r="T56">
        <f t="shared" si="3"/>
        <v>2</v>
      </c>
      <c r="U56" t="s">
        <v>33</v>
      </c>
      <c r="V56" t="s">
        <v>35</v>
      </c>
      <c r="X56" t="s">
        <v>47</v>
      </c>
      <c r="Y56" t="s">
        <v>48</v>
      </c>
      <c r="Z56" t="s">
        <v>33</v>
      </c>
      <c r="AA56">
        <f t="shared" si="4"/>
        <v>1</v>
      </c>
      <c r="AB56" t="str">
        <f t="shared" si="5"/>
        <v>Good uptake</v>
      </c>
      <c r="AD56">
        <v>3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1</v>
      </c>
      <c r="AL56">
        <v>2</v>
      </c>
      <c r="AM56" t="str">
        <f t="shared" si="6"/>
        <v>Poor attitude</v>
      </c>
    </row>
    <row r="57" spans="1:39" x14ac:dyDescent="0.25">
      <c r="A57">
        <v>35</v>
      </c>
      <c r="B57" t="str">
        <f t="shared" si="7"/>
        <v>30 -39</v>
      </c>
      <c r="C57" t="s">
        <v>36</v>
      </c>
      <c r="D57" t="s">
        <v>27</v>
      </c>
      <c r="E57" t="s">
        <v>66</v>
      </c>
      <c r="G57" t="s">
        <v>37</v>
      </c>
      <c r="I57" t="s">
        <v>30</v>
      </c>
      <c r="J57" t="s">
        <v>62</v>
      </c>
      <c r="L57">
        <v>60000</v>
      </c>
      <c r="M57" t="str">
        <f t="shared" si="1"/>
        <v>31,000 - 100,000</v>
      </c>
      <c r="N57" t="s">
        <v>45</v>
      </c>
      <c r="O57" t="s">
        <v>33</v>
      </c>
      <c r="P57">
        <f t="shared" si="2"/>
        <v>2</v>
      </c>
      <c r="S57" t="s">
        <v>46</v>
      </c>
      <c r="T57">
        <f t="shared" si="3"/>
        <v>2</v>
      </c>
      <c r="U57" t="s">
        <v>33</v>
      </c>
      <c r="V57" t="s">
        <v>35</v>
      </c>
      <c r="X57" t="s">
        <v>47</v>
      </c>
      <c r="Y57" t="s">
        <v>48</v>
      </c>
      <c r="Z57" t="s">
        <v>33</v>
      </c>
      <c r="AA57">
        <f t="shared" si="4"/>
        <v>1</v>
      </c>
      <c r="AB57" t="str">
        <f t="shared" si="5"/>
        <v>Good uptake</v>
      </c>
      <c r="AD57">
        <v>2</v>
      </c>
      <c r="AE57">
        <v>3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1</v>
      </c>
      <c r="AL57">
        <v>2</v>
      </c>
      <c r="AM57" t="str">
        <f t="shared" si="6"/>
        <v>Poor attitude</v>
      </c>
    </row>
    <row r="58" spans="1:39" x14ac:dyDescent="0.25">
      <c r="A58">
        <v>40</v>
      </c>
      <c r="B58" t="str">
        <f t="shared" si="7"/>
        <v>40 - 49</v>
      </c>
      <c r="C58" t="s">
        <v>36</v>
      </c>
      <c r="D58" t="s">
        <v>27</v>
      </c>
      <c r="E58" t="s">
        <v>40</v>
      </c>
      <c r="G58" t="s">
        <v>37</v>
      </c>
      <c r="I58" t="s">
        <v>30</v>
      </c>
      <c r="J58" t="s">
        <v>62</v>
      </c>
      <c r="L58">
        <v>70000</v>
      </c>
      <c r="M58" t="str">
        <f t="shared" si="1"/>
        <v>31,000 - 100,000</v>
      </c>
      <c r="N58" t="s">
        <v>32</v>
      </c>
      <c r="O58" t="s">
        <v>33</v>
      </c>
      <c r="P58">
        <f t="shared" si="2"/>
        <v>2</v>
      </c>
      <c r="S58" t="s">
        <v>46</v>
      </c>
      <c r="T58">
        <f t="shared" si="3"/>
        <v>2</v>
      </c>
      <c r="U58" t="s">
        <v>33</v>
      </c>
      <c r="V58" t="s">
        <v>35</v>
      </c>
      <c r="X58" t="s">
        <v>47</v>
      </c>
      <c r="Y58" t="s">
        <v>48</v>
      </c>
      <c r="Z58" t="s">
        <v>33</v>
      </c>
      <c r="AA58">
        <f t="shared" si="4"/>
        <v>1</v>
      </c>
      <c r="AB58" t="str">
        <f t="shared" si="5"/>
        <v>Good uptake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 t="str">
        <f t="shared" si="6"/>
        <v>Poor attitude</v>
      </c>
    </row>
    <row r="59" spans="1:39" x14ac:dyDescent="0.25">
      <c r="A59">
        <v>27</v>
      </c>
      <c r="B59" t="str">
        <f t="shared" si="7"/>
        <v>18 - 29</v>
      </c>
      <c r="C59" t="s">
        <v>26</v>
      </c>
      <c r="D59" t="s">
        <v>27</v>
      </c>
      <c r="E59" t="s">
        <v>28</v>
      </c>
      <c r="G59" t="s">
        <v>37</v>
      </c>
      <c r="I59" t="s">
        <v>30</v>
      </c>
      <c r="J59" t="s">
        <v>44</v>
      </c>
      <c r="L59">
        <v>80000</v>
      </c>
      <c r="M59" t="str">
        <f t="shared" si="1"/>
        <v>31,000 - 100,000</v>
      </c>
      <c r="N59" t="s">
        <v>45</v>
      </c>
      <c r="O59" t="s">
        <v>33</v>
      </c>
      <c r="P59">
        <f t="shared" si="2"/>
        <v>2</v>
      </c>
      <c r="S59" t="s">
        <v>46</v>
      </c>
      <c r="T59">
        <f t="shared" si="3"/>
        <v>2</v>
      </c>
      <c r="U59" t="s">
        <v>33</v>
      </c>
      <c r="V59" t="s">
        <v>42</v>
      </c>
      <c r="X59" t="s">
        <v>47</v>
      </c>
      <c r="Y59" t="s">
        <v>51</v>
      </c>
      <c r="Z59" t="s">
        <v>47</v>
      </c>
      <c r="AA59">
        <f t="shared" si="4"/>
        <v>0</v>
      </c>
      <c r="AB59" t="str">
        <f t="shared" si="5"/>
        <v>Poor uptake</v>
      </c>
      <c r="AC59" t="s">
        <v>51</v>
      </c>
      <c r="AD59">
        <v>3</v>
      </c>
      <c r="AE59">
        <v>1</v>
      </c>
      <c r="AF59">
        <v>3</v>
      </c>
      <c r="AG59">
        <v>2</v>
      </c>
      <c r="AH59">
        <v>3</v>
      </c>
      <c r="AI59">
        <v>3</v>
      </c>
      <c r="AJ59">
        <v>2</v>
      </c>
      <c r="AK59">
        <v>0</v>
      </c>
      <c r="AL59">
        <v>1</v>
      </c>
      <c r="AM59" t="str">
        <f t="shared" si="6"/>
        <v>Poor attitude</v>
      </c>
    </row>
    <row r="60" spans="1:39" x14ac:dyDescent="0.25">
      <c r="A60">
        <v>33</v>
      </c>
      <c r="B60" t="str">
        <f t="shared" si="7"/>
        <v>30 -39</v>
      </c>
      <c r="C60" t="s">
        <v>26</v>
      </c>
      <c r="D60" t="s">
        <v>27</v>
      </c>
      <c r="E60" t="s">
        <v>40</v>
      </c>
      <c r="G60" t="s">
        <v>37</v>
      </c>
      <c r="I60" t="s">
        <v>68</v>
      </c>
      <c r="J60" t="s">
        <v>31</v>
      </c>
      <c r="L60">
        <v>80000</v>
      </c>
      <c r="M60" t="str">
        <f t="shared" si="1"/>
        <v>31,000 - 100,000</v>
      </c>
      <c r="N60" t="s">
        <v>45</v>
      </c>
      <c r="O60" t="s">
        <v>33</v>
      </c>
      <c r="P60">
        <f t="shared" si="2"/>
        <v>2</v>
      </c>
      <c r="S60" t="s">
        <v>64</v>
      </c>
      <c r="T60">
        <f t="shared" si="3"/>
        <v>0</v>
      </c>
      <c r="U60" t="s">
        <v>47</v>
      </c>
      <c r="AA60">
        <f t="shared" si="4"/>
        <v>0</v>
      </c>
      <c r="AB60" t="str">
        <f t="shared" si="5"/>
        <v>Poor uptake</v>
      </c>
      <c r="AD60">
        <v>3</v>
      </c>
      <c r="AE60">
        <v>3</v>
      </c>
      <c r="AF60">
        <v>3</v>
      </c>
      <c r="AG60">
        <v>2</v>
      </c>
      <c r="AH60">
        <v>2</v>
      </c>
      <c r="AI60">
        <v>3</v>
      </c>
      <c r="AJ60">
        <v>3</v>
      </c>
      <c r="AK60">
        <v>1</v>
      </c>
      <c r="AL60">
        <v>1</v>
      </c>
      <c r="AM60" t="str">
        <f t="shared" si="6"/>
        <v>Good attitude</v>
      </c>
    </row>
    <row r="61" spans="1:39" x14ac:dyDescent="0.25">
      <c r="A61">
        <v>35</v>
      </c>
      <c r="B61" t="str">
        <f t="shared" si="7"/>
        <v>30 -39</v>
      </c>
      <c r="C61" t="s">
        <v>26</v>
      </c>
      <c r="D61" t="s">
        <v>61</v>
      </c>
      <c r="E61" t="s">
        <v>28</v>
      </c>
      <c r="G61" t="s">
        <v>37</v>
      </c>
      <c r="I61" t="s">
        <v>30</v>
      </c>
      <c r="J61" t="s">
        <v>44</v>
      </c>
      <c r="L61">
        <v>80000</v>
      </c>
      <c r="M61" t="str">
        <f t="shared" si="1"/>
        <v>31,000 - 100,000</v>
      </c>
      <c r="N61" t="s">
        <v>32</v>
      </c>
      <c r="O61" t="s">
        <v>33</v>
      </c>
      <c r="P61">
        <f t="shared" si="2"/>
        <v>2</v>
      </c>
      <c r="S61" t="s">
        <v>34</v>
      </c>
      <c r="T61">
        <f t="shared" si="3"/>
        <v>4</v>
      </c>
      <c r="U61" t="s">
        <v>33</v>
      </c>
      <c r="V61" t="s">
        <v>42</v>
      </c>
      <c r="X61" t="s">
        <v>33</v>
      </c>
      <c r="AA61">
        <f t="shared" si="4"/>
        <v>0</v>
      </c>
      <c r="AB61" t="str">
        <f t="shared" si="5"/>
        <v>Good uptake</v>
      </c>
      <c r="AD61">
        <v>3</v>
      </c>
      <c r="AE61">
        <v>2</v>
      </c>
      <c r="AF61">
        <v>2</v>
      </c>
      <c r="AG61">
        <v>3</v>
      </c>
      <c r="AH61">
        <v>2</v>
      </c>
      <c r="AI61">
        <v>3</v>
      </c>
      <c r="AJ61">
        <v>2</v>
      </c>
      <c r="AK61">
        <v>1</v>
      </c>
      <c r="AL61">
        <v>1</v>
      </c>
      <c r="AM61" t="str">
        <f t="shared" si="6"/>
        <v>Good attitude</v>
      </c>
    </row>
    <row r="62" spans="1:39" x14ac:dyDescent="0.25">
      <c r="A62">
        <v>37</v>
      </c>
      <c r="B62" t="str">
        <f t="shared" si="7"/>
        <v>30 -39</v>
      </c>
      <c r="C62" t="s">
        <v>26</v>
      </c>
      <c r="D62" t="s">
        <v>27</v>
      </c>
      <c r="E62" t="s">
        <v>40</v>
      </c>
      <c r="G62" t="s">
        <v>37</v>
      </c>
      <c r="I62" t="s">
        <v>30</v>
      </c>
      <c r="J62" t="s">
        <v>31</v>
      </c>
      <c r="L62">
        <v>80000</v>
      </c>
      <c r="M62" t="str">
        <f t="shared" si="1"/>
        <v>31,000 - 100,000</v>
      </c>
      <c r="N62" t="s">
        <v>45</v>
      </c>
      <c r="O62" t="s">
        <v>33</v>
      </c>
      <c r="P62">
        <f t="shared" si="2"/>
        <v>2</v>
      </c>
      <c r="S62" t="s">
        <v>46</v>
      </c>
      <c r="T62">
        <f t="shared" si="3"/>
        <v>2</v>
      </c>
      <c r="U62" t="s">
        <v>33</v>
      </c>
      <c r="V62" t="s">
        <v>35</v>
      </c>
      <c r="X62" t="s">
        <v>47</v>
      </c>
      <c r="Y62" t="s">
        <v>48</v>
      </c>
      <c r="Z62" t="s">
        <v>33</v>
      </c>
      <c r="AA62">
        <f t="shared" si="4"/>
        <v>1</v>
      </c>
      <c r="AB62" t="str">
        <f t="shared" si="5"/>
        <v>Good uptake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 t="str">
        <f t="shared" si="6"/>
        <v>Poor attitude</v>
      </c>
    </row>
    <row r="63" spans="1:39" x14ac:dyDescent="0.25">
      <c r="A63">
        <v>37</v>
      </c>
      <c r="B63" t="str">
        <f t="shared" si="7"/>
        <v>30 -39</v>
      </c>
      <c r="C63" t="s">
        <v>36</v>
      </c>
      <c r="D63" t="s">
        <v>27</v>
      </c>
      <c r="E63" t="s">
        <v>28</v>
      </c>
      <c r="G63" t="s">
        <v>37</v>
      </c>
      <c r="I63" t="s">
        <v>30</v>
      </c>
      <c r="J63" t="s">
        <v>38</v>
      </c>
      <c r="L63">
        <v>80000</v>
      </c>
      <c r="M63" t="str">
        <f t="shared" si="1"/>
        <v>31,000 - 100,000</v>
      </c>
      <c r="N63" t="s">
        <v>32</v>
      </c>
      <c r="O63" t="s">
        <v>33</v>
      </c>
      <c r="P63">
        <f t="shared" si="2"/>
        <v>2</v>
      </c>
      <c r="S63" t="s">
        <v>46</v>
      </c>
      <c r="T63">
        <f t="shared" si="3"/>
        <v>2</v>
      </c>
      <c r="U63" t="s">
        <v>33</v>
      </c>
      <c r="V63" t="s">
        <v>35</v>
      </c>
      <c r="X63" t="s">
        <v>47</v>
      </c>
      <c r="Y63" t="s">
        <v>48</v>
      </c>
      <c r="Z63" t="s">
        <v>33</v>
      </c>
      <c r="AA63">
        <f t="shared" si="4"/>
        <v>1</v>
      </c>
      <c r="AB63" t="str">
        <f t="shared" si="5"/>
        <v>Good uptake</v>
      </c>
      <c r="AD63">
        <v>2</v>
      </c>
      <c r="AE63">
        <v>3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1</v>
      </c>
      <c r="AL63">
        <v>2</v>
      </c>
      <c r="AM63" t="str">
        <f t="shared" si="6"/>
        <v>Poor attitude</v>
      </c>
    </row>
    <row r="64" spans="1:39" x14ac:dyDescent="0.25">
      <c r="A64">
        <v>38</v>
      </c>
      <c r="B64" t="str">
        <f t="shared" si="7"/>
        <v>30 -39</v>
      </c>
      <c r="C64" t="s">
        <v>26</v>
      </c>
      <c r="D64" t="s">
        <v>27</v>
      </c>
      <c r="E64" t="s">
        <v>67</v>
      </c>
      <c r="G64" t="s">
        <v>29</v>
      </c>
      <c r="I64" t="s">
        <v>30</v>
      </c>
      <c r="J64" t="s">
        <v>31</v>
      </c>
      <c r="L64">
        <v>80000</v>
      </c>
      <c r="M64" t="str">
        <f t="shared" si="1"/>
        <v>31,000 - 100,000</v>
      </c>
      <c r="N64" t="s">
        <v>32</v>
      </c>
      <c r="O64" t="s">
        <v>33</v>
      </c>
      <c r="P64">
        <f t="shared" si="2"/>
        <v>2</v>
      </c>
      <c r="S64" t="s">
        <v>46</v>
      </c>
      <c r="T64">
        <f t="shared" si="3"/>
        <v>2</v>
      </c>
      <c r="U64" t="s">
        <v>33</v>
      </c>
      <c r="V64" t="s">
        <v>39</v>
      </c>
      <c r="X64" t="s">
        <v>47</v>
      </c>
      <c r="Y64" t="s">
        <v>51</v>
      </c>
      <c r="Z64" t="s">
        <v>47</v>
      </c>
      <c r="AA64">
        <f t="shared" si="4"/>
        <v>0</v>
      </c>
      <c r="AB64" t="str">
        <f t="shared" si="5"/>
        <v>Poor uptake</v>
      </c>
      <c r="AC64" t="s">
        <v>70</v>
      </c>
      <c r="AD64">
        <v>3</v>
      </c>
      <c r="AE64">
        <v>2</v>
      </c>
      <c r="AF64">
        <v>3</v>
      </c>
      <c r="AG64">
        <v>2</v>
      </c>
      <c r="AH64">
        <v>2</v>
      </c>
      <c r="AI64">
        <v>2</v>
      </c>
      <c r="AJ64">
        <v>2</v>
      </c>
      <c r="AK64">
        <v>1</v>
      </c>
      <c r="AL64">
        <v>1</v>
      </c>
      <c r="AM64" t="str">
        <f t="shared" si="6"/>
        <v>Poor attitude</v>
      </c>
    </row>
    <row r="65" spans="1:39" x14ac:dyDescent="0.25">
      <c r="A65">
        <v>39</v>
      </c>
      <c r="B65" t="str">
        <f t="shared" si="7"/>
        <v>30 -39</v>
      </c>
      <c r="C65" t="s">
        <v>26</v>
      </c>
      <c r="D65" t="s">
        <v>27</v>
      </c>
      <c r="E65" t="s">
        <v>28</v>
      </c>
      <c r="G65" t="s">
        <v>29</v>
      </c>
      <c r="I65" t="s">
        <v>30</v>
      </c>
      <c r="J65" t="s">
        <v>41</v>
      </c>
      <c r="L65">
        <v>100000</v>
      </c>
      <c r="M65" t="str">
        <f t="shared" si="1"/>
        <v>31,000 - 100,000</v>
      </c>
      <c r="N65" t="s">
        <v>32</v>
      </c>
      <c r="O65" t="s">
        <v>33</v>
      </c>
      <c r="P65">
        <f t="shared" si="2"/>
        <v>2</v>
      </c>
      <c r="S65" t="s">
        <v>46</v>
      </c>
      <c r="T65">
        <f t="shared" si="3"/>
        <v>2</v>
      </c>
      <c r="U65" t="s">
        <v>33</v>
      </c>
      <c r="V65" t="s">
        <v>35</v>
      </c>
      <c r="X65" t="s">
        <v>47</v>
      </c>
      <c r="Y65" t="s">
        <v>51</v>
      </c>
      <c r="Z65" t="s">
        <v>47</v>
      </c>
      <c r="AA65">
        <f t="shared" si="4"/>
        <v>0</v>
      </c>
      <c r="AB65" t="str">
        <f t="shared" si="5"/>
        <v>Poor uptake</v>
      </c>
      <c r="AC65" t="s">
        <v>51</v>
      </c>
      <c r="AD65">
        <v>3</v>
      </c>
      <c r="AE65">
        <v>3</v>
      </c>
      <c r="AF65">
        <v>3</v>
      </c>
      <c r="AG65">
        <v>2</v>
      </c>
      <c r="AH65">
        <v>2</v>
      </c>
      <c r="AI65">
        <v>2</v>
      </c>
      <c r="AJ65">
        <v>2</v>
      </c>
      <c r="AK65">
        <v>0</v>
      </c>
      <c r="AL65">
        <v>1</v>
      </c>
      <c r="AM65" t="str">
        <f t="shared" si="6"/>
        <v>Poor attitude</v>
      </c>
    </row>
    <row r="66" spans="1:39" x14ac:dyDescent="0.25">
      <c r="A66">
        <v>50</v>
      </c>
      <c r="B66" t="str">
        <f t="shared" si="7"/>
        <v>50  and above</v>
      </c>
      <c r="C66" t="s">
        <v>26</v>
      </c>
      <c r="D66" t="s">
        <v>27</v>
      </c>
      <c r="E66" t="s">
        <v>40</v>
      </c>
      <c r="G66" t="s">
        <v>37</v>
      </c>
      <c r="I66" t="s">
        <v>30</v>
      </c>
      <c r="J66" t="s">
        <v>31</v>
      </c>
      <c r="L66">
        <v>100000</v>
      </c>
      <c r="M66" t="str">
        <f t="shared" ref="M66:M129" si="8">IF(L66&lt;18000,"Less than 18,000",IF(L66&lt;31000,"18,000 - 30,000",IF(L66&lt;101000,"31,000 - 100,000","Above 100,000")))</f>
        <v>31,000 - 100,000</v>
      </c>
      <c r="N66" t="s">
        <v>32</v>
      </c>
      <c r="O66" t="s">
        <v>33</v>
      </c>
      <c r="P66">
        <f t="shared" si="2"/>
        <v>2</v>
      </c>
      <c r="S66" t="s">
        <v>46</v>
      </c>
      <c r="T66">
        <f t="shared" si="3"/>
        <v>2</v>
      </c>
      <c r="U66" t="s">
        <v>33</v>
      </c>
      <c r="V66" t="s">
        <v>35</v>
      </c>
      <c r="X66" t="s">
        <v>47</v>
      </c>
      <c r="Y66" t="s">
        <v>48</v>
      </c>
      <c r="Z66" t="s">
        <v>33</v>
      </c>
      <c r="AA66">
        <f t="shared" si="4"/>
        <v>1</v>
      </c>
      <c r="AB66" t="str">
        <f t="shared" si="5"/>
        <v>Good uptake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 t="str">
        <f t="shared" si="6"/>
        <v>Poor attitude</v>
      </c>
    </row>
    <row r="67" spans="1:39" x14ac:dyDescent="0.25">
      <c r="A67">
        <v>43</v>
      </c>
      <c r="B67" t="str">
        <f t="shared" si="7"/>
        <v>40 - 49</v>
      </c>
      <c r="C67" t="s">
        <v>36</v>
      </c>
      <c r="D67" t="s">
        <v>61</v>
      </c>
      <c r="E67" t="s">
        <v>28</v>
      </c>
      <c r="G67" t="s">
        <v>29</v>
      </c>
      <c r="I67" t="s">
        <v>30</v>
      </c>
      <c r="J67" t="s">
        <v>62</v>
      </c>
      <c r="L67">
        <v>140000</v>
      </c>
      <c r="M67" t="str">
        <f t="shared" si="8"/>
        <v>Above 100,000</v>
      </c>
      <c r="N67" t="s">
        <v>45</v>
      </c>
      <c r="O67" t="s">
        <v>33</v>
      </c>
      <c r="P67">
        <f t="shared" ref="P67:P130" si="9">IF(O67="Yes",2,0)</f>
        <v>2</v>
      </c>
      <c r="S67" t="s">
        <v>46</v>
      </c>
      <c r="T67">
        <f t="shared" ref="T67:T130" si="10">IF(S67="Thrice",4,IF(S67="Twice",2,0))</f>
        <v>2</v>
      </c>
      <c r="U67" t="s">
        <v>33</v>
      </c>
      <c r="V67" t="s">
        <v>35</v>
      </c>
      <c r="X67" t="s">
        <v>47</v>
      </c>
      <c r="Y67" t="s">
        <v>48</v>
      </c>
      <c r="Z67" t="s">
        <v>47</v>
      </c>
      <c r="AA67">
        <f t="shared" ref="AA67:AA130" si="11">IF(Z67="Yes",1,0)</f>
        <v>0</v>
      </c>
      <c r="AB67" t="str">
        <f t="shared" ref="AB67:AB130" si="12">IF(P67+T67+AA67&lt;5,"Poor uptake","Good uptake")</f>
        <v>Poor uptake</v>
      </c>
      <c r="AC67" t="s">
        <v>48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 t="str">
        <f t="shared" ref="AM67:AM130" si="13">IF(SUM(AD67:AL67)&lt;19,"Poor attitude","Good attitude")</f>
        <v>Poor attitude</v>
      </c>
    </row>
    <row r="68" spans="1:39" x14ac:dyDescent="0.25">
      <c r="A68">
        <v>38</v>
      </c>
      <c r="B68" t="str">
        <f t="shared" si="7"/>
        <v>30 -39</v>
      </c>
      <c r="C68" t="s">
        <v>26</v>
      </c>
      <c r="D68" t="s">
        <v>27</v>
      </c>
      <c r="E68" t="s">
        <v>67</v>
      </c>
      <c r="G68" t="s">
        <v>29</v>
      </c>
      <c r="I68" t="s">
        <v>30</v>
      </c>
      <c r="J68" t="s">
        <v>31</v>
      </c>
      <c r="L68">
        <v>150000</v>
      </c>
      <c r="M68" t="str">
        <f t="shared" si="8"/>
        <v>Above 100,000</v>
      </c>
      <c r="N68" t="s">
        <v>32</v>
      </c>
      <c r="O68" t="s">
        <v>33</v>
      </c>
      <c r="P68">
        <f t="shared" si="9"/>
        <v>2</v>
      </c>
      <c r="S68" t="s">
        <v>46</v>
      </c>
      <c r="T68">
        <f t="shared" si="10"/>
        <v>2</v>
      </c>
      <c r="U68" t="s">
        <v>33</v>
      </c>
      <c r="V68" t="s">
        <v>65</v>
      </c>
      <c r="X68" t="s">
        <v>47</v>
      </c>
      <c r="Y68" t="s">
        <v>48</v>
      </c>
      <c r="Z68" t="s">
        <v>47</v>
      </c>
      <c r="AA68">
        <f t="shared" si="11"/>
        <v>0</v>
      </c>
      <c r="AB68" t="str">
        <f t="shared" si="12"/>
        <v>Poor uptake</v>
      </c>
      <c r="AC68" t="s">
        <v>51</v>
      </c>
      <c r="AD68">
        <v>3</v>
      </c>
      <c r="AE68">
        <v>2</v>
      </c>
      <c r="AF68">
        <v>3</v>
      </c>
      <c r="AG68">
        <v>2</v>
      </c>
      <c r="AH68">
        <v>3</v>
      </c>
      <c r="AI68">
        <v>2</v>
      </c>
      <c r="AJ68">
        <v>3</v>
      </c>
      <c r="AK68">
        <v>0</v>
      </c>
      <c r="AL68">
        <v>0</v>
      </c>
      <c r="AM68" t="str">
        <f t="shared" si="13"/>
        <v>Poor attitude</v>
      </c>
    </row>
    <row r="69" spans="1:39" x14ac:dyDescent="0.25">
      <c r="A69">
        <v>38</v>
      </c>
      <c r="B69" t="str">
        <f t="shared" si="7"/>
        <v>30 -39</v>
      </c>
      <c r="C69" t="s">
        <v>36</v>
      </c>
      <c r="D69" t="s">
        <v>27</v>
      </c>
      <c r="E69" t="s">
        <v>40</v>
      </c>
      <c r="G69" t="s">
        <v>37</v>
      </c>
      <c r="I69" t="s">
        <v>30</v>
      </c>
      <c r="J69" t="s">
        <v>50</v>
      </c>
      <c r="L69">
        <v>150000</v>
      </c>
      <c r="M69" t="str">
        <f t="shared" si="8"/>
        <v>Above 100,000</v>
      </c>
      <c r="N69" t="s">
        <v>32</v>
      </c>
      <c r="O69" t="s">
        <v>33</v>
      </c>
      <c r="P69">
        <f t="shared" si="9"/>
        <v>2</v>
      </c>
      <c r="S69" t="s">
        <v>46</v>
      </c>
      <c r="T69">
        <f t="shared" si="10"/>
        <v>2</v>
      </c>
      <c r="U69" t="s">
        <v>33</v>
      </c>
      <c r="V69" t="s">
        <v>42</v>
      </c>
      <c r="X69" t="s">
        <v>47</v>
      </c>
      <c r="Y69" t="s">
        <v>70</v>
      </c>
      <c r="Z69" t="s">
        <v>47</v>
      </c>
      <c r="AA69">
        <f t="shared" si="11"/>
        <v>0</v>
      </c>
      <c r="AB69" t="str">
        <f t="shared" si="12"/>
        <v>Poor uptake</v>
      </c>
      <c r="AC69" t="s">
        <v>51</v>
      </c>
      <c r="AD69">
        <v>2</v>
      </c>
      <c r="AE69">
        <v>2</v>
      </c>
      <c r="AF69">
        <v>2</v>
      </c>
      <c r="AG69">
        <v>2</v>
      </c>
      <c r="AH69">
        <v>3</v>
      </c>
      <c r="AI69">
        <v>2</v>
      </c>
      <c r="AJ69">
        <v>2</v>
      </c>
      <c r="AK69">
        <v>2</v>
      </c>
      <c r="AL69">
        <v>1</v>
      </c>
      <c r="AM69" t="str">
        <f t="shared" si="13"/>
        <v>Poor attitude</v>
      </c>
    </row>
    <row r="70" spans="1:39" x14ac:dyDescent="0.25">
      <c r="A70">
        <v>47</v>
      </c>
      <c r="B70" t="str">
        <f t="shared" si="7"/>
        <v>40 - 49</v>
      </c>
      <c r="C70" t="s">
        <v>36</v>
      </c>
      <c r="D70" t="s">
        <v>52</v>
      </c>
      <c r="E70" t="s">
        <v>28</v>
      </c>
      <c r="G70" t="s">
        <v>37</v>
      </c>
      <c r="I70" t="s">
        <v>30</v>
      </c>
      <c r="J70" t="s">
        <v>31</v>
      </c>
      <c r="L70">
        <v>150000</v>
      </c>
      <c r="M70" t="str">
        <f t="shared" si="8"/>
        <v>Above 100,000</v>
      </c>
      <c r="N70" t="s">
        <v>32</v>
      </c>
      <c r="O70" t="s">
        <v>33</v>
      </c>
      <c r="P70">
        <f t="shared" si="9"/>
        <v>2</v>
      </c>
      <c r="S70" t="s">
        <v>34</v>
      </c>
      <c r="T70">
        <f t="shared" si="10"/>
        <v>4</v>
      </c>
      <c r="U70" t="s">
        <v>33</v>
      </c>
      <c r="V70" t="s">
        <v>39</v>
      </c>
      <c r="X70" t="s">
        <v>33</v>
      </c>
      <c r="AA70">
        <f t="shared" si="11"/>
        <v>0</v>
      </c>
      <c r="AB70" t="str">
        <f t="shared" si="12"/>
        <v>Good uptake</v>
      </c>
      <c r="AD70">
        <v>3</v>
      </c>
      <c r="AE70">
        <v>3</v>
      </c>
      <c r="AF70">
        <v>3</v>
      </c>
      <c r="AG70">
        <v>1</v>
      </c>
      <c r="AH70">
        <v>1</v>
      </c>
      <c r="AI70">
        <v>1</v>
      </c>
      <c r="AJ70">
        <v>3</v>
      </c>
      <c r="AK70">
        <v>3</v>
      </c>
      <c r="AL70">
        <v>0</v>
      </c>
      <c r="AM70" t="str">
        <f t="shared" si="13"/>
        <v>Poor attitude</v>
      </c>
    </row>
    <row r="71" spans="1:39" x14ac:dyDescent="0.25">
      <c r="A71">
        <v>48</v>
      </c>
      <c r="B71" t="str">
        <f t="shared" si="7"/>
        <v>40 - 49</v>
      </c>
      <c r="C71" t="s">
        <v>36</v>
      </c>
      <c r="D71" t="s">
        <v>27</v>
      </c>
      <c r="E71" t="s">
        <v>28</v>
      </c>
      <c r="G71" t="s">
        <v>37</v>
      </c>
      <c r="I71" t="s">
        <v>30</v>
      </c>
      <c r="J71" t="s">
        <v>49</v>
      </c>
      <c r="L71">
        <v>150000</v>
      </c>
      <c r="M71" t="str">
        <f t="shared" si="8"/>
        <v>Above 100,000</v>
      </c>
      <c r="N71" t="s">
        <v>32</v>
      </c>
      <c r="O71" t="s">
        <v>33</v>
      </c>
      <c r="P71">
        <f t="shared" si="9"/>
        <v>2</v>
      </c>
      <c r="S71" t="s">
        <v>34</v>
      </c>
      <c r="T71">
        <f t="shared" si="10"/>
        <v>4</v>
      </c>
      <c r="U71" t="s">
        <v>33</v>
      </c>
      <c r="V71" t="s">
        <v>35</v>
      </c>
      <c r="X71" t="s">
        <v>33</v>
      </c>
      <c r="AA71">
        <f t="shared" si="11"/>
        <v>0</v>
      </c>
      <c r="AB71" t="str">
        <f t="shared" si="12"/>
        <v>Good uptake</v>
      </c>
      <c r="AD71">
        <v>3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1</v>
      </c>
      <c r="AL71">
        <v>2</v>
      </c>
      <c r="AM71" t="str">
        <f t="shared" si="13"/>
        <v>Poor attitude</v>
      </c>
    </row>
    <row r="72" spans="1:39" x14ac:dyDescent="0.25">
      <c r="A72">
        <v>33</v>
      </c>
      <c r="B72" t="str">
        <f t="shared" si="7"/>
        <v>30 -39</v>
      </c>
      <c r="C72" t="s">
        <v>26</v>
      </c>
      <c r="D72" t="s">
        <v>59</v>
      </c>
      <c r="E72" t="s">
        <v>28</v>
      </c>
      <c r="G72" t="s">
        <v>37</v>
      </c>
      <c r="I72" t="s">
        <v>30</v>
      </c>
      <c r="J72" t="s">
        <v>38</v>
      </c>
      <c r="L72">
        <v>15000</v>
      </c>
      <c r="M72" t="str">
        <f t="shared" si="8"/>
        <v>Less than 18,000</v>
      </c>
      <c r="N72" t="s">
        <v>32</v>
      </c>
      <c r="O72" t="s">
        <v>47</v>
      </c>
      <c r="P72">
        <f t="shared" si="9"/>
        <v>0</v>
      </c>
      <c r="Q72" t="s">
        <v>60</v>
      </c>
      <c r="T72">
        <f t="shared" si="10"/>
        <v>0</v>
      </c>
      <c r="U72" t="s">
        <v>33</v>
      </c>
      <c r="V72" t="s">
        <v>35</v>
      </c>
      <c r="X72" t="s">
        <v>33</v>
      </c>
      <c r="AA72">
        <f t="shared" si="11"/>
        <v>0</v>
      </c>
      <c r="AB72" t="str">
        <f t="shared" si="12"/>
        <v>Poor uptake</v>
      </c>
      <c r="AD72">
        <v>3</v>
      </c>
      <c r="AE72">
        <v>2</v>
      </c>
      <c r="AF72">
        <v>2</v>
      </c>
      <c r="AG72">
        <v>2</v>
      </c>
      <c r="AH72">
        <v>3</v>
      </c>
      <c r="AI72">
        <v>2</v>
      </c>
      <c r="AJ72">
        <v>2</v>
      </c>
      <c r="AK72">
        <v>2</v>
      </c>
      <c r="AL72">
        <v>1</v>
      </c>
      <c r="AM72" t="str">
        <f t="shared" si="13"/>
        <v>Good attitude</v>
      </c>
    </row>
    <row r="73" spans="1:39" x14ac:dyDescent="0.25">
      <c r="A73">
        <v>22</v>
      </c>
      <c r="B73" t="str">
        <f t="shared" si="7"/>
        <v>18 - 29</v>
      </c>
      <c r="C73" t="s">
        <v>26</v>
      </c>
      <c r="D73" t="s">
        <v>27</v>
      </c>
      <c r="E73" t="s">
        <v>55</v>
      </c>
      <c r="F73" t="s">
        <v>80</v>
      </c>
      <c r="G73" t="s">
        <v>29</v>
      </c>
      <c r="I73" t="s">
        <v>30</v>
      </c>
      <c r="J73" t="s">
        <v>38</v>
      </c>
      <c r="L73">
        <v>18000</v>
      </c>
      <c r="M73" t="str">
        <f t="shared" si="8"/>
        <v>18,000 - 30,000</v>
      </c>
      <c r="N73" t="s">
        <v>32</v>
      </c>
      <c r="O73" t="s">
        <v>33</v>
      </c>
      <c r="P73">
        <f t="shared" si="9"/>
        <v>2</v>
      </c>
      <c r="S73" t="s">
        <v>64</v>
      </c>
      <c r="T73">
        <f t="shared" si="10"/>
        <v>0</v>
      </c>
      <c r="U73" t="s">
        <v>33</v>
      </c>
      <c r="V73" t="s">
        <v>53</v>
      </c>
      <c r="W73" t="s">
        <v>81</v>
      </c>
      <c r="X73" t="s">
        <v>47</v>
      </c>
      <c r="Y73" t="s">
        <v>60</v>
      </c>
      <c r="Z73" t="s">
        <v>33</v>
      </c>
      <c r="AA73">
        <f t="shared" si="11"/>
        <v>1</v>
      </c>
      <c r="AB73" t="str">
        <f t="shared" si="12"/>
        <v>Poor uptake</v>
      </c>
      <c r="AD73">
        <v>3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 t="str">
        <f t="shared" si="13"/>
        <v>Good attitude</v>
      </c>
    </row>
    <row r="74" spans="1:39" x14ac:dyDescent="0.25">
      <c r="A74">
        <v>27</v>
      </c>
      <c r="B74" t="str">
        <f t="shared" si="7"/>
        <v>18 - 29</v>
      </c>
      <c r="C74" t="s">
        <v>26</v>
      </c>
      <c r="D74" t="s">
        <v>59</v>
      </c>
      <c r="E74" t="s">
        <v>28</v>
      </c>
      <c r="G74" t="s">
        <v>29</v>
      </c>
      <c r="I74" t="s">
        <v>30</v>
      </c>
      <c r="J74" t="s">
        <v>44</v>
      </c>
      <c r="L74">
        <v>18000</v>
      </c>
      <c r="M74" t="str">
        <f t="shared" si="8"/>
        <v>18,000 - 30,000</v>
      </c>
      <c r="N74" t="s">
        <v>32</v>
      </c>
      <c r="O74" t="s">
        <v>33</v>
      </c>
      <c r="P74">
        <f t="shared" si="9"/>
        <v>2</v>
      </c>
      <c r="S74" t="s">
        <v>46</v>
      </c>
      <c r="T74">
        <f t="shared" si="10"/>
        <v>2</v>
      </c>
      <c r="U74" t="s">
        <v>33</v>
      </c>
      <c r="V74" t="s">
        <v>35</v>
      </c>
      <c r="X74" t="s">
        <v>47</v>
      </c>
      <c r="Y74" t="s">
        <v>48</v>
      </c>
      <c r="Z74" t="s">
        <v>33</v>
      </c>
      <c r="AA74">
        <f t="shared" si="11"/>
        <v>1</v>
      </c>
      <c r="AB74" t="str">
        <f t="shared" si="12"/>
        <v>Good uptake</v>
      </c>
      <c r="AD74">
        <v>3</v>
      </c>
      <c r="AE74">
        <v>2</v>
      </c>
      <c r="AF74">
        <v>2</v>
      </c>
      <c r="AG74">
        <v>3</v>
      </c>
      <c r="AH74">
        <v>3</v>
      </c>
      <c r="AI74">
        <v>2</v>
      </c>
      <c r="AJ74">
        <v>2</v>
      </c>
      <c r="AK74">
        <v>0</v>
      </c>
      <c r="AL74">
        <v>2</v>
      </c>
      <c r="AM74" t="str">
        <f t="shared" si="13"/>
        <v>Good attitude</v>
      </c>
    </row>
    <row r="75" spans="1:39" x14ac:dyDescent="0.25">
      <c r="A75">
        <v>32</v>
      </c>
      <c r="B75" t="str">
        <f t="shared" si="7"/>
        <v>30 -39</v>
      </c>
      <c r="C75" t="s">
        <v>26</v>
      </c>
      <c r="D75" t="s">
        <v>27</v>
      </c>
      <c r="E75" t="s">
        <v>28</v>
      </c>
      <c r="G75" t="s">
        <v>37</v>
      </c>
      <c r="I75" t="s">
        <v>30</v>
      </c>
      <c r="J75" t="s">
        <v>62</v>
      </c>
      <c r="L75">
        <v>18000</v>
      </c>
      <c r="M75" t="str">
        <f t="shared" si="8"/>
        <v>18,000 - 30,000</v>
      </c>
      <c r="N75" t="s">
        <v>32</v>
      </c>
      <c r="O75" t="s">
        <v>47</v>
      </c>
      <c r="P75">
        <f t="shared" si="9"/>
        <v>0</v>
      </c>
      <c r="Q75" t="s">
        <v>60</v>
      </c>
      <c r="T75">
        <f t="shared" si="10"/>
        <v>0</v>
      </c>
      <c r="U75" t="s">
        <v>33</v>
      </c>
      <c r="V75" t="s">
        <v>65</v>
      </c>
      <c r="X75" t="s">
        <v>47</v>
      </c>
      <c r="Y75" t="s">
        <v>60</v>
      </c>
      <c r="Z75" t="s">
        <v>33</v>
      </c>
      <c r="AA75">
        <f t="shared" si="11"/>
        <v>1</v>
      </c>
      <c r="AB75" t="str">
        <f t="shared" si="12"/>
        <v>Poor uptake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3</v>
      </c>
      <c r="AK75">
        <v>2</v>
      </c>
      <c r="AL75">
        <v>2</v>
      </c>
      <c r="AM75" t="str">
        <f t="shared" si="13"/>
        <v>Good attitude</v>
      </c>
    </row>
    <row r="76" spans="1:39" x14ac:dyDescent="0.25">
      <c r="A76">
        <v>35</v>
      </c>
      <c r="B76" t="str">
        <f t="shared" si="7"/>
        <v>30 -39</v>
      </c>
      <c r="C76" t="s">
        <v>26</v>
      </c>
      <c r="D76" t="s">
        <v>61</v>
      </c>
      <c r="E76" t="s">
        <v>67</v>
      </c>
      <c r="G76" t="s">
        <v>29</v>
      </c>
      <c r="I76" t="s">
        <v>30</v>
      </c>
      <c r="J76" t="s">
        <v>62</v>
      </c>
      <c r="L76">
        <v>25000</v>
      </c>
      <c r="M76" t="str">
        <f t="shared" si="8"/>
        <v>18,000 - 30,000</v>
      </c>
      <c r="N76" t="s">
        <v>45</v>
      </c>
      <c r="O76" t="s">
        <v>33</v>
      </c>
      <c r="P76">
        <f t="shared" si="9"/>
        <v>2</v>
      </c>
      <c r="S76" t="s">
        <v>46</v>
      </c>
      <c r="T76">
        <f t="shared" si="10"/>
        <v>2</v>
      </c>
      <c r="U76" t="s">
        <v>33</v>
      </c>
      <c r="V76" t="s">
        <v>35</v>
      </c>
      <c r="X76" t="s">
        <v>47</v>
      </c>
      <c r="Y76" t="s">
        <v>60</v>
      </c>
      <c r="Z76" t="s">
        <v>33</v>
      </c>
      <c r="AA76">
        <f t="shared" si="11"/>
        <v>1</v>
      </c>
      <c r="AB76" t="str">
        <f t="shared" si="12"/>
        <v>Good uptake</v>
      </c>
      <c r="AD76">
        <v>3</v>
      </c>
      <c r="AE76">
        <v>2</v>
      </c>
      <c r="AF76">
        <v>3</v>
      </c>
      <c r="AG76">
        <v>3</v>
      </c>
      <c r="AH76">
        <v>3</v>
      </c>
      <c r="AI76">
        <v>3</v>
      </c>
      <c r="AJ76">
        <v>2</v>
      </c>
      <c r="AK76">
        <v>0</v>
      </c>
      <c r="AL76">
        <v>0</v>
      </c>
      <c r="AM76" t="str">
        <f t="shared" si="13"/>
        <v>Good attitude</v>
      </c>
    </row>
    <row r="77" spans="1:39" x14ac:dyDescent="0.25">
      <c r="A77">
        <v>24</v>
      </c>
      <c r="B77" t="str">
        <f t="shared" si="7"/>
        <v>18 - 29</v>
      </c>
      <c r="C77" t="s">
        <v>26</v>
      </c>
      <c r="D77" t="s">
        <v>59</v>
      </c>
      <c r="E77" t="s">
        <v>28</v>
      </c>
      <c r="G77" t="s">
        <v>29</v>
      </c>
      <c r="I77" t="s">
        <v>30</v>
      </c>
      <c r="J77" t="s">
        <v>44</v>
      </c>
      <c r="L77">
        <v>30000</v>
      </c>
      <c r="M77" t="str">
        <f t="shared" si="8"/>
        <v>18,000 - 30,000</v>
      </c>
      <c r="N77" t="s">
        <v>32</v>
      </c>
      <c r="O77" t="s">
        <v>47</v>
      </c>
      <c r="P77">
        <f t="shared" si="9"/>
        <v>0</v>
      </c>
      <c r="Q77" t="s">
        <v>51</v>
      </c>
      <c r="T77">
        <f t="shared" si="10"/>
        <v>0</v>
      </c>
      <c r="U77" t="s">
        <v>33</v>
      </c>
      <c r="V77" t="s">
        <v>42</v>
      </c>
      <c r="X77" t="s">
        <v>47</v>
      </c>
      <c r="Y77" t="s">
        <v>51</v>
      </c>
      <c r="Z77" t="s">
        <v>47</v>
      </c>
      <c r="AA77">
        <f t="shared" si="11"/>
        <v>0</v>
      </c>
      <c r="AB77" t="str">
        <f t="shared" si="12"/>
        <v>Poor uptake</v>
      </c>
      <c r="AC77" t="s">
        <v>51</v>
      </c>
      <c r="AD77">
        <v>3</v>
      </c>
      <c r="AE77">
        <v>3</v>
      </c>
      <c r="AF77">
        <v>0</v>
      </c>
      <c r="AG77">
        <v>3</v>
      </c>
      <c r="AH77">
        <v>2</v>
      </c>
      <c r="AI77">
        <v>3</v>
      </c>
      <c r="AJ77">
        <v>1</v>
      </c>
      <c r="AK77">
        <v>1</v>
      </c>
      <c r="AL77">
        <v>3</v>
      </c>
      <c r="AM77" t="str">
        <f t="shared" si="13"/>
        <v>Good attitude</v>
      </c>
    </row>
    <row r="78" spans="1:39" x14ac:dyDescent="0.25">
      <c r="A78">
        <v>35</v>
      </c>
      <c r="B78" t="str">
        <f t="shared" si="7"/>
        <v>30 -39</v>
      </c>
      <c r="C78" t="s">
        <v>26</v>
      </c>
      <c r="D78" t="s">
        <v>27</v>
      </c>
      <c r="E78" t="s">
        <v>28</v>
      </c>
      <c r="G78" t="s">
        <v>29</v>
      </c>
      <c r="I78" t="s">
        <v>30</v>
      </c>
      <c r="J78" t="s">
        <v>38</v>
      </c>
      <c r="L78">
        <v>30000</v>
      </c>
      <c r="M78" t="str">
        <f t="shared" si="8"/>
        <v>18,000 - 30,000</v>
      </c>
      <c r="N78" t="s">
        <v>32</v>
      </c>
      <c r="O78" t="s">
        <v>33</v>
      </c>
      <c r="P78">
        <f t="shared" si="9"/>
        <v>2</v>
      </c>
      <c r="S78" t="s">
        <v>34</v>
      </c>
      <c r="T78">
        <f t="shared" si="10"/>
        <v>4</v>
      </c>
      <c r="U78" t="s">
        <v>33</v>
      </c>
      <c r="V78" t="s">
        <v>42</v>
      </c>
      <c r="X78" t="s">
        <v>33</v>
      </c>
      <c r="AA78">
        <f t="shared" si="11"/>
        <v>0</v>
      </c>
      <c r="AB78" t="str">
        <f t="shared" si="12"/>
        <v>Good uptake</v>
      </c>
      <c r="AD78">
        <v>3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 t="str">
        <f t="shared" si="13"/>
        <v>Good attitude</v>
      </c>
    </row>
    <row r="79" spans="1:39" x14ac:dyDescent="0.25">
      <c r="A79">
        <v>27</v>
      </c>
      <c r="B79" t="str">
        <f t="shared" si="7"/>
        <v>18 - 29</v>
      </c>
      <c r="C79" t="s">
        <v>36</v>
      </c>
      <c r="D79" t="s">
        <v>27</v>
      </c>
      <c r="E79" t="s">
        <v>66</v>
      </c>
      <c r="G79" t="s">
        <v>37</v>
      </c>
      <c r="I79" t="s">
        <v>30</v>
      </c>
      <c r="J79" t="s">
        <v>31</v>
      </c>
      <c r="L79">
        <v>35000</v>
      </c>
      <c r="M79" t="str">
        <f t="shared" si="8"/>
        <v>31,000 - 100,000</v>
      </c>
      <c r="N79" t="s">
        <v>32</v>
      </c>
      <c r="O79" t="s">
        <v>33</v>
      </c>
      <c r="P79">
        <f t="shared" si="9"/>
        <v>2</v>
      </c>
      <c r="S79" t="s">
        <v>64</v>
      </c>
      <c r="T79">
        <f t="shared" si="10"/>
        <v>0</v>
      </c>
      <c r="U79" t="s">
        <v>33</v>
      </c>
      <c r="V79" t="s">
        <v>42</v>
      </c>
      <c r="X79" t="s">
        <v>47</v>
      </c>
      <c r="Y79" t="s">
        <v>70</v>
      </c>
      <c r="Z79" t="s">
        <v>47</v>
      </c>
      <c r="AA79">
        <f t="shared" si="11"/>
        <v>0</v>
      </c>
      <c r="AB79" t="str">
        <f t="shared" si="12"/>
        <v>Poor uptake</v>
      </c>
      <c r="AC79" t="s">
        <v>70</v>
      </c>
      <c r="AD79">
        <v>3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 t="str">
        <f t="shared" si="13"/>
        <v>Good attitude</v>
      </c>
    </row>
    <row r="80" spans="1:39" x14ac:dyDescent="0.25">
      <c r="A80">
        <v>25</v>
      </c>
      <c r="B80" t="str">
        <f t="shared" si="7"/>
        <v>18 - 29</v>
      </c>
      <c r="C80" t="s">
        <v>26</v>
      </c>
      <c r="D80" t="s">
        <v>59</v>
      </c>
      <c r="E80" t="s">
        <v>28</v>
      </c>
      <c r="G80" t="s">
        <v>37</v>
      </c>
      <c r="I80" t="s">
        <v>30</v>
      </c>
      <c r="J80" t="s">
        <v>31</v>
      </c>
      <c r="L80">
        <v>40000</v>
      </c>
      <c r="M80" t="str">
        <f t="shared" si="8"/>
        <v>31,000 - 100,000</v>
      </c>
      <c r="N80" t="s">
        <v>45</v>
      </c>
      <c r="O80" t="s">
        <v>33</v>
      </c>
      <c r="P80">
        <f t="shared" si="9"/>
        <v>2</v>
      </c>
      <c r="S80" t="s">
        <v>46</v>
      </c>
      <c r="T80">
        <f t="shared" si="10"/>
        <v>2</v>
      </c>
      <c r="U80" t="s">
        <v>33</v>
      </c>
      <c r="V80" t="s">
        <v>35</v>
      </c>
      <c r="X80" t="s">
        <v>47</v>
      </c>
      <c r="Y80" t="s">
        <v>48</v>
      </c>
      <c r="Z80" t="s">
        <v>33</v>
      </c>
      <c r="AA80">
        <f t="shared" si="11"/>
        <v>1</v>
      </c>
      <c r="AB80" t="str">
        <f t="shared" si="12"/>
        <v>Good uptake</v>
      </c>
      <c r="AD80">
        <v>3</v>
      </c>
      <c r="AE80">
        <v>2</v>
      </c>
      <c r="AF80">
        <v>3</v>
      </c>
      <c r="AG80">
        <v>2</v>
      </c>
      <c r="AH80">
        <v>3</v>
      </c>
      <c r="AI80">
        <v>2</v>
      </c>
      <c r="AJ80">
        <v>3</v>
      </c>
      <c r="AK80">
        <v>1</v>
      </c>
      <c r="AL80">
        <v>1</v>
      </c>
      <c r="AM80" t="str">
        <f t="shared" si="13"/>
        <v>Good attitude</v>
      </c>
    </row>
    <row r="81" spans="1:39" x14ac:dyDescent="0.25">
      <c r="A81">
        <v>38</v>
      </c>
      <c r="B81" t="str">
        <f t="shared" ref="B81:B144" si="14">IF(A81&lt;30,"18 - 29",IF(A81&lt;40,"30 -39",IF(A81&lt;50,"40 - 49","50  and above")))</f>
        <v>30 -39</v>
      </c>
      <c r="C81" t="s">
        <v>26</v>
      </c>
      <c r="D81" t="s">
        <v>27</v>
      </c>
      <c r="E81" t="s">
        <v>28</v>
      </c>
      <c r="G81" t="s">
        <v>37</v>
      </c>
      <c r="I81" t="s">
        <v>30</v>
      </c>
      <c r="J81" t="s">
        <v>44</v>
      </c>
      <c r="L81">
        <v>45000</v>
      </c>
      <c r="M81" t="str">
        <f t="shared" si="8"/>
        <v>31,000 - 100,000</v>
      </c>
      <c r="N81" t="s">
        <v>32</v>
      </c>
      <c r="O81" t="s">
        <v>33</v>
      </c>
      <c r="P81">
        <f t="shared" si="9"/>
        <v>2</v>
      </c>
      <c r="S81" t="s">
        <v>64</v>
      </c>
      <c r="T81">
        <f t="shared" si="10"/>
        <v>0</v>
      </c>
      <c r="U81" t="s">
        <v>33</v>
      </c>
      <c r="V81" t="s">
        <v>35</v>
      </c>
      <c r="X81" t="s">
        <v>47</v>
      </c>
      <c r="Y81" t="s">
        <v>48</v>
      </c>
      <c r="Z81" t="s">
        <v>33</v>
      </c>
      <c r="AA81">
        <f t="shared" si="11"/>
        <v>1</v>
      </c>
      <c r="AB81" t="str">
        <f t="shared" si="12"/>
        <v>Poor uptake</v>
      </c>
      <c r="AD81">
        <v>3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 t="str">
        <f t="shared" si="13"/>
        <v>Good attitude</v>
      </c>
    </row>
    <row r="82" spans="1:39" x14ac:dyDescent="0.25">
      <c r="A82">
        <v>50</v>
      </c>
      <c r="B82" t="str">
        <f t="shared" si="14"/>
        <v>50  and above</v>
      </c>
      <c r="C82" t="s">
        <v>26</v>
      </c>
      <c r="D82" t="s">
        <v>52</v>
      </c>
      <c r="E82" t="s">
        <v>28</v>
      </c>
      <c r="G82" t="s">
        <v>37</v>
      </c>
      <c r="I82" t="s">
        <v>30</v>
      </c>
      <c r="J82" t="s">
        <v>38</v>
      </c>
      <c r="L82">
        <v>50000</v>
      </c>
      <c r="M82" t="str">
        <f t="shared" si="8"/>
        <v>31,000 - 100,000</v>
      </c>
      <c r="N82" t="s">
        <v>32</v>
      </c>
      <c r="O82" t="s">
        <v>33</v>
      </c>
      <c r="P82">
        <f t="shared" si="9"/>
        <v>2</v>
      </c>
      <c r="S82" t="s">
        <v>34</v>
      </c>
      <c r="T82">
        <f t="shared" si="10"/>
        <v>4</v>
      </c>
      <c r="U82" t="s">
        <v>33</v>
      </c>
      <c r="V82" t="s">
        <v>35</v>
      </c>
      <c r="X82" t="s">
        <v>33</v>
      </c>
      <c r="AA82">
        <f t="shared" si="11"/>
        <v>0</v>
      </c>
      <c r="AB82" t="str">
        <f t="shared" si="12"/>
        <v>Good uptake</v>
      </c>
      <c r="AD82">
        <v>3</v>
      </c>
      <c r="AE82">
        <v>2</v>
      </c>
      <c r="AF82">
        <v>3</v>
      </c>
      <c r="AG82">
        <v>3</v>
      </c>
      <c r="AH82">
        <v>3</v>
      </c>
      <c r="AI82">
        <v>3</v>
      </c>
      <c r="AJ82">
        <v>3</v>
      </c>
      <c r="AK82">
        <v>0</v>
      </c>
      <c r="AL82">
        <v>0</v>
      </c>
      <c r="AM82" t="str">
        <f t="shared" si="13"/>
        <v>Good attitude</v>
      </c>
    </row>
    <row r="83" spans="1:39" x14ac:dyDescent="0.25">
      <c r="A83">
        <v>32</v>
      </c>
      <c r="B83" t="str">
        <f t="shared" si="14"/>
        <v>30 -39</v>
      </c>
      <c r="C83" t="s">
        <v>26</v>
      </c>
      <c r="D83" t="s">
        <v>27</v>
      </c>
      <c r="E83" t="s">
        <v>55</v>
      </c>
      <c r="F83" t="s">
        <v>71</v>
      </c>
      <c r="G83" t="s">
        <v>37</v>
      </c>
      <c r="I83" t="s">
        <v>30</v>
      </c>
      <c r="J83" t="s">
        <v>41</v>
      </c>
      <c r="L83">
        <v>60000</v>
      </c>
      <c r="M83" t="str">
        <f t="shared" si="8"/>
        <v>31,000 - 100,000</v>
      </c>
      <c r="N83" t="s">
        <v>45</v>
      </c>
      <c r="O83" t="s">
        <v>33</v>
      </c>
      <c r="P83">
        <f t="shared" si="9"/>
        <v>2</v>
      </c>
      <c r="S83" t="s">
        <v>34</v>
      </c>
      <c r="T83">
        <f t="shared" si="10"/>
        <v>4</v>
      </c>
      <c r="U83" t="s">
        <v>33</v>
      </c>
      <c r="V83" t="s">
        <v>35</v>
      </c>
      <c r="X83" t="s">
        <v>33</v>
      </c>
      <c r="AA83">
        <f t="shared" si="11"/>
        <v>0</v>
      </c>
      <c r="AB83" t="str">
        <f t="shared" si="12"/>
        <v>Good uptake</v>
      </c>
      <c r="AD83">
        <v>3</v>
      </c>
      <c r="AE83">
        <v>2</v>
      </c>
      <c r="AF83">
        <v>2</v>
      </c>
      <c r="AG83">
        <v>2</v>
      </c>
      <c r="AH83">
        <v>3</v>
      </c>
      <c r="AI83">
        <v>2</v>
      </c>
      <c r="AJ83">
        <v>2</v>
      </c>
      <c r="AK83">
        <v>1</v>
      </c>
      <c r="AL83">
        <v>2</v>
      </c>
      <c r="AM83" t="str">
        <f t="shared" si="13"/>
        <v>Good attitude</v>
      </c>
    </row>
    <row r="84" spans="1:39" x14ac:dyDescent="0.25">
      <c r="A84">
        <v>50</v>
      </c>
      <c r="B84" t="str">
        <f t="shared" si="14"/>
        <v>50  and above</v>
      </c>
      <c r="C84" t="s">
        <v>36</v>
      </c>
      <c r="D84" t="s">
        <v>27</v>
      </c>
      <c r="E84" t="s">
        <v>28</v>
      </c>
      <c r="G84" t="s">
        <v>29</v>
      </c>
      <c r="I84" t="s">
        <v>30</v>
      </c>
      <c r="J84" t="s">
        <v>38</v>
      </c>
      <c r="L84">
        <v>60000</v>
      </c>
      <c r="M84" t="str">
        <f t="shared" si="8"/>
        <v>31,000 - 100,000</v>
      </c>
      <c r="N84" t="s">
        <v>45</v>
      </c>
      <c r="O84" t="s">
        <v>33</v>
      </c>
      <c r="P84">
        <f t="shared" si="9"/>
        <v>2</v>
      </c>
      <c r="S84" t="s">
        <v>34</v>
      </c>
      <c r="T84">
        <f t="shared" si="10"/>
        <v>4</v>
      </c>
      <c r="U84" t="s">
        <v>33</v>
      </c>
      <c r="V84" t="s">
        <v>63</v>
      </c>
      <c r="X84" t="s">
        <v>33</v>
      </c>
      <c r="AA84">
        <f t="shared" si="11"/>
        <v>0</v>
      </c>
      <c r="AB84" t="str">
        <f t="shared" si="12"/>
        <v>Good uptake</v>
      </c>
      <c r="AD84">
        <v>3</v>
      </c>
      <c r="AE84">
        <v>2</v>
      </c>
      <c r="AF84">
        <v>3</v>
      </c>
      <c r="AG84">
        <v>3</v>
      </c>
      <c r="AH84">
        <v>2</v>
      </c>
      <c r="AI84">
        <v>2</v>
      </c>
      <c r="AJ84">
        <v>3</v>
      </c>
      <c r="AK84">
        <v>1</v>
      </c>
      <c r="AL84">
        <v>1</v>
      </c>
      <c r="AM84" t="str">
        <f t="shared" si="13"/>
        <v>Good attitude</v>
      </c>
    </row>
    <row r="85" spans="1:39" x14ac:dyDescent="0.25">
      <c r="A85">
        <v>24</v>
      </c>
      <c r="B85" t="str">
        <f t="shared" si="14"/>
        <v>18 - 29</v>
      </c>
      <c r="C85" t="s">
        <v>26</v>
      </c>
      <c r="D85" t="s">
        <v>59</v>
      </c>
      <c r="E85" t="s">
        <v>66</v>
      </c>
      <c r="G85" t="s">
        <v>37</v>
      </c>
      <c r="I85" t="s">
        <v>30</v>
      </c>
      <c r="J85" t="s">
        <v>44</v>
      </c>
      <c r="L85">
        <v>80000</v>
      </c>
      <c r="M85" t="str">
        <f t="shared" si="8"/>
        <v>31,000 - 100,000</v>
      </c>
      <c r="N85" t="s">
        <v>45</v>
      </c>
      <c r="O85" t="s">
        <v>33</v>
      </c>
      <c r="P85">
        <f t="shared" si="9"/>
        <v>2</v>
      </c>
      <c r="S85" t="s">
        <v>46</v>
      </c>
      <c r="T85">
        <f t="shared" si="10"/>
        <v>2</v>
      </c>
      <c r="U85" t="s">
        <v>47</v>
      </c>
      <c r="AA85">
        <f t="shared" si="11"/>
        <v>0</v>
      </c>
      <c r="AB85" t="str">
        <f t="shared" si="12"/>
        <v>Poor uptake</v>
      </c>
      <c r="AD85">
        <v>2</v>
      </c>
      <c r="AE85">
        <v>2</v>
      </c>
      <c r="AF85">
        <v>3</v>
      </c>
      <c r="AG85">
        <v>2</v>
      </c>
      <c r="AH85">
        <v>2</v>
      </c>
      <c r="AI85">
        <v>2</v>
      </c>
      <c r="AJ85">
        <v>3</v>
      </c>
      <c r="AK85">
        <v>1</v>
      </c>
      <c r="AL85">
        <v>2</v>
      </c>
      <c r="AM85" t="str">
        <f t="shared" si="13"/>
        <v>Good attitude</v>
      </c>
    </row>
    <row r="86" spans="1:39" x14ac:dyDescent="0.25">
      <c r="A86">
        <v>30</v>
      </c>
      <c r="B86" t="str">
        <f t="shared" si="14"/>
        <v>30 -39</v>
      </c>
      <c r="C86" t="s">
        <v>26</v>
      </c>
      <c r="D86" t="s">
        <v>27</v>
      </c>
      <c r="E86" t="s">
        <v>40</v>
      </c>
      <c r="G86" t="s">
        <v>37</v>
      </c>
      <c r="I86" t="s">
        <v>30</v>
      </c>
      <c r="J86" t="s">
        <v>41</v>
      </c>
      <c r="L86">
        <v>80000</v>
      </c>
      <c r="M86" t="str">
        <f t="shared" si="8"/>
        <v>31,000 - 100,000</v>
      </c>
      <c r="N86" t="s">
        <v>32</v>
      </c>
      <c r="O86" t="s">
        <v>33</v>
      </c>
      <c r="P86">
        <f t="shared" si="9"/>
        <v>2</v>
      </c>
      <c r="S86" t="s">
        <v>34</v>
      </c>
      <c r="T86">
        <f t="shared" si="10"/>
        <v>4</v>
      </c>
      <c r="U86" t="s">
        <v>33</v>
      </c>
      <c r="V86" t="s">
        <v>42</v>
      </c>
      <c r="X86" t="s">
        <v>33</v>
      </c>
      <c r="AA86">
        <f t="shared" si="11"/>
        <v>0</v>
      </c>
      <c r="AB86" t="str">
        <f t="shared" si="12"/>
        <v>Good uptake</v>
      </c>
      <c r="AD86">
        <v>3</v>
      </c>
      <c r="AE86">
        <v>2</v>
      </c>
      <c r="AF86">
        <v>0</v>
      </c>
      <c r="AG86">
        <v>3</v>
      </c>
      <c r="AH86">
        <v>3</v>
      </c>
      <c r="AI86">
        <v>3</v>
      </c>
      <c r="AJ86">
        <v>3</v>
      </c>
      <c r="AK86">
        <v>1</v>
      </c>
      <c r="AL86">
        <v>1</v>
      </c>
      <c r="AM86" t="str">
        <f t="shared" si="13"/>
        <v>Good attitude</v>
      </c>
    </row>
    <row r="87" spans="1:39" x14ac:dyDescent="0.25">
      <c r="A87">
        <v>30</v>
      </c>
      <c r="B87" t="str">
        <f t="shared" si="14"/>
        <v>30 -39</v>
      </c>
      <c r="C87" t="s">
        <v>36</v>
      </c>
      <c r="D87" t="s">
        <v>59</v>
      </c>
      <c r="E87" t="s">
        <v>28</v>
      </c>
      <c r="G87" t="s">
        <v>37</v>
      </c>
      <c r="I87" t="s">
        <v>30</v>
      </c>
      <c r="J87" t="s">
        <v>31</v>
      </c>
      <c r="L87">
        <v>80000</v>
      </c>
      <c r="M87" t="str">
        <f t="shared" si="8"/>
        <v>31,000 - 100,000</v>
      </c>
      <c r="N87" t="s">
        <v>32</v>
      </c>
      <c r="O87" t="s">
        <v>33</v>
      </c>
      <c r="P87">
        <f t="shared" si="9"/>
        <v>2</v>
      </c>
      <c r="S87" t="s">
        <v>46</v>
      </c>
      <c r="T87">
        <f t="shared" si="10"/>
        <v>2</v>
      </c>
      <c r="U87" t="s">
        <v>33</v>
      </c>
      <c r="V87" t="s">
        <v>39</v>
      </c>
      <c r="X87" t="s">
        <v>47</v>
      </c>
      <c r="Y87" t="s">
        <v>51</v>
      </c>
      <c r="Z87" t="s">
        <v>47</v>
      </c>
      <c r="AA87">
        <f t="shared" si="11"/>
        <v>0</v>
      </c>
      <c r="AB87" t="str">
        <f t="shared" si="12"/>
        <v>Poor uptake</v>
      </c>
      <c r="AC87" t="s">
        <v>51</v>
      </c>
      <c r="AD87">
        <v>3</v>
      </c>
      <c r="AE87">
        <v>3</v>
      </c>
      <c r="AF87">
        <v>3</v>
      </c>
      <c r="AG87">
        <v>2</v>
      </c>
      <c r="AH87">
        <v>2</v>
      </c>
      <c r="AI87">
        <v>2</v>
      </c>
      <c r="AJ87">
        <v>1</v>
      </c>
      <c r="AK87">
        <v>2</v>
      </c>
      <c r="AL87">
        <v>1</v>
      </c>
      <c r="AM87" t="str">
        <f t="shared" si="13"/>
        <v>Good attitude</v>
      </c>
    </row>
    <row r="88" spans="1:39" x14ac:dyDescent="0.25">
      <c r="A88">
        <v>30</v>
      </c>
      <c r="B88" t="str">
        <f t="shared" si="14"/>
        <v>30 -39</v>
      </c>
      <c r="C88" t="s">
        <v>36</v>
      </c>
      <c r="D88" t="s">
        <v>59</v>
      </c>
      <c r="E88" t="s">
        <v>28</v>
      </c>
      <c r="G88" t="s">
        <v>37</v>
      </c>
      <c r="I88" t="s">
        <v>30</v>
      </c>
      <c r="J88" t="s">
        <v>31</v>
      </c>
      <c r="L88">
        <v>80000</v>
      </c>
      <c r="M88" t="str">
        <f t="shared" si="8"/>
        <v>31,000 - 100,000</v>
      </c>
      <c r="N88" t="s">
        <v>32</v>
      </c>
      <c r="O88" t="s">
        <v>33</v>
      </c>
      <c r="P88">
        <f t="shared" si="9"/>
        <v>2</v>
      </c>
      <c r="S88" t="s">
        <v>46</v>
      </c>
      <c r="T88">
        <f t="shared" si="10"/>
        <v>2</v>
      </c>
      <c r="U88" t="s">
        <v>33</v>
      </c>
      <c r="V88" t="s">
        <v>35</v>
      </c>
      <c r="X88" t="s">
        <v>47</v>
      </c>
      <c r="Y88" t="s">
        <v>51</v>
      </c>
      <c r="Z88" t="s">
        <v>47</v>
      </c>
      <c r="AA88">
        <f t="shared" si="11"/>
        <v>0</v>
      </c>
      <c r="AB88" t="str">
        <f t="shared" si="12"/>
        <v>Poor uptake</v>
      </c>
      <c r="AC88" t="s">
        <v>51</v>
      </c>
      <c r="AD88">
        <v>3</v>
      </c>
      <c r="AE88">
        <v>3</v>
      </c>
      <c r="AF88">
        <v>3</v>
      </c>
      <c r="AG88">
        <v>2</v>
      </c>
      <c r="AH88">
        <v>2</v>
      </c>
      <c r="AI88">
        <v>2</v>
      </c>
      <c r="AJ88">
        <v>1</v>
      </c>
      <c r="AK88">
        <v>2</v>
      </c>
      <c r="AL88">
        <v>1</v>
      </c>
      <c r="AM88" t="str">
        <f t="shared" si="13"/>
        <v>Good attitude</v>
      </c>
    </row>
    <row r="89" spans="1:39" x14ac:dyDescent="0.25">
      <c r="A89">
        <v>31</v>
      </c>
      <c r="B89" t="str">
        <f t="shared" si="14"/>
        <v>30 -39</v>
      </c>
      <c r="C89" t="s">
        <v>36</v>
      </c>
      <c r="D89" t="s">
        <v>27</v>
      </c>
      <c r="E89" t="s">
        <v>28</v>
      </c>
      <c r="G89" t="s">
        <v>37</v>
      </c>
      <c r="I89" t="s">
        <v>30</v>
      </c>
      <c r="J89" t="s">
        <v>50</v>
      </c>
      <c r="L89">
        <v>80000</v>
      </c>
      <c r="M89" t="str">
        <f t="shared" si="8"/>
        <v>31,000 - 100,000</v>
      </c>
      <c r="N89" t="s">
        <v>32</v>
      </c>
      <c r="O89" t="s">
        <v>33</v>
      </c>
      <c r="P89">
        <f t="shared" si="9"/>
        <v>2</v>
      </c>
      <c r="S89" t="s">
        <v>46</v>
      </c>
      <c r="T89">
        <f t="shared" si="10"/>
        <v>2</v>
      </c>
      <c r="U89" t="s">
        <v>33</v>
      </c>
      <c r="V89" t="s">
        <v>35</v>
      </c>
      <c r="X89" t="s">
        <v>47</v>
      </c>
      <c r="Y89" t="s">
        <v>51</v>
      </c>
      <c r="Z89" t="s">
        <v>33</v>
      </c>
      <c r="AA89">
        <f t="shared" si="11"/>
        <v>1</v>
      </c>
      <c r="AB89" t="str">
        <f t="shared" si="12"/>
        <v>Good uptake</v>
      </c>
      <c r="AD89">
        <v>3</v>
      </c>
      <c r="AE89">
        <v>2</v>
      </c>
      <c r="AF89">
        <v>2</v>
      </c>
      <c r="AG89">
        <v>3</v>
      </c>
      <c r="AH89">
        <v>3</v>
      </c>
      <c r="AI89">
        <v>3</v>
      </c>
      <c r="AJ89">
        <v>3</v>
      </c>
      <c r="AK89">
        <v>2</v>
      </c>
      <c r="AL89">
        <v>0</v>
      </c>
      <c r="AM89" t="str">
        <f t="shared" si="13"/>
        <v>Good attitude</v>
      </c>
    </row>
    <row r="90" spans="1:39" x14ac:dyDescent="0.25">
      <c r="A90">
        <v>35</v>
      </c>
      <c r="B90" t="str">
        <f t="shared" si="14"/>
        <v>30 -39</v>
      </c>
      <c r="C90" t="s">
        <v>26</v>
      </c>
      <c r="D90" t="s">
        <v>61</v>
      </c>
      <c r="E90" t="s">
        <v>40</v>
      </c>
      <c r="G90" t="s">
        <v>37</v>
      </c>
      <c r="I90" t="s">
        <v>30</v>
      </c>
      <c r="J90" t="s">
        <v>62</v>
      </c>
      <c r="L90">
        <v>80000</v>
      </c>
      <c r="M90" t="str">
        <f t="shared" si="8"/>
        <v>31,000 - 100,000</v>
      </c>
      <c r="N90" t="s">
        <v>45</v>
      </c>
      <c r="O90" t="s">
        <v>33</v>
      </c>
      <c r="P90">
        <f t="shared" si="9"/>
        <v>2</v>
      </c>
      <c r="S90" t="s">
        <v>34</v>
      </c>
      <c r="T90">
        <f t="shared" si="10"/>
        <v>4</v>
      </c>
      <c r="U90" t="s">
        <v>33</v>
      </c>
      <c r="V90" t="s">
        <v>63</v>
      </c>
      <c r="X90" t="s">
        <v>33</v>
      </c>
      <c r="AA90">
        <f t="shared" si="11"/>
        <v>0</v>
      </c>
      <c r="AB90" t="str">
        <f t="shared" si="12"/>
        <v>Good uptake</v>
      </c>
      <c r="AD90">
        <v>3</v>
      </c>
      <c r="AE90">
        <v>3</v>
      </c>
      <c r="AF90">
        <v>2</v>
      </c>
      <c r="AG90">
        <v>3</v>
      </c>
      <c r="AH90">
        <v>2</v>
      </c>
      <c r="AI90">
        <v>3</v>
      </c>
      <c r="AJ90">
        <v>2</v>
      </c>
      <c r="AK90">
        <v>1</v>
      </c>
      <c r="AL90">
        <v>0</v>
      </c>
      <c r="AM90" t="str">
        <f t="shared" si="13"/>
        <v>Good attitude</v>
      </c>
    </row>
    <row r="91" spans="1:39" x14ac:dyDescent="0.25">
      <c r="A91">
        <v>40</v>
      </c>
      <c r="B91" t="str">
        <f t="shared" si="14"/>
        <v>40 - 49</v>
      </c>
      <c r="C91" t="s">
        <v>26</v>
      </c>
      <c r="D91" t="s">
        <v>27</v>
      </c>
      <c r="E91" t="s">
        <v>28</v>
      </c>
      <c r="G91" t="s">
        <v>37</v>
      </c>
      <c r="I91" t="s">
        <v>30</v>
      </c>
      <c r="J91" t="s">
        <v>44</v>
      </c>
      <c r="L91">
        <v>80000</v>
      </c>
      <c r="M91" t="str">
        <f t="shared" si="8"/>
        <v>31,000 - 100,000</v>
      </c>
      <c r="N91" t="s">
        <v>32</v>
      </c>
      <c r="O91" t="s">
        <v>33</v>
      </c>
      <c r="P91">
        <f t="shared" si="9"/>
        <v>2</v>
      </c>
      <c r="S91" t="s">
        <v>34</v>
      </c>
      <c r="T91">
        <f t="shared" si="10"/>
        <v>4</v>
      </c>
      <c r="U91" t="s">
        <v>33</v>
      </c>
      <c r="V91" t="s">
        <v>35</v>
      </c>
      <c r="X91" t="s">
        <v>33</v>
      </c>
      <c r="AA91">
        <f t="shared" si="11"/>
        <v>0</v>
      </c>
      <c r="AB91" t="str">
        <f t="shared" si="12"/>
        <v>Good uptake</v>
      </c>
      <c r="AD91">
        <v>3</v>
      </c>
      <c r="AE91">
        <v>3</v>
      </c>
      <c r="AF91">
        <v>2</v>
      </c>
      <c r="AG91">
        <v>3</v>
      </c>
      <c r="AH91">
        <v>3</v>
      </c>
      <c r="AI91">
        <v>3</v>
      </c>
      <c r="AJ91">
        <v>2</v>
      </c>
      <c r="AK91">
        <v>0</v>
      </c>
      <c r="AL91">
        <v>0</v>
      </c>
      <c r="AM91" t="str">
        <f t="shared" si="13"/>
        <v>Good attitude</v>
      </c>
    </row>
    <row r="92" spans="1:39" x14ac:dyDescent="0.25">
      <c r="A92">
        <v>40</v>
      </c>
      <c r="B92" t="str">
        <f t="shared" si="14"/>
        <v>40 - 49</v>
      </c>
      <c r="C92" t="s">
        <v>26</v>
      </c>
      <c r="D92" t="s">
        <v>27</v>
      </c>
      <c r="E92" t="s">
        <v>67</v>
      </c>
      <c r="G92" t="s">
        <v>29</v>
      </c>
      <c r="I92" t="s">
        <v>30</v>
      </c>
      <c r="J92" t="s">
        <v>62</v>
      </c>
      <c r="L92">
        <v>80000</v>
      </c>
      <c r="M92" t="str">
        <f t="shared" si="8"/>
        <v>31,000 - 100,000</v>
      </c>
      <c r="N92" t="s">
        <v>45</v>
      </c>
      <c r="O92" t="s">
        <v>33</v>
      </c>
      <c r="P92">
        <f t="shared" si="9"/>
        <v>2</v>
      </c>
      <c r="S92" t="s">
        <v>46</v>
      </c>
      <c r="T92">
        <f t="shared" si="10"/>
        <v>2</v>
      </c>
      <c r="U92" t="s">
        <v>33</v>
      </c>
      <c r="V92" t="s">
        <v>35</v>
      </c>
      <c r="X92" t="s">
        <v>47</v>
      </c>
      <c r="Y92" t="s">
        <v>48</v>
      </c>
      <c r="Z92" t="s">
        <v>33</v>
      </c>
      <c r="AA92">
        <f t="shared" si="11"/>
        <v>1</v>
      </c>
      <c r="AB92" t="str">
        <f t="shared" si="12"/>
        <v>Good uptake</v>
      </c>
      <c r="AD92">
        <v>2</v>
      </c>
      <c r="AE92">
        <v>3</v>
      </c>
      <c r="AF92">
        <v>2</v>
      </c>
      <c r="AG92">
        <v>2</v>
      </c>
      <c r="AH92">
        <v>2</v>
      </c>
      <c r="AI92">
        <v>2</v>
      </c>
      <c r="AJ92">
        <v>3</v>
      </c>
      <c r="AK92">
        <v>1</v>
      </c>
      <c r="AL92">
        <v>2</v>
      </c>
      <c r="AM92" t="str">
        <f t="shared" si="13"/>
        <v>Good attitude</v>
      </c>
    </row>
    <row r="93" spans="1:39" x14ac:dyDescent="0.25">
      <c r="A93">
        <v>40</v>
      </c>
      <c r="B93" t="str">
        <f t="shared" si="14"/>
        <v>40 - 49</v>
      </c>
      <c r="C93" t="s">
        <v>26</v>
      </c>
      <c r="D93" t="s">
        <v>27</v>
      </c>
      <c r="E93" t="s">
        <v>40</v>
      </c>
      <c r="G93" t="s">
        <v>37</v>
      </c>
      <c r="I93" t="s">
        <v>30</v>
      </c>
      <c r="J93" t="s">
        <v>62</v>
      </c>
      <c r="L93">
        <v>80000</v>
      </c>
      <c r="M93" t="str">
        <f t="shared" si="8"/>
        <v>31,000 - 100,000</v>
      </c>
      <c r="N93" t="s">
        <v>32</v>
      </c>
      <c r="O93" t="s">
        <v>33</v>
      </c>
      <c r="P93">
        <f t="shared" si="9"/>
        <v>2</v>
      </c>
      <c r="S93" t="s">
        <v>34</v>
      </c>
      <c r="T93">
        <f t="shared" si="10"/>
        <v>4</v>
      </c>
      <c r="U93" t="s">
        <v>33</v>
      </c>
      <c r="V93" t="s">
        <v>35</v>
      </c>
      <c r="X93" t="s">
        <v>33</v>
      </c>
      <c r="AA93">
        <f t="shared" si="11"/>
        <v>0</v>
      </c>
      <c r="AB93" t="str">
        <f t="shared" si="12"/>
        <v>Good uptake</v>
      </c>
      <c r="AD93">
        <v>3</v>
      </c>
      <c r="AE93">
        <v>2</v>
      </c>
      <c r="AF93">
        <v>2</v>
      </c>
      <c r="AG93">
        <v>2</v>
      </c>
      <c r="AH93">
        <v>3</v>
      </c>
      <c r="AI93">
        <v>2</v>
      </c>
      <c r="AJ93">
        <v>2</v>
      </c>
      <c r="AK93">
        <v>1</v>
      </c>
      <c r="AL93">
        <v>2</v>
      </c>
      <c r="AM93" t="str">
        <f t="shared" si="13"/>
        <v>Good attitude</v>
      </c>
    </row>
    <row r="94" spans="1:39" x14ac:dyDescent="0.25">
      <c r="A94">
        <v>45</v>
      </c>
      <c r="B94" t="str">
        <f t="shared" si="14"/>
        <v>40 - 49</v>
      </c>
      <c r="C94" t="s">
        <v>36</v>
      </c>
      <c r="D94" t="s">
        <v>27</v>
      </c>
      <c r="E94" t="s">
        <v>55</v>
      </c>
      <c r="F94" t="s">
        <v>56</v>
      </c>
      <c r="G94" t="s">
        <v>37</v>
      </c>
      <c r="I94" t="s">
        <v>30</v>
      </c>
      <c r="J94" t="s">
        <v>62</v>
      </c>
      <c r="L94">
        <v>80000</v>
      </c>
      <c r="M94" t="str">
        <f t="shared" si="8"/>
        <v>31,000 - 100,000</v>
      </c>
      <c r="N94" t="s">
        <v>32</v>
      </c>
      <c r="O94" t="s">
        <v>33</v>
      </c>
      <c r="P94">
        <f t="shared" si="9"/>
        <v>2</v>
      </c>
      <c r="S94" t="s">
        <v>46</v>
      </c>
      <c r="T94">
        <f t="shared" si="10"/>
        <v>2</v>
      </c>
      <c r="U94" t="s">
        <v>33</v>
      </c>
      <c r="V94" t="s">
        <v>35</v>
      </c>
      <c r="X94" t="s">
        <v>47</v>
      </c>
      <c r="Y94" t="s">
        <v>48</v>
      </c>
      <c r="Z94" t="s">
        <v>33</v>
      </c>
      <c r="AA94">
        <f t="shared" si="11"/>
        <v>1</v>
      </c>
      <c r="AB94" t="str">
        <f t="shared" si="12"/>
        <v>Good uptake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3</v>
      </c>
      <c r="AJ94">
        <v>3</v>
      </c>
      <c r="AK94">
        <v>1</v>
      </c>
      <c r="AL94">
        <v>2</v>
      </c>
      <c r="AM94" t="str">
        <f t="shared" si="13"/>
        <v>Good attitude</v>
      </c>
    </row>
    <row r="95" spans="1:39" x14ac:dyDescent="0.25">
      <c r="A95">
        <v>55</v>
      </c>
      <c r="B95" t="str">
        <f t="shared" si="14"/>
        <v>50  and above</v>
      </c>
      <c r="C95" t="s">
        <v>26</v>
      </c>
      <c r="D95" t="s">
        <v>27</v>
      </c>
      <c r="E95" t="s">
        <v>67</v>
      </c>
      <c r="G95" t="s">
        <v>29</v>
      </c>
      <c r="I95" t="s">
        <v>30</v>
      </c>
      <c r="J95" t="s">
        <v>62</v>
      </c>
      <c r="L95">
        <v>80000</v>
      </c>
      <c r="M95" t="str">
        <f t="shared" si="8"/>
        <v>31,000 - 100,000</v>
      </c>
      <c r="N95" t="s">
        <v>32</v>
      </c>
      <c r="O95" t="s">
        <v>33</v>
      </c>
      <c r="P95">
        <f t="shared" si="9"/>
        <v>2</v>
      </c>
      <c r="S95" t="s">
        <v>34</v>
      </c>
      <c r="T95">
        <f t="shared" si="10"/>
        <v>4</v>
      </c>
      <c r="U95" t="s">
        <v>33</v>
      </c>
      <c r="V95" t="s">
        <v>35</v>
      </c>
      <c r="X95" t="s">
        <v>33</v>
      </c>
      <c r="AA95">
        <f t="shared" si="11"/>
        <v>0</v>
      </c>
      <c r="AB95" t="str">
        <f t="shared" si="12"/>
        <v>Good uptake</v>
      </c>
      <c r="AD95">
        <v>3</v>
      </c>
      <c r="AE95">
        <v>2</v>
      </c>
      <c r="AF95">
        <v>3</v>
      </c>
      <c r="AG95">
        <v>2</v>
      </c>
      <c r="AH95">
        <v>3</v>
      </c>
      <c r="AI95">
        <v>3</v>
      </c>
      <c r="AJ95">
        <v>2</v>
      </c>
      <c r="AK95">
        <v>0</v>
      </c>
      <c r="AL95">
        <v>1</v>
      </c>
      <c r="AM95" t="str">
        <f t="shared" si="13"/>
        <v>Good attitude</v>
      </c>
    </row>
    <row r="96" spans="1:39" x14ac:dyDescent="0.25">
      <c r="A96">
        <v>33</v>
      </c>
      <c r="B96" t="str">
        <f t="shared" si="14"/>
        <v>30 -39</v>
      </c>
      <c r="C96" t="s">
        <v>26</v>
      </c>
      <c r="D96" t="s">
        <v>27</v>
      </c>
      <c r="E96" t="s">
        <v>28</v>
      </c>
      <c r="G96" t="s">
        <v>29</v>
      </c>
      <c r="I96" t="s">
        <v>30</v>
      </c>
      <c r="J96" t="s">
        <v>53</v>
      </c>
      <c r="K96" t="s">
        <v>57</v>
      </c>
      <c r="L96">
        <v>86000</v>
      </c>
      <c r="M96" t="str">
        <f t="shared" si="8"/>
        <v>31,000 - 100,000</v>
      </c>
      <c r="N96" t="s">
        <v>45</v>
      </c>
      <c r="O96" t="s">
        <v>33</v>
      </c>
      <c r="P96">
        <f t="shared" si="9"/>
        <v>2</v>
      </c>
      <c r="S96" t="s">
        <v>34</v>
      </c>
      <c r="T96">
        <f t="shared" si="10"/>
        <v>4</v>
      </c>
      <c r="U96" t="s">
        <v>33</v>
      </c>
      <c r="V96" t="s">
        <v>53</v>
      </c>
      <c r="W96" t="s">
        <v>58</v>
      </c>
      <c r="X96" t="s">
        <v>33</v>
      </c>
      <c r="AA96">
        <f t="shared" si="11"/>
        <v>0</v>
      </c>
      <c r="AB96" t="str">
        <f t="shared" si="12"/>
        <v>Good uptake</v>
      </c>
      <c r="AD96">
        <v>3</v>
      </c>
      <c r="AE96">
        <v>2</v>
      </c>
      <c r="AF96">
        <v>0</v>
      </c>
      <c r="AG96">
        <v>3</v>
      </c>
      <c r="AH96">
        <v>3</v>
      </c>
      <c r="AI96">
        <v>3</v>
      </c>
      <c r="AJ96">
        <v>3</v>
      </c>
      <c r="AK96">
        <v>1</v>
      </c>
      <c r="AL96">
        <v>1</v>
      </c>
      <c r="AM96" t="str">
        <f t="shared" si="13"/>
        <v>Good attitude</v>
      </c>
    </row>
    <row r="97" spans="1:39" x14ac:dyDescent="0.25">
      <c r="A97">
        <v>30</v>
      </c>
      <c r="B97" t="str">
        <f t="shared" si="14"/>
        <v>30 -39</v>
      </c>
      <c r="C97" t="s">
        <v>36</v>
      </c>
      <c r="D97" t="s">
        <v>59</v>
      </c>
      <c r="E97" t="s">
        <v>40</v>
      </c>
      <c r="G97" t="s">
        <v>37</v>
      </c>
      <c r="I97" t="s">
        <v>30</v>
      </c>
      <c r="J97" t="s">
        <v>49</v>
      </c>
      <c r="L97">
        <v>90000</v>
      </c>
      <c r="M97" t="str">
        <f t="shared" si="8"/>
        <v>31,000 - 100,000</v>
      </c>
      <c r="N97" t="s">
        <v>32</v>
      </c>
      <c r="O97" t="s">
        <v>33</v>
      </c>
      <c r="P97">
        <f t="shared" si="9"/>
        <v>2</v>
      </c>
      <c r="S97" t="s">
        <v>34</v>
      </c>
      <c r="T97">
        <f t="shared" si="10"/>
        <v>4</v>
      </c>
      <c r="U97" t="s">
        <v>33</v>
      </c>
      <c r="V97" t="s">
        <v>35</v>
      </c>
      <c r="X97" t="s">
        <v>33</v>
      </c>
      <c r="AA97">
        <f t="shared" si="11"/>
        <v>0</v>
      </c>
      <c r="AB97" t="str">
        <f t="shared" si="12"/>
        <v>Good uptake</v>
      </c>
      <c r="AD97">
        <v>3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2</v>
      </c>
      <c r="AK97">
        <v>2</v>
      </c>
      <c r="AL97">
        <v>2</v>
      </c>
      <c r="AM97" t="str">
        <f t="shared" si="13"/>
        <v>Good attitude</v>
      </c>
    </row>
    <row r="98" spans="1:39" x14ac:dyDescent="0.25">
      <c r="A98">
        <v>32</v>
      </c>
      <c r="B98" t="str">
        <f t="shared" si="14"/>
        <v>30 -39</v>
      </c>
      <c r="C98" t="s">
        <v>36</v>
      </c>
      <c r="D98" t="s">
        <v>27</v>
      </c>
      <c r="E98" t="s">
        <v>28</v>
      </c>
      <c r="G98" t="s">
        <v>37</v>
      </c>
      <c r="I98" t="s">
        <v>30</v>
      </c>
      <c r="J98" t="s">
        <v>38</v>
      </c>
      <c r="L98">
        <v>90000</v>
      </c>
      <c r="M98" t="str">
        <f t="shared" si="8"/>
        <v>31,000 - 100,000</v>
      </c>
      <c r="N98" t="s">
        <v>32</v>
      </c>
      <c r="O98" t="s">
        <v>33</v>
      </c>
      <c r="P98">
        <f t="shared" si="9"/>
        <v>2</v>
      </c>
      <c r="S98" t="s">
        <v>34</v>
      </c>
      <c r="T98">
        <f t="shared" si="10"/>
        <v>4</v>
      </c>
      <c r="U98" t="s">
        <v>33</v>
      </c>
      <c r="V98" t="s">
        <v>35</v>
      </c>
      <c r="X98" t="s">
        <v>33</v>
      </c>
      <c r="AA98">
        <f t="shared" si="11"/>
        <v>0</v>
      </c>
      <c r="AB98" t="str">
        <f t="shared" si="12"/>
        <v>Good uptake</v>
      </c>
      <c r="AD98">
        <v>3</v>
      </c>
      <c r="AE98">
        <v>3</v>
      </c>
      <c r="AF98">
        <v>3</v>
      </c>
      <c r="AG98">
        <v>2</v>
      </c>
      <c r="AH98">
        <v>3</v>
      </c>
      <c r="AI98">
        <v>3</v>
      </c>
      <c r="AJ98">
        <v>3</v>
      </c>
      <c r="AK98">
        <v>3</v>
      </c>
      <c r="AL98">
        <v>1</v>
      </c>
      <c r="AM98" t="str">
        <f t="shared" si="13"/>
        <v>Good attitude</v>
      </c>
    </row>
    <row r="99" spans="1:39" x14ac:dyDescent="0.25">
      <c r="A99">
        <v>29</v>
      </c>
      <c r="B99" t="str">
        <f t="shared" si="14"/>
        <v>18 - 29</v>
      </c>
      <c r="C99" t="s">
        <v>26</v>
      </c>
      <c r="D99" t="s">
        <v>27</v>
      </c>
      <c r="E99" t="s">
        <v>28</v>
      </c>
      <c r="G99" t="s">
        <v>37</v>
      </c>
      <c r="I99" t="s">
        <v>30</v>
      </c>
      <c r="J99" t="s">
        <v>44</v>
      </c>
      <c r="L99">
        <v>100000</v>
      </c>
      <c r="M99" t="str">
        <f t="shared" si="8"/>
        <v>31,000 - 100,000</v>
      </c>
      <c r="N99" t="s">
        <v>45</v>
      </c>
      <c r="O99" t="s">
        <v>33</v>
      </c>
      <c r="P99">
        <f t="shared" si="9"/>
        <v>2</v>
      </c>
      <c r="S99" t="s">
        <v>34</v>
      </c>
      <c r="T99">
        <f t="shared" si="10"/>
        <v>4</v>
      </c>
      <c r="U99" t="s">
        <v>33</v>
      </c>
      <c r="V99" t="s">
        <v>35</v>
      </c>
      <c r="X99" t="s">
        <v>33</v>
      </c>
      <c r="AA99">
        <f t="shared" si="11"/>
        <v>0</v>
      </c>
      <c r="AB99" t="str">
        <f t="shared" si="12"/>
        <v>Good uptake</v>
      </c>
      <c r="AD99">
        <v>3</v>
      </c>
      <c r="AE99">
        <v>3</v>
      </c>
      <c r="AF99">
        <v>0</v>
      </c>
      <c r="AG99">
        <v>1</v>
      </c>
      <c r="AH99">
        <v>3</v>
      </c>
      <c r="AI99">
        <v>3</v>
      </c>
      <c r="AJ99">
        <v>3</v>
      </c>
      <c r="AK99">
        <v>2</v>
      </c>
      <c r="AL99">
        <v>1</v>
      </c>
      <c r="AM99" t="str">
        <f t="shared" si="13"/>
        <v>Good attitude</v>
      </c>
    </row>
    <row r="100" spans="1:39" x14ac:dyDescent="0.25">
      <c r="A100">
        <v>45</v>
      </c>
      <c r="B100" t="str">
        <f t="shared" si="14"/>
        <v>40 - 49</v>
      </c>
      <c r="C100" t="s">
        <v>36</v>
      </c>
      <c r="D100" t="s">
        <v>27</v>
      </c>
      <c r="E100" t="s">
        <v>28</v>
      </c>
      <c r="G100" t="s">
        <v>37</v>
      </c>
      <c r="I100" t="s">
        <v>30</v>
      </c>
      <c r="J100" t="s">
        <v>31</v>
      </c>
      <c r="L100">
        <v>100000</v>
      </c>
      <c r="M100" t="str">
        <f t="shared" si="8"/>
        <v>31,000 - 100,000</v>
      </c>
      <c r="N100" t="s">
        <v>32</v>
      </c>
      <c r="O100" t="s">
        <v>33</v>
      </c>
      <c r="P100">
        <f t="shared" si="9"/>
        <v>2</v>
      </c>
      <c r="S100" t="s">
        <v>46</v>
      </c>
      <c r="T100">
        <f t="shared" si="10"/>
        <v>2</v>
      </c>
      <c r="U100" t="s">
        <v>33</v>
      </c>
      <c r="V100" t="s">
        <v>35</v>
      </c>
      <c r="X100" t="s">
        <v>47</v>
      </c>
      <c r="Y100" t="s">
        <v>70</v>
      </c>
      <c r="Z100" t="s">
        <v>47</v>
      </c>
      <c r="AA100">
        <f t="shared" si="11"/>
        <v>0</v>
      </c>
      <c r="AB100" t="str">
        <f t="shared" si="12"/>
        <v>Poor uptake</v>
      </c>
      <c r="AC100" t="s">
        <v>70</v>
      </c>
      <c r="AD100">
        <v>2</v>
      </c>
      <c r="AE100">
        <v>2</v>
      </c>
      <c r="AF100">
        <v>2</v>
      </c>
      <c r="AG100">
        <v>2</v>
      </c>
      <c r="AH100">
        <v>3</v>
      </c>
      <c r="AI100">
        <v>3</v>
      </c>
      <c r="AJ100">
        <v>3</v>
      </c>
      <c r="AK100">
        <v>1</v>
      </c>
      <c r="AL100">
        <v>1</v>
      </c>
      <c r="AM100" t="str">
        <f t="shared" si="13"/>
        <v>Good attitude</v>
      </c>
    </row>
    <row r="101" spans="1:39" x14ac:dyDescent="0.25">
      <c r="A101">
        <v>29</v>
      </c>
      <c r="B101" t="str">
        <f t="shared" si="14"/>
        <v>18 - 29</v>
      </c>
      <c r="C101" t="s">
        <v>36</v>
      </c>
      <c r="D101" t="s">
        <v>59</v>
      </c>
      <c r="E101" t="s">
        <v>28</v>
      </c>
      <c r="G101" t="s">
        <v>29</v>
      </c>
      <c r="I101" t="s">
        <v>30</v>
      </c>
      <c r="J101" t="s">
        <v>41</v>
      </c>
      <c r="L101">
        <v>120000</v>
      </c>
      <c r="M101" t="str">
        <f t="shared" si="8"/>
        <v>Above 100,000</v>
      </c>
      <c r="N101" t="s">
        <v>32</v>
      </c>
      <c r="O101" t="s">
        <v>33</v>
      </c>
      <c r="P101">
        <f t="shared" si="9"/>
        <v>2</v>
      </c>
      <c r="S101" t="s">
        <v>46</v>
      </c>
      <c r="T101">
        <f t="shared" si="10"/>
        <v>2</v>
      </c>
      <c r="U101" t="s">
        <v>33</v>
      </c>
      <c r="V101" t="s">
        <v>53</v>
      </c>
      <c r="W101" t="s">
        <v>54</v>
      </c>
      <c r="X101" t="s">
        <v>47</v>
      </c>
      <c r="Y101" t="s">
        <v>48</v>
      </c>
      <c r="Z101" t="s">
        <v>33</v>
      </c>
      <c r="AA101">
        <f t="shared" si="11"/>
        <v>1</v>
      </c>
      <c r="AB101" t="str">
        <f t="shared" si="12"/>
        <v>Good uptake</v>
      </c>
      <c r="AD101">
        <v>3</v>
      </c>
      <c r="AE101">
        <v>2</v>
      </c>
      <c r="AF101">
        <v>1</v>
      </c>
      <c r="AG101">
        <v>2</v>
      </c>
      <c r="AH101">
        <v>3</v>
      </c>
      <c r="AI101">
        <v>3</v>
      </c>
      <c r="AJ101">
        <v>3</v>
      </c>
      <c r="AK101">
        <v>1</v>
      </c>
      <c r="AL101">
        <v>1</v>
      </c>
      <c r="AM101" t="str">
        <f t="shared" si="13"/>
        <v>Good attitude</v>
      </c>
    </row>
    <row r="102" spans="1:39" x14ac:dyDescent="0.25">
      <c r="A102">
        <v>38</v>
      </c>
      <c r="B102" t="str">
        <f t="shared" si="14"/>
        <v>30 -39</v>
      </c>
      <c r="C102" t="s">
        <v>36</v>
      </c>
      <c r="D102" t="s">
        <v>59</v>
      </c>
      <c r="E102" t="s">
        <v>28</v>
      </c>
      <c r="G102" t="s">
        <v>37</v>
      </c>
      <c r="I102" t="s">
        <v>30</v>
      </c>
      <c r="J102" t="s">
        <v>62</v>
      </c>
      <c r="L102">
        <v>120000</v>
      </c>
      <c r="M102" t="str">
        <f t="shared" si="8"/>
        <v>Above 100,000</v>
      </c>
      <c r="N102" t="s">
        <v>32</v>
      </c>
      <c r="O102" t="s">
        <v>33</v>
      </c>
      <c r="P102">
        <f t="shared" si="9"/>
        <v>2</v>
      </c>
      <c r="S102" t="s">
        <v>46</v>
      </c>
      <c r="T102">
        <f t="shared" si="10"/>
        <v>2</v>
      </c>
      <c r="U102" t="s">
        <v>33</v>
      </c>
      <c r="V102" t="s">
        <v>35</v>
      </c>
      <c r="X102" t="s">
        <v>47</v>
      </c>
      <c r="Y102" t="s">
        <v>60</v>
      </c>
      <c r="Z102" t="s">
        <v>33</v>
      </c>
      <c r="AA102">
        <f t="shared" si="11"/>
        <v>1</v>
      </c>
      <c r="AB102" t="str">
        <f t="shared" si="12"/>
        <v>Good uptake</v>
      </c>
      <c r="AD102">
        <v>2</v>
      </c>
      <c r="AE102">
        <v>2</v>
      </c>
      <c r="AF102">
        <v>2</v>
      </c>
      <c r="AG102">
        <v>3</v>
      </c>
      <c r="AH102">
        <v>2</v>
      </c>
      <c r="AI102">
        <v>2</v>
      </c>
      <c r="AJ102">
        <v>3</v>
      </c>
      <c r="AK102">
        <v>1</v>
      </c>
      <c r="AL102">
        <v>2</v>
      </c>
      <c r="AM102" t="str">
        <f t="shared" si="13"/>
        <v>Good attitude</v>
      </c>
    </row>
    <row r="103" spans="1:39" x14ac:dyDescent="0.25">
      <c r="A103">
        <v>38</v>
      </c>
      <c r="B103" t="str">
        <f t="shared" si="14"/>
        <v>30 -39</v>
      </c>
      <c r="C103" t="s">
        <v>36</v>
      </c>
      <c r="D103" t="s">
        <v>27</v>
      </c>
      <c r="E103" t="s">
        <v>40</v>
      </c>
      <c r="G103" t="s">
        <v>37</v>
      </c>
      <c r="I103" t="s">
        <v>30</v>
      </c>
      <c r="J103" t="s">
        <v>50</v>
      </c>
      <c r="L103">
        <v>150000</v>
      </c>
      <c r="M103" t="str">
        <f t="shared" si="8"/>
        <v>Above 100,000</v>
      </c>
      <c r="N103" t="s">
        <v>45</v>
      </c>
      <c r="O103" t="s">
        <v>33</v>
      </c>
      <c r="P103">
        <f t="shared" si="9"/>
        <v>2</v>
      </c>
      <c r="S103" t="s">
        <v>46</v>
      </c>
      <c r="T103">
        <f t="shared" si="10"/>
        <v>2</v>
      </c>
      <c r="U103" t="s">
        <v>33</v>
      </c>
      <c r="V103" t="s">
        <v>39</v>
      </c>
      <c r="X103" t="s">
        <v>47</v>
      </c>
      <c r="Y103" t="s">
        <v>60</v>
      </c>
      <c r="Z103" t="s">
        <v>33</v>
      </c>
      <c r="AA103">
        <f t="shared" si="11"/>
        <v>1</v>
      </c>
      <c r="AB103" t="str">
        <f t="shared" si="12"/>
        <v>Good uptake</v>
      </c>
      <c r="AD103">
        <v>2</v>
      </c>
      <c r="AE103">
        <v>2</v>
      </c>
      <c r="AF103">
        <v>2</v>
      </c>
      <c r="AG103">
        <v>3</v>
      </c>
      <c r="AH103">
        <v>2</v>
      </c>
      <c r="AI103">
        <v>3</v>
      </c>
      <c r="AJ103">
        <v>2</v>
      </c>
      <c r="AK103">
        <v>2</v>
      </c>
      <c r="AL103">
        <v>1</v>
      </c>
      <c r="AM103" t="str">
        <f t="shared" si="13"/>
        <v>Good attitude</v>
      </c>
    </row>
    <row r="104" spans="1:39" x14ac:dyDescent="0.25">
      <c r="A104">
        <v>43</v>
      </c>
      <c r="B104" t="str">
        <f t="shared" si="14"/>
        <v>40 - 49</v>
      </c>
      <c r="C104" t="s">
        <v>36</v>
      </c>
      <c r="D104" t="s">
        <v>27</v>
      </c>
      <c r="E104" t="s">
        <v>40</v>
      </c>
      <c r="G104" t="s">
        <v>37</v>
      </c>
      <c r="I104" t="s">
        <v>30</v>
      </c>
      <c r="J104" t="s">
        <v>62</v>
      </c>
      <c r="L104">
        <v>150000</v>
      </c>
      <c r="M104" t="str">
        <f t="shared" si="8"/>
        <v>Above 100,000</v>
      </c>
      <c r="N104" t="s">
        <v>45</v>
      </c>
      <c r="O104" t="s">
        <v>33</v>
      </c>
      <c r="P104">
        <f t="shared" si="9"/>
        <v>2</v>
      </c>
      <c r="S104" t="s">
        <v>64</v>
      </c>
      <c r="T104">
        <f t="shared" si="10"/>
        <v>0</v>
      </c>
      <c r="U104" t="s">
        <v>33</v>
      </c>
      <c r="V104" t="s">
        <v>35</v>
      </c>
      <c r="X104" t="s">
        <v>47</v>
      </c>
      <c r="Y104" t="s">
        <v>48</v>
      </c>
      <c r="Z104" t="s">
        <v>33</v>
      </c>
      <c r="AA104">
        <f t="shared" si="11"/>
        <v>1</v>
      </c>
      <c r="AB104" t="str">
        <f t="shared" si="12"/>
        <v>Poor uptake</v>
      </c>
      <c r="AD104">
        <v>2</v>
      </c>
      <c r="AE104">
        <v>2</v>
      </c>
      <c r="AF104">
        <v>0</v>
      </c>
      <c r="AG104">
        <v>3</v>
      </c>
      <c r="AH104">
        <v>3</v>
      </c>
      <c r="AI104">
        <v>3</v>
      </c>
      <c r="AJ104">
        <v>3</v>
      </c>
      <c r="AK104">
        <v>1</v>
      </c>
      <c r="AL104">
        <v>2</v>
      </c>
      <c r="AM104" t="str">
        <f t="shared" si="13"/>
        <v>Good attitude</v>
      </c>
    </row>
    <row r="105" spans="1:39" x14ac:dyDescent="0.25">
      <c r="A105">
        <v>43</v>
      </c>
      <c r="B105" t="str">
        <f t="shared" si="14"/>
        <v>40 - 49</v>
      </c>
      <c r="C105" t="s">
        <v>36</v>
      </c>
      <c r="D105" t="s">
        <v>27</v>
      </c>
      <c r="E105" t="s">
        <v>40</v>
      </c>
      <c r="G105" t="s">
        <v>37</v>
      </c>
      <c r="I105" t="s">
        <v>30</v>
      </c>
      <c r="J105" t="s">
        <v>62</v>
      </c>
      <c r="L105">
        <v>150000</v>
      </c>
      <c r="M105" t="str">
        <f t="shared" si="8"/>
        <v>Above 100,000</v>
      </c>
      <c r="N105" t="s">
        <v>45</v>
      </c>
      <c r="O105" t="s">
        <v>33</v>
      </c>
      <c r="P105">
        <f t="shared" si="9"/>
        <v>2</v>
      </c>
      <c r="S105" t="s">
        <v>64</v>
      </c>
      <c r="T105">
        <f t="shared" si="10"/>
        <v>0</v>
      </c>
      <c r="U105" t="s">
        <v>33</v>
      </c>
      <c r="V105" t="s">
        <v>35</v>
      </c>
      <c r="X105" t="s">
        <v>47</v>
      </c>
      <c r="Y105" t="s">
        <v>48</v>
      </c>
      <c r="Z105" t="s">
        <v>33</v>
      </c>
      <c r="AA105">
        <f t="shared" si="11"/>
        <v>1</v>
      </c>
      <c r="AB105" t="str">
        <f t="shared" si="12"/>
        <v>Poor uptake</v>
      </c>
      <c r="AD105">
        <v>2</v>
      </c>
      <c r="AE105">
        <v>2</v>
      </c>
      <c r="AF105">
        <v>0</v>
      </c>
      <c r="AG105">
        <v>3</v>
      </c>
      <c r="AH105">
        <v>3</v>
      </c>
      <c r="AI105">
        <v>3</v>
      </c>
      <c r="AJ105">
        <v>3</v>
      </c>
      <c r="AK105">
        <v>1</v>
      </c>
      <c r="AL105">
        <v>2</v>
      </c>
      <c r="AM105" t="str">
        <f t="shared" si="13"/>
        <v>Good attitude</v>
      </c>
    </row>
    <row r="106" spans="1:39" x14ac:dyDescent="0.25">
      <c r="A106">
        <v>48</v>
      </c>
      <c r="B106" t="str">
        <f t="shared" si="14"/>
        <v>40 - 49</v>
      </c>
      <c r="C106" t="s">
        <v>36</v>
      </c>
      <c r="D106" t="s">
        <v>27</v>
      </c>
      <c r="E106" t="s">
        <v>55</v>
      </c>
      <c r="F106" t="s">
        <v>56</v>
      </c>
      <c r="G106" t="s">
        <v>37</v>
      </c>
      <c r="I106" t="s">
        <v>30</v>
      </c>
      <c r="J106" t="s">
        <v>49</v>
      </c>
      <c r="L106">
        <v>150000</v>
      </c>
      <c r="M106" t="str">
        <f t="shared" si="8"/>
        <v>Above 100,000</v>
      </c>
      <c r="N106" t="s">
        <v>32</v>
      </c>
      <c r="O106" t="s">
        <v>33</v>
      </c>
      <c r="P106">
        <f t="shared" si="9"/>
        <v>2</v>
      </c>
      <c r="S106" t="s">
        <v>34</v>
      </c>
      <c r="T106">
        <f t="shared" si="10"/>
        <v>4</v>
      </c>
      <c r="U106" t="s">
        <v>33</v>
      </c>
      <c r="V106" t="s">
        <v>39</v>
      </c>
      <c r="X106" t="s">
        <v>33</v>
      </c>
      <c r="AA106">
        <f t="shared" si="11"/>
        <v>0</v>
      </c>
      <c r="AB106" t="str">
        <f t="shared" si="12"/>
        <v>Good uptake</v>
      </c>
      <c r="AD106">
        <v>2</v>
      </c>
      <c r="AE106">
        <v>2</v>
      </c>
      <c r="AF106">
        <v>3</v>
      </c>
      <c r="AG106">
        <v>2</v>
      </c>
      <c r="AH106">
        <v>2</v>
      </c>
      <c r="AI106">
        <v>3</v>
      </c>
      <c r="AJ106">
        <v>3</v>
      </c>
      <c r="AK106">
        <v>1</v>
      </c>
      <c r="AL106">
        <v>1</v>
      </c>
      <c r="AM106" t="str">
        <f t="shared" si="13"/>
        <v>Good attitude</v>
      </c>
    </row>
    <row r="107" spans="1:39" x14ac:dyDescent="0.25">
      <c r="A107">
        <v>50</v>
      </c>
      <c r="B107" t="str">
        <f t="shared" si="14"/>
        <v>50  and above</v>
      </c>
      <c r="C107" t="s">
        <v>36</v>
      </c>
      <c r="D107" t="s">
        <v>27</v>
      </c>
      <c r="E107" t="s">
        <v>28</v>
      </c>
      <c r="G107" t="s">
        <v>29</v>
      </c>
      <c r="I107" t="s">
        <v>30</v>
      </c>
      <c r="J107" t="s">
        <v>49</v>
      </c>
      <c r="L107">
        <v>150000</v>
      </c>
      <c r="M107" t="str">
        <f t="shared" si="8"/>
        <v>Above 100,000</v>
      </c>
      <c r="N107" t="s">
        <v>45</v>
      </c>
      <c r="O107" t="s">
        <v>33</v>
      </c>
      <c r="P107">
        <f t="shared" si="9"/>
        <v>2</v>
      </c>
      <c r="S107" t="s">
        <v>34</v>
      </c>
      <c r="T107">
        <f t="shared" si="10"/>
        <v>4</v>
      </c>
      <c r="U107" t="s">
        <v>33</v>
      </c>
      <c r="V107" t="s">
        <v>35</v>
      </c>
      <c r="X107" t="s">
        <v>33</v>
      </c>
      <c r="AA107">
        <f t="shared" si="11"/>
        <v>0</v>
      </c>
      <c r="AB107" t="str">
        <f t="shared" si="12"/>
        <v>Good uptake</v>
      </c>
      <c r="AD107">
        <v>3</v>
      </c>
      <c r="AE107">
        <v>2</v>
      </c>
      <c r="AF107">
        <v>2</v>
      </c>
      <c r="AG107">
        <v>2</v>
      </c>
      <c r="AH107">
        <v>3</v>
      </c>
      <c r="AI107">
        <v>2</v>
      </c>
      <c r="AJ107">
        <v>2</v>
      </c>
      <c r="AK107">
        <v>1</v>
      </c>
      <c r="AL107">
        <v>2</v>
      </c>
      <c r="AM107" t="str">
        <f t="shared" si="13"/>
        <v>Good attitude</v>
      </c>
    </row>
    <row r="108" spans="1:39" x14ac:dyDescent="0.25">
      <c r="A108">
        <v>56</v>
      </c>
      <c r="B108" t="str">
        <f t="shared" si="14"/>
        <v>50  and above</v>
      </c>
      <c r="C108" t="s">
        <v>36</v>
      </c>
      <c r="D108" t="s">
        <v>27</v>
      </c>
      <c r="E108" t="s">
        <v>40</v>
      </c>
      <c r="G108" t="s">
        <v>37</v>
      </c>
      <c r="I108" t="s">
        <v>30</v>
      </c>
      <c r="J108" t="s">
        <v>49</v>
      </c>
      <c r="L108">
        <v>180000</v>
      </c>
      <c r="M108" t="str">
        <f t="shared" si="8"/>
        <v>Above 100,000</v>
      </c>
      <c r="N108" t="s">
        <v>32</v>
      </c>
      <c r="O108" t="s">
        <v>33</v>
      </c>
      <c r="P108">
        <f t="shared" si="9"/>
        <v>2</v>
      </c>
      <c r="S108" t="s">
        <v>34</v>
      </c>
      <c r="T108">
        <f t="shared" si="10"/>
        <v>4</v>
      </c>
      <c r="U108" t="s">
        <v>33</v>
      </c>
      <c r="V108" t="s">
        <v>42</v>
      </c>
      <c r="X108" t="s">
        <v>33</v>
      </c>
      <c r="AA108">
        <f t="shared" si="11"/>
        <v>0</v>
      </c>
      <c r="AB108" t="str">
        <f t="shared" si="12"/>
        <v>Good uptake</v>
      </c>
      <c r="AD108">
        <v>3</v>
      </c>
      <c r="AE108">
        <v>2</v>
      </c>
      <c r="AF108">
        <v>2</v>
      </c>
      <c r="AG108">
        <v>2</v>
      </c>
      <c r="AH108">
        <v>3</v>
      </c>
      <c r="AI108">
        <v>3</v>
      </c>
      <c r="AJ108">
        <v>2</v>
      </c>
      <c r="AK108">
        <v>2</v>
      </c>
      <c r="AL108">
        <v>0</v>
      </c>
      <c r="AM108" t="str">
        <f t="shared" si="13"/>
        <v>Good attitude</v>
      </c>
    </row>
    <row r="109" spans="1:39" x14ac:dyDescent="0.25">
      <c r="A109">
        <v>45</v>
      </c>
      <c r="B109" t="str">
        <f t="shared" si="14"/>
        <v>40 - 49</v>
      </c>
      <c r="C109" t="s">
        <v>36</v>
      </c>
      <c r="D109" t="s">
        <v>27</v>
      </c>
      <c r="E109" t="s">
        <v>40</v>
      </c>
      <c r="G109" t="s">
        <v>37</v>
      </c>
      <c r="I109" t="s">
        <v>30</v>
      </c>
      <c r="J109" t="s">
        <v>49</v>
      </c>
      <c r="L109">
        <v>200000</v>
      </c>
      <c r="M109" t="str">
        <f t="shared" si="8"/>
        <v>Above 100,000</v>
      </c>
      <c r="N109" t="s">
        <v>32</v>
      </c>
      <c r="O109" t="s">
        <v>33</v>
      </c>
      <c r="P109">
        <f t="shared" si="9"/>
        <v>2</v>
      </c>
      <c r="S109" t="s">
        <v>46</v>
      </c>
      <c r="T109">
        <f t="shared" si="10"/>
        <v>2</v>
      </c>
      <c r="U109" t="s">
        <v>33</v>
      </c>
      <c r="V109" t="s">
        <v>65</v>
      </c>
      <c r="X109" t="s">
        <v>47</v>
      </c>
      <c r="Y109" t="s">
        <v>51</v>
      </c>
      <c r="Z109" t="s">
        <v>47</v>
      </c>
      <c r="AA109">
        <f t="shared" si="11"/>
        <v>0</v>
      </c>
      <c r="AB109" t="str">
        <f t="shared" si="12"/>
        <v>Poor uptake</v>
      </c>
      <c r="AC109" t="s">
        <v>51</v>
      </c>
      <c r="AD109">
        <v>3</v>
      </c>
      <c r="AE109">
        <v>3</v>
      </c>
      <c r="AF109">
        <v>3</v>
      </c>
      <c r="AG109">
        <v>2</v>
      </c>
      <c r="AH109">
        <v>2</v>
      </c>
      <c r="AI109">
        <v>2</v>
      </c>
      <c r="AJ109">
        <v>3</v>
      </c>
      <c r="AK109">
        <v>1</v>
      </c>
      <c r="AL109">
        <v>0</v>
      </c>
      <c r="AM109" t="str">
        <f t="shared" si="13"/>
        <v>Good attitude</v>
      </c>
    </row>
    <row r="110" spans="1:39" x14ac:dyDescent="0.25">
      <c r="A110">
        <v>60</v>
      </c>
      <c r="B110" t="str">
        <f t="shared" si="14"/>
        <v>50  and above</v>
      </c>
      <c r="C110" t="s">
        <v>36</v>
      </c>
      <c r="D110" t="s">
        <v>52</v>
      </c>
      <c r="E110" t="s">
        <v>28</v>
      </c>
      <c r="G110" t="s">
        <v>29</v>
      </c>
      <c r="I110" t="s">
        <v>30</v>
      </c>
      <c r="J110" t="s">
        <v>49</v>
      </c>
      <c r="L110">
        <v>260000</v>
      </c>
      <c r="M110" t="str">
        <f t="shared" si="8"/>
        <v>Above 100,000</v>
      </c>
      <c r="N110" t="s">
        <v>32</v>
      </c>
      <c r="O110" t="s">
        <v>33</v>
      </c>
      <c r="P110">
        <f t="shared" si="9"/>
        <v>2</v>
      </c>
      <c r="S110" t="s">
        <v>34</v>
      </c>
      <c r="T110">
        <f t="shared" si="10"/>
        <v>4</v>
      </c>
      <c r="U110" t="s">
        <v>33</v>
      </c>
      <c r="V110" t="s">
        <v>39</v>
      </c>
      <c r="X110" t="s">
        <v>33</v>
      </c>
      <c r="AA110">
        <f t="shared" si="11"/>
        <v>0</v>
      </c>
      <c r="AB110" t="str">
        <f t="shared" si="12"/>
        <v>Good uptake</v>
      </c>
      <c r="AD110">
        <v>3</v>
      </c>
      <c r="AE110">
        <v>3</v>
      </c>
      <c r="AF110">
        <v>3</v>
      </c>
      <c r="AG110">
        <v>2</v>
      </c>
      <c r="AH110">
        <v>3</v>
      </c>
      <c r="AI110">
        <v>2</v>
      </c>
      <c r="AJ110">
        <v>2</v>
      </c>
      <c r="AK110">
        <v>1</v>
      </c>
      <c r="AL110">
        <v>0</v>
      </c>
      <c r="AM110" t="str">
        <f t="shared" si="13"/>
        <v>Good attitude</v>
      </c>
    </row>
    <row r="111" spans="1:39" x14ac:dyDescent="0.25">
      <c r="A111">
        <v>28</v>
      </c>
      <c r="B111" t="str">
        <f t="shared" si="14"/>
        <v>18 - 29</v>
      </c>
      <c r="C111" t="s">
        <v>26</v>
      </c>
      <c r="D111" t="s">
        <v>27</v>
      </c>
      <c r="E111" t="s">
        <v>40</v>
      </c>
      <c r="G111" t="s">
        <v>37</v>
      </c>
      <c r="I111" t="s">
        <v>68</v>
      </c>
      <c r="J111" t="s">
        <v>43</v>
      </c>
      <c r="L111">
        <v>10000</v>
      </c>
      <c r="M111" t="str">
        <f t="shared" si="8"/>
        <v>Less than 18,000</v>
      </c>
      <c r="N111" t="s">
        <v>32</v>
      </c>
      <c r="O111" t="s">
        <v>33</v>
      </c>
      <c r="P111">
        <f t="shared" si="9"/>
        <v>2</v>
      </c>
      <c r="S111" t="s">
        <v>46</v>
      </c>
      <c r="T111">
        <f t="shared" si="10"/>
        <v>2</v>
      </c>
      <c r="U111" t="s">
        <v>33</v>
      </c>
      <c r="V111" t="s">
        <v>63</v>
      </c>
      <c r="X111" t="s">
        <v>47</v>
      </c>
      <c r="Y111" t="s">
        <v>60</v>
      </c>
      <c r="Z111" t="s">
        <v>33</v>
      </c>
      <c r="AA111">
        <f t="shared" si="11"/>
        <v>1</v>
      </c>
      <c r="AB111" t="str">
        <f t="shared" si="12"/>
        <v>Good uptake</v>
      </c>
      <c r="AD111">
        <v>3</v>
      </c>
      <c r="AE111">
        <v>2</v>
      </c>
      <c r="AF111">
        <v>3</v>
      </c>
      <c r="AG111">
        <v>3</v>
      </c>
      <c r="AH111">
        <v>3</v>
      </c>
      <c r="AI111">
        <v>3</v>
      </c>
      <c r="AJ111">
        <v>0</v>
      </c>
      <c r="AK111">
        <v>0</v>
      </c>
      <c r="AL111">
        <v>3</v>
      </c>
      <c r="AM111" t="str">
        <f t="shared" si="13"/>
        <v>Good attitude</v>
      </c>
    </row>
    <row r="112" spans="1:39" x14ac:dyDescent="0.25">
      <c r="A112">
        <v>34</v>
      </c>
      <c r="B112" t="str">
        <f t="shared" si="14"/>
        <v>30 -39</v>
      </c>
      <c r="C112" t="s">
        <v>36</v>
      </c>
      <c r="D112" t="s">
        <v>27</v>
      </c>
      <c r="E112" t="s">
        <v>28</v>
      </c>
      <c r="G112" t="s">
        <v>29</v>
      </c>
      <c r="I112" t="s">
        <v>30</v>
      </c>
      <c r="J112" t="s">
        <v>44</v>
      </c>
      <c r="L112">
        <v>10000</v>
      </c>
      <c r="M112" t="str">
        <f t="shared" si="8"/>
        <v>Less than 18,000</v>
      </c>
      <c r="N112" t="s">
        <v>32</v>
      </c>
      <c r="O112" t="s">
        <v>33</v>
      </c>
      <c r="P112">
        <f t="shared" si="9"/>
        <v>2</v>
      </c>
      <c r="S112" t="s">
        <v>34</v>
      </c>
      <c r="T112">
        <f t="shared" si="10"/>
        <v>4</v>
      </c>
      <c r="U112" t="s">
        <v>33</v>
      </c>
      <c r="V112" t="s">
        <v>39</v>
      </c>
      <c r="X112" t="s">
        <v>33</v>
      </c>
      <c r="AA112">
        <f t="shared" si="11"/>
        <v>0</v>
      </c>
      <c r="AB112" t="str">
        <f t="shared" si="12"/>
        <v>Good uptake</v>
      </c>
      <c r="AD112">
        <v>3</v>
      </c>
      <c r="AE112">
        <v>2</v>
      </c>
      <c r="AF112">
        <v>2</v>
      </c>
      <c r="AG112">
        <v>3</v>
      </c>
      <c r="AH112">
        <v>3</v>
      </c>
      <c r="AI112">
        <v>3</v>
      </c>
      <c r="AJ112">
        <v>3</v>
      </c>
      <c r="AK112">
        <v>2</v>
      </c>
      <c r="AL112">
        <v>1</v>
      </c>
      <c r="AM112" t="str">
        <f t="shared" si="13"/>
        <v>Good attitude</v>
      </c>
    </row>
    <row r="113" spans="1:39" x14ac:dyDescent="0.25">
      <c r="A113">
        <v>36</v>
      </c>
      <c r="B113" t="str">
        <f t="shared" si="14"/>
        <v>30 -39</v>
      </c>
      <c r="C113" t="s">
        <v>26</v>
      </c>
      <c r="D113" t="s">
        <v>27</v>
      </c>
      <c r="E113" t="s">
        <v>67</v>
      </c>
      <c r="G113" t="s">
        <v>29</v>
      </c>
      <c r="I113" t="s">
        <v>30</v>
      </c>
      <c r="J113" t="s">
        <v>44</v>
      </c>
      <c r="L113">
        <v>12000</v>
      </c>
      <c r="M113" t="str">
        <f t="shared" si="8"/>
        <v>Less than 18,000</v>
      </c>
      <c r="N113" t="s">
        <v>32</v>
      </c>
      <c r="O113" t="s">
        <v>33</v>
      </c>
      <c r="P113">
        <f t="shared" si="9"/>
        <v>2</v>
      </c>
      <c r="S113" t="s">
        <v>46</v>
      </c>
      <c r="T113">
        <f t="shared" si="10"/>
        <v>2</v>
      </c>
      <c r="U113" t="s">
        <v>33</v>
      </c>
      <c r="V113" t="s">
        <v>42</v>
      </c>
      <c r="X113" t="s">
        <v>47</v>
      </c>
      <c r="Y113" t="s">
        <v>51</v>
      </c>
      <c r="Z113" t="s">
        <v>33</v>
      </c>
      <c r="AA113">
        <f t="shared" si="11"/>
        <v>1</v>
      </c>
      <c r="AB113" t="str">
        <f t="shared" si="12"/>
        <v>Good uptake</v>
      </c>
      <c r="AD113">
        <v>3</v>
      </c>
      <c r="AE113">
        <v>2</v>
      </c>
      <c r="AF113">
        <v>2</v>
      </c>
      <c r="AG113">
        <v>2</v>
      </c>
      <c r="AH113">
        <v>3</v>
      </c>
      <c r="AI113">
        <v>3</v>
      </c>
      <c r="AJ113">
        <v>3</v>
      </c>
      <c r="AK113">
        <v>1</v>
      </c>
      <c r="AL113">
        <v>1</v>
      </c>
      <c r="AM113" t="str">
        <f t="shared" si="13"/>
        <v>Good attitude</v>
      </c>
    </row>
    <row r="114" spans="1:39" x14ac:dyDescent="0.25">
      <c r="A114">
        <v>30</v>
      </c>
      <c r="B114" t="str">
        <f t="shared" si="14"/>
        <v>30 -39</v>
      </c>
      <c r="C114" t="s">
        <v>36</v>
      </c>
      <c r="D114" t="s">
        <v>27</v>
      </c>
      <c r="E114" t="s">
        <v>66</v>
      </c>
      <c r="G114" t="s">
        <v>37</v>
      </c>
      <c r="I114" t="s">
        <v>68</v>
      </c>
      <c r="J114" t="s">
        <v>50</v>
      </c>
      <c r="L114">
        <v>20000</v>
      </c>
      <c r="M114" t="str">
        <f t="shared" si="8"/>
        <v>18,000 - 30,000</v>
      </c>
      <c r="N114" t="s">
        <v>45</v>
      </c>
      <c r="O114" t="s">
        <v>33</v>
      </c>
      <c r="P114">
        <f t="shared" si="9"/>
        <v>2</v>
      </c>
      <c r="S114" t="s">
        <v>46</v>
      </c>
      <c r="T114">
        <f t="shared" si="10"/>
        <v>2</v>
      </c>
      <c r="U114" t="s">
        <v>33</v>
      </c>
      <c r="V114" t="s">
        <v>42</v>
      </c>
      <c r="X114" t="s">
        <v>47</v>
      </c>
      <c r="Y114" t="s">
        <v>60</v>
      </c>
      <c r="Z114" t="s">
        <v>33</v>
      </c>
      <c r="AA114">
        <f t="shared" si="11"/>
        <v>1</v>
      </c>
      <c r="AB114" t="str">
        <f t="shared" si="12"/>
        <v>Good uptake</v>
      </c>
      <c r="AD114">
        <v>3</v>
      </c>
      <c r="AE114">
        <v>2</v>
      </c>
      <c r="AF114">
        <v>3</v>
      </c>
      <c r="AG114">
        <v>3</v>
      </c>
      <c r="AH114">
        <v>3</v>
      </c>
      <c r="AI114">
        <v>3</v>
      </c>
      <c r="AJ114">
        <v>3</v>
      </c>
      <c r="AK114">
        <v>0</v>
      </c>
      <c r="AL114">
        <v>0</v>
      </c>
      <c r="AM114" t="str">
        <f t="shared" si="13"/>
        <v>Good attitude</v>
      </c>
    </row>
    <row r="115" spans="1:39" x14ac:dyDescent="0.25">
      <c r="A115">
        <v>30</v>
      </c>
      <c r="B115" t="str">
        <f t="shared" si="14"/>
        <v>30 -39</v>
      </c>
      <c r="C115" t="s">
        <v>36</v>
      </c>
      <c r="D115" t="s">
        <v>59</v>
      </c>
      <c r="E115" t="s">
        <v>28</v>
      </c>
      <c r="G115" t="s">
        <v>29</v>
      </c>
      <c r="I115" t="s">
        <v>30</v>
      </c>
      <c r="J115" t="s">
        <v>62</v>
      </c>
      <c r="L115">
        <v>25000</v>
      </c>
      <c r="M115" t="str">
        <f t="shared" si="8"/>
        <v>18,000 - 30,000</v>
      </c>
      <c r="N115" t="s">
        <v>45</v>
      </c>
      <c r="O115" t="s">
        <v>33</v>
      </c>
      <c r="P115">
        <f t="shared" si="9"/>
        <v>2</v>
      </c>
      <c r="S115" t="s">
        <v>46</v>
      </c>
      <c r="T115">
        <f t="shared" si="10"/>
        <v>2</v>
      </c>
      <c r="U115" t="s">
        <v>33</v>
      </c>
      <c r="V115" t="s">
        <v>42</v>
      </c>
      <c r="X115" t="s">
        <v>47</v>
      </c>
      <c r="Y115" t="s">
        <v>60</v>
      </c>
      <c r="Z115" t="s">
        <v>33</v>
      </c>
      <c r="AA115">
        <f t="shared" si="11"/>
        <v>1</v>
      </c>
      <c r="AB115" t="str">
        <f t="shared" si="12"/>
        <v>Good uptake</v>
      </c>
      <c r="AD115">
        <v>3</v>
      </c>
      <c r="AE115">
        <v>2</v>
      </c>
      <c r="AF115">
        <v>3</v>
      </c>
      <c r="AG115">
        <v>3</v>
      </c>
      <c r="AH115">
        <v>3</v>
      </c>
      <c r="AI115">
        <v>3</v>
      </c>
      <c r="AJ115">
        <v>2</v>
      </c>
      <c r="AK115">
        <v>0</v>
      </c>
      <c r="AL115">
        <v>1</v>
      </c>
      <c r="AM115" t="str">
        <f t="shared" si="13"/>
        <v>Good attitude</v>
      </c>
    </row>
    <row r="116" spans="1:39" x14ac:dyDescent="0.25">
      <c r="A116">
        <v>25</v>
      </c>
      <c r="B116" t="str">
        <f t="shared" si="14"/>
        <v>18 - 29</v>
      </c>
      <c r="C116" t="s">
        <v>26</v>
      </c>
      <c r="D116" t="s">
        <v>59</v>
      </c>
      <c r="E116" t="s">
        <v>40</v>
      </c>
      <c r="G116" t="s">
        <v>37</v>
      </c>
      <c r="I116" t="s">
        <v>30</v>
      </c>
      <c r="J116" t="s">
        <v>44</v>
      </c>
      <c r="L116">
        <v>30000</v>
      </c>
      <c r="M116" t="str">
        <f t="shared" si="8"/>
        <v>18,000 - 30,000</v>
      </c>
      <c r="N116" t="s">
        <v>45</v>
      </c>
      <c r="O116" t="s">
        <v>33</v>
      </c>
      <c r="P116">
        <f t="shared" si="9"/>
        <v>2</v>
      </c>
      <c r="S116" t="s">
        <v>46</v>
      </c>
      <c r="T116">
        <f t="shared" si="10"/>
        <v>2</v>
      </c>
      <c r="U116" t="s">
        <v>33</v>
      </c>
      <c r="V116" t="s">
        <v>65</v>
      </c>
      <c r="X116" t="s">
        <v>47</v>
      </c>
      <c r="Y116" t="s">
        <v>60</v>
      </c>
      <c r="Z116" t="s">
        <v>33</v>
      </c>
      <c r="AA116">
        <f t="shared" si="11"/>
        <v>1</v>
      </c>
      <c r="AB116" t="str">
        <f t="shared" si="12"/>
        <v>Good uptake</v>
      </c>
      <c r="AD116">
        <v>3</v>
      </c>
      <c r="AE116">
        <v>2</v>
      </c>
      <c r="AF116">
        <v>3</v>
      </c>
      <c r="AG116">
        <v>3</v>
      </c>
      <c r="AH116">
        <v>3</v>
      </c>
      <c r="AI116">
        <v>3</v>
      </c>
      <c r="AJ116">
        <v>3</v>
      </c>
      <c r="AK116">
        <v>0</v>
      </c>
      <c r="AL116">
        <v>0</v>
      </c>
      <c r="AM116" t="str">
        <f t="shared" si="13"/>
        <v>Good attitude</v>
      </c>
    </row>
    <row r="117" spans="1:39" x14ac:dyDescent="0.25">
      <c r="A117">
        <v>26</v>
      </c>
      <c r="B117" t="str">
        <f t="shared" si="14"/>
        <v>18 - 29</v>
      </c>
      <c r="C117" t="s">
        <v>36</v>
      </c>
      <c r="D117" t="s">
        <v>27</v>
      </c>
      <c r="E117" t="s">
        <v>66</v>
      </c>
      <c r="G117" t="s">
        <v>37</v>
      </c>
      <c r="I117" t="s">
        <v>68</v>
      </c>
      <c r="J117" t="s">
        <v>53</v>
      </c>
      <c r="K117" t="s">
        <v>69</v>
      </c>
      <c r="L117">
        <v>30000</v>
      </c>
      <c r="M117" t="str">
        <f t="shared" si="8"/>
        <v>18,000 - 30,000</v>
      </c>
      <c r="N117" t="s">
        <v>45</v>
      </c>
      <c r="O117" t="s">
        <v>33</v>
      </c>
      <c r="P117">
        <f t="shared" si="9"/>
        <v>2</v>
      </c>
      <c r="S117" t="s">
        <v>46</v>
      </c>
      <c r="T117">
        <f t="shared" si="10"/>
        <v>2</v>
      </c>
      <c r="U117" t="s">
        <v>33</v>
      </c>
      <c r="V117" t="s">
        <v>39</v>
      </c>
      <c r="X117" t="s">
        <v>47</v>
      </c>
      <c r="Y117" t="s">
        <v>48</v>
      </c>
      <c r="Z117" t="s">
        <v>47</v>
      </c>
      <c r="AA117">
        <f t="shared" si="11"/>
        <v>0</v>
      </c>
      <c r="AB117" t="str">
        <f t="shared" si="12"/>
        <v>Poor uptake</v>
      </c>
      <c r="AC117" t="s">
        <v>48</v>
      </c>
      <c r="AD117">
        <v>3</v>
      </c>
      <c r="AE117">
        <v>3</v>
      </c>
      <c r="AF117">
        <v>3</v>
      </c>
      <c r="AG117">
        <v>2</v>
      </c>
      <c r="AH117">
        <v>3</v>
      </c>
      <c r="AI117">
        <v>3</v>
      </c>
      <c r="AJ117">
        <v>2</v>
      </c>
      <c r="AK117">
        <v>1</v>
      </c>
      <c r="AL117">
        <v>0</v>
      </c>
      <c r="AM117" t="str">
        <f t="shared" si="13"/>
        <v>Good attitude</v>
      </c>
    </row>
    <row r="118" spans="1:39" x14ac:dyDescent="0.25">
      <c r="A118">
        <v>44</v>
      </c>
      <c r="B118" t="str">
        <f t="shared" si="14"/>
        <v>40 - 49</v>
      </c>
      <c r="C118" t="s">
        <v>36</v>
      </c>
      <c r="D118" t="s">
        <v>27</v>
      </c>
      <c r="E118" t="s">
        <v>40</v>
      </c>
      <c r="G118" t="s">
        <v>37</v>
      </c>
      <c r="I118" t="s">
        <v>30</v>
      </c>
      <c r="J118" t="s">
        <v>38</v>
      </c>
      <c r="L118">
        <v>30000</v>
      </c>
      <c r="M118" t="str">
        <f t="shared" si="8"/>
        <v>18,000 - 30,000</v>
      </c>
      <c r="N118" t="s">
        <v>45</v>
      </c>
      <c r="O118" t="s">
        <v>33</v>
      </c>
      <c r="P118">
        <f t="shared" si="9"/>
        <v>2</v>
      </c>
      <c r="S118" t="s">
        <v>34</v>
      </c>
      <c r="T118">
        <f t="shared" si="10"/>
        <v>4</v>
      </c>
      <c r="U118" t="s">
        <v>33</v>
      </c>
      <c r="V118" t="s">
        <v>39</v>
      </c>
      <c r="X118" t="s">
        <v>33</v>
      </c>
      <c r="AA118">
        <f t="shared" si="11"/>
        <v>0</v>
      </c>
      <c r="AB118" t="str">
        <f t="shared" si="12"/>
        <v>Good uptake</v>
      </c>
      <c r="AD118">
        <v>2</v>
      </c>
      <c r="AE118">
        <v>3</v>
      </c>
      <c r="AF118">
        <v>3</v>
      </c>
      <c r="AG118">
        <v>2</v>
      </c>
      <c r="AH118">
        <v>3</v>
      </c>
      <c r="AI118">
        <v>3</v>
      </c>
      <c r="AJ118">
        <v>3</v>
      </c>
      <c r="AK118">
        <v>2</v>
      </c>
      <c r="AL118">
        <v>0</v>
      </c>
      <c r="AM118" t="str">
        <f t="shared" si="13"/>
        <v>Good attitude</v>
      </c>
    </row>
    <row r="119" spans="1:39" x14ac:dyDescent="0.25">
      <c r="A119">
        <v>27</v>
      </c>
      <c r="B119" t="str">
        <f t="shared" si="14"/>
        <v>18 - 29</v>
      </c>
      <c r="C119" t="s">
        <v>36</v>
      </c>
      <c r="D119" t="s">
        <v>59</v>
      </c>
      <c r="E119" t="s">
        <v>28</v>
      </c>
      <c r="G119" t="s">
        <v>29</v>
      </c>
      <c r="I119" t="s">
        <v>30</v>
      </c>
      <c r="J119" t="s">
        <v>62</v>
      </c>
      <c r="L119">
        <v>55000</v>
      </c>
      <c r="M119" t="str">
        <f t="shared" si="8"/>
        <v>31,000 - 100,000</v>
      </c>
      <c r="N119" t="s">
        <v>45</v>
      </c>
      <c r="O119" t="s">
        <v>47</v>
      </c>
      <c r="P119">
        <f t="shared" si="9"/>
        <v>0</v>
      </c>
      <c r="Q119" t="s">
        <v>60</v>
      </c>
      <c r="T119">
        <f t="shared" si="10"/>
        <v>0</v>
      </c>
      <c r="U119" t="s">
        <v>47</v>
      </c>
      <c r="AA119">
        <f t="shared" si="11"/>
        <v>0</v>
      </c>
      <c r="AB119" t="str">
        <f t="shared" si="12"/>
        <v>Poor uptake</v>
      </c>
      <c r="AD119">
        <v>2</v>
      </c>
      <c r="AE119">
        <v>2</v>
      </c>
      <c r="AF119">
        <v>3</v>
      </c>
      <c r="AG119">
        <v>2</v>
      </c>
      <c r="AH119">
        <v>2</v>
      </c>
      <c r="AI119">
        <v>2</v>
      </c>
      <c r="AJ119">
        <v>3</v>
      </c>
      <c r="AK119">
        <v>1</v>
      </c>
      <c r="AL119">
        <v>3</v>
      </c>
      <c r="AM119" t="str">
        <f t="shared" si="13"/>
        <v>Good attitude</v>
      </c>
    </row>
    <row r="120" spans="1:39" x14ac:dyDescent="0.25">
      <c r="A120">
        <v>24</v>
      </c>
      <c r="B120" t="str">
        <f t="shared" si="14"/>
        <v>18 - 29</v>
      </c>
      <c r="C120" t="s">
        <v>26</v>
      </c>
      <c r="D120" t="s">
        <v>61</v>
      </c>
      <c r="E120" t="s">
        <v>66</v>
      </c>
      <c r="G120" t="s">
        <v>37</v>
      </c>
      <c r="I120" t="s">
        <v>30</v>
      </c>
      <c r="J120" t="s">
        <v>38</v>
      </c>
      <c r="L120">
        <v>60000</v>
      </c>
      <c r="M120" t="str">
        <f t="shared" si="8"/>
        <v>31,000 - 100,000</v>
      </c>
      <c r="N120" t="s">
        <v>45</v>
      </c>
      <c r="O120" t="s">
        <v>33</v>
      </c>
      <c r="P120">
        <f t="shared" si="9"/>
        <v>2</v>
      </c>
      <c r="S120" t="s">
        <v>34</v>
      </c>
      <c r="T120">
        <f t="shared" si="10"/>
        <v>4</v>
      </c>
      <c r="U120" t="s">
        <v>33</v>
      </c>
      <c r="V120" t="s">
        <v>39</v>
      </c>
      <c r="X120" t="s">
        <v>33</v>
      </c>
      <c r="AA120">
        <f t="shared" si="11"/>
        <v>0</v>
      </c>
      <c r="AB120" t="str">
        <f t="shared" si="12"/>
        <v>Good uptake</v>
      </c>
      <c r="AD120">
        <v>3</v>
      </c>
      <c r="AE120">
        <v>2</v>
      </c>
      <c r="AF120">
        <v>3</v>
      </c>
      <c r="AG120">
        <v>3</v>
      </c>
      <c r="AH120">
        <v>2</v>
      </c>
      <c r="AI120">
        <v>3</v>
      </c>
      <c r="AJ120">
        <v>3</v>
      </c>
      <c r="AK120">
        <v>1</v>
      </c>
      <c r="AL120">
        <v>0</v>
      </c>
      <c r="AM120" t="str">
        <f t="shared" si="13"/>
        <v>Good attitude</v>
      </c>
    </row>
    <row r="121" spans="1:39" x14ac:dyDescent="0.25">
      <c r="A121">
        <v>42</v>
      </c>
      <c r="B121" t="str">
        <f t="shared" si="14"/>
        <v>40 - 49</v>
      </c>
      <c r="C121" t="s">
        <v>26</v>
      </c>
      <c r="D121" t="s">
        <v>27</v>
      </c>
      <c r="E121" t="s">
        <v>67</v>
      </c>
      <c r="G121" t="s">
        <v>29</v>
      </c>
      <c r="I121" t="s">
        <v>30</v>
      </c>
      <c r="J121" t="s">
        <v>62</v>
      </c>
      <c r="L121">
        <v>60000</v>
      </c>
      <c r="M121" t="str">
        <f t="shared" si="8"/>
        <v>31,000 - 100,000</v>
      </c>
      <c r="N121" t="s">
        <v>32</v>
      </c>
      <c r="O121" t="s">
        <v>33</v>
      </c>
      <c r="P121">
        <f t="shared" si="9"/>
        <v>2</v>
      </c>
      <c r="S121" t="s">
        <v>46</v>
      </c>
      <c r="T121">
        <f t="shared" si="10"/>
        <v>2</v>
      </c>
      <c r="U121" t="s">
        <v>47</v>
      </c>
      <c r="AA121">
        <f t="shared" si="11"/>
        <v>0</v>
      </c>
      <c r="AB121" t="str">
        <f t="shared" si="12"/>
        <v>Poor uptake</v>
      </c>
      <c r="AD121">
        <v>3</v>
      </c>
      <c r="AE121">
        <v>2</v>
      </c>
      <c r="AF121">
        <v>3</v>
      </c>
      <c r="AG121">
        <v>3</v>
      </c>
      <c r="AH121">
        <v>3</v>
      </c>
      <c r="AI121">
        <v>3</v>
      </c>
      <c r="AJ121">
        <v>3</v>
      </c>
      <c r="AK121">
        <v>0</v>
      </c>
      <c r="AL121">
        <v>0</v>
      </c>
      <c r="AM121" t="str">
        <f t="shared" si="13"/>
        <v>Good attitude</v>
      </c>
    </row>
    <row r="122" spans="1:39" x14ac:dyDescent="0.25">
      <c r="A122">
        <v>51</v>
      </c>
      <c r="B122" t="str">
        <f t="shared" si="14"/>
        <v>50  and above</v>
      </c>
      <c r="C122" t="s">
        <v>36</v>
      </c>
      <c r="D122" t="s">
        <v>27</v>
      </c>
      <c r="E122" t="s">
        <v>28</v>
      </c>
      <c r="G122" t="s">
        <v>29</v>
      </c>
      <c r="I122" t="s">
        <v>30</v>
      </c>
      <c r="J122" t="s">
        <v>31</v>
      </c>
      <c r="L122">
        <v>60000</v>
      </c>
      <c r="M122" t="str">
        <f t="shared" si="8"/>
        <v>31,000 - 100,000</v>
      </c>
      <c r="N122" t="s">
        <v>32</v>
      </c>
      <c r="O122" t="s">
        <v>33</v>
      </c>
      <c r="P122">
        <f t="shared" si="9"/>
        <v>2</v>
      </c>
      <c r="S122" t="s">
        <v>46</v>
      </c>
      <c r="T122">
        <f t="shared" si="10"/>
        <v>2</v>
      </c>
      <c r="U122" t="s">
        <v>33</v>
      </c>
      <c r="V122" t="s">
        <v>42</v>
      </c>
      <c r="X122" t="s">
        <v>33</v>
      </c>
      <c r="AA122">
        <f t="shared" si="11"/>
        <v>0</v>
      </c>
      <c r="AB122" t="str">
        <f t="shared" si="12"/>
        <v>Poor uptake</v>
      </c>
      <c r="AD122">
        <v>3</v>
      </c>
      <c r="AE122">
        <v>2</v>
      </c>
      <c r="AF122">
        <v>3</v>
      </c>
      <c r="AG122">
        <v>3</v>
      </c>
      <c r="AH122">
        <v>3</v>
      </c>
      <c r="AI122">
        <v>3</v>
      </c>
      <c r="AJ122">
        <v>3</v>
      </c>
      <c r="AK122">
        <v>0</v>
      </c>
      <c r="AL122">
        <v>0</v>
      </c>
      <c r="AM122" t="str">
        <f t="shared" si="13"/>
        <v>Good attitude</v>
      </c>
    </row>
    <row r="123" spans="1:39" x14ac:dyDescent="0.25">
      <c r="A123">
        <v>40</v>
      </c>
      <c r="B123" t="str">
        <f t="shared" si="14"/>
        <v>40 - 49</v>
      </c>
      <c r="C123" t="s">
        <v>26</v>
      </c>
      <c r="D123" t="s">
        <v>27</v>
      </c>
      <c r="E123" t="s">
        <v>28</v>
      </c>
      <c r="G123" t="s">
        <v>37</v>
      </c>
      <c r="I123" t="s">
        <v>30</v>
      </c>
      <c r="J123" t="s">
        <v>38</v>
      </c>
      <c r="L123">
        <v>65000</v>
      </c>
      <c r="M123" t="str">
        <f t="shared" si="8"/>
        <v>31,000 - 100,000</v>
      </c>
      <c r="N123" t="s">
        <v>45</v>
      </c>
      <c r="O123" t="s">
        <v>33</v>
      </c>
      <c r="P123">
        <f t="shared" si="9"/>
        <v>2</v>
      </c>
      <c r="S123" t="s">
        <v>46</v>
      </c>
      <c r="T123">
        <f t="shared" si="10"/>
        <v>2</v>
      </c>
      <c r="U123" t="s">
        <v>47</v>
      </c>
      <c r="AA123">
        <f t="shared" si="11"/>
        <v>0</v>
      </c>
      <c r="AB123" t="str">
        <f t="shared" si="12"/>
        <v>Poor uptake</v>
      </c>
      <c r="AD123">
        <v>3</v>
      </c>
      <c r="AE123">
        <v>3</v>
      </c>
      <c r="AF123">
        <v>3</v>
      </c>
      <c r="AG123">
        <v>2</v>
      </c>
      <c r="AH123">
        <v>2</v>
      </c>
      <c r="AI123">
        <v>2</v>
      </c>
      <c r="AJ123">
        <v>1</v>
      </c>
      <c r="AK123">
        <v>2</v>
      </c>
      <c r="AL123">
        <v>2</v>
      </c>
      <c r="AM123" t="str">
        <f t="shared" si="13"/>
        <v>Good attitude</v>
      </c>
    </row>
    <row r="124" spans="1:39" x14ac:dyDescent="0.25">
      <c r="A124">
        <v>36</v>
      </c>
      <c r="B124" t="str">
        <f t="shared" si="14"/>
        <v>30 -39</v>
      </c>
      <c r="C124" t="s">
        <v>26</v>
      </c>
      <c r="D124" t="s">
        <v>61</v>
      </c>
      <c r="E124" t="s">
        <v>55</v>
      </c>
      <c r="F124" t="s">
        <v>56</v>
      </c>
      <c r="G124" t="s">
        <v>37</v>
      </c>
      <c r="I124" t="s">
        <v>30</v>
      </c>
      <c r="J124" t="s">
        <v>62</v>
      </c>
      <c r="L124">
        <v>70000</v>
      </c>
      <c r="M124" t="str">
        <f t="shared" si="8"/>
        <v>31,000 - 100,000</v>
      </c>
      <c r="N124" t="s">
        <v>32</v>
      </c>
      <c r="O124" t="s">
        <v>33</v>
      </c>
      <c r="P124">
        <f t="shared" si="9"/>
        <v>2</v>
      </c>
      <c r="S124" t="s">
        <v>46</v>
      </c>
      <c r="T124">
        <f t="shared" si="10"/>
        <v>2</v>
      </c>
      <c r="U124" t="s">
        <v>33</v>
      </c>
      <c r="V124" t="s">
        <v>65</v>
      </c>
      <c r="X124" t="s">
        <v>47</v>
      </c>
      <c r="Y124" t="s">
        <v>60</v>
      </c>
      <c r="Z124" t="s">
        <v>47</v>
      </c>
      <c r="AA124">
        <f t="shared" si="11"/>
        <v>0</v>
      </c>
      <c r="AB124" t="str">
        <f t="shared" si="12"/>
        <v>Poor uptake</v>
      </c>
      <c r="AC124" t="s">
        <v>51</v>
      </c>
      <c r="AD124">
        <v>3</v>
      </c>
      <c r="AE124">
        <v>3</v>
      </c>
      <c r="AF124">
        <v>3</v>
      </c>
      <c r="AG124">
        <v>2</v>
      </c>
      <c r="AH124">
        <v>2</v>
      </c>
      <c r="AI124">
        <v>2</v>
      </c>
      <c r="AJ124">
        <v>3</v>
      </c>
      <c r="AK124">
        <v>2</v>
      </c>
      <c r="AL124">
        <v>0</v>
      </c>
      <c r="AM124" t="str">
        <f t="shared" si="13"/>
        <v>Good attitude</v>
      </c>
    </row>
    <row r="125" spans="1:39" x14ac:dyDescent="0.25">
      <c r="A125">
        <v>23</v>
      </c>
      <c r="B125" t="str">
        <f t="shared" si="14"/>
        <v>18 - 29</v>
      </c>
      <c r="C125" t="s">
        <v>26</v>
      </c>
      <c r="D125" t="s">
        <v>59</v>
      </c>
      <c r="E125" t="s">
        <v>55</v>
      </c>
      <c r="F125" t="s">
        <v>56</v>
      </c>
      <c r="G125" t="s">
        <v>37</v>
      </c>
      <c r="I125" t="s">
        <v>30</v>
      </c>
      <c r="J125" t="s">
        <v>62</v>
      </c>
      <c r="L125">
        <v>80000</v>
      </c>
      <c r="M125" t="str">
        <f t="shared" si="8"/>
        <v>31,000 - 100,000</v>
      </c>
      <c r="N125" t="s">
        <v>32</v>
      </c>
      <c r="O125" t="s">
        <v>33</v>
      </c>
      <c r="P125">
        <f t="shared" si="9"/>
        <v>2</v>
      </c>
      <c r="S125" t="s">
        <v>46</v>
      </c>
      <c r="T125">
        <f t="shared" si="10"/>
        <v>2</v>
      </c>
      <c r="U125" t="s">
        <v>33</v>
      </c>
      <c r="V125" t="s">
        <v>35</v>
      </c>
      <c r="X125" t="s">
        <v>47</v>
      </c>
      <c r="Y125" t="s">
        <v>48</v>
      </c>
      <c r="Z125" t="s">
        <v>33</v>
      </c>
      <c r="AA125">
        <f t="shared" si="11"/>
        <v>1</v>
      </c>
      <c r="AB125" t="str">
        <f t="shared" si="12"/>
        <v>Good uptake</v>
      </c>
      <c r="AD125">
        <v>3</v>
      </c>
      <c r="AE125">
        <v>3</v>
      </c>
      <c r="AF125">
        <v>3</v>
      </c>
      <c r="AG125">
        <v>2</v>
      </c>
      <c r="AH125">
        <v>3</v>
      </c>
      <c r="AI125">
        <v>3</v>
      </c>
      <c r="AJ125">
        <v>2</v>
      </c>
      <c r="AK125">
        <v>1</v>
      </c>
      <c r="AL125">
        <v>0</v>
      </c>
      <c r="AM125" t="str">
        <f t="shared" si="13"/>
        <v>Good attitude</v>
      </c>
    </row>
    <row r="126" spans="1:39" x14ac:dyDescent="0.25">
      <c r="A126">
        <v>32</v>
      </c>
      <c r="B126" t="str">
        <f t="shared" si="14"/>
        <v>30 -39</v>
      </c>
      <c r="C126" t="s">
        <v>36</v>
      </c>
      <c r="D126" t="s">
        <v>59</v>
      </c>
      <c r="E126" t="s">
        <v>28</v>
      </c>
      <c r="G126" t="s">
        <v>37</v>
      </c>
      <c r="I126" t="s">
        <v>30</v>
      </c>
      <c r="J126" t="s">
        <v>31</v>
      </c>
      <c r="L126">
        <v>80000</v>
      </c>
      <c r="M126" t="str">
        <f t="shared" si="8"/>
        <v>31,000 - 100,000</v>
      </c>
      <c r="N126" t="s">
        <v>45</v>
      </c>
      <c r="O126" t="s">
        <v>33</v>
      </c>
      <c r="P126">
        <f t="shared" si="9"/>
        <v>2</v>
      </c>
      <c r="S126" t="s">
        <v>46</v>
      </c>
      <c r="T126">
        <f t="shared" si="10"/>
        <v>2</v>
      </c>
      <c r="U126" t="s">
        <v>33</v>
      </c>
      <c r="V126" t="s">
        <v>42</v>
      </c>
      <c r="X126" t="s">
        <v>47</v>
      </c>
      <c r="Y126" t="s">
        <v>60</v>
      </c>
      <c r="Z126" t="s">
        <v>33</v>
      </c>
      <c r="AA126">
        <f t="shared" si="11"/>
        <v>1</v>
      </c>
      <c r="AB126" t="str">
        <f t="shared" si="12"/>
        <v>Good uptake</v>
      </c>
      <c r="AD126">
        <v>3</v>
      </c>
      <c r="AE126">
        <v>3</v>
      </c>
      <c r="AF126">
        <v>3</v>
      </c>
      <c r="AG126">
        <v>2</v>
      </c>
      <c r="AH126">
        <v>2</v>
      </c>
      <c r="AI126">
        <v>2</v>
      </c>
      <c r="AJ126">
        <v>2</v>
      </c>
      <c r="AK126">
        <v>1</v>
      </c>
      <c r="AL126">
        <v>2</v>
      </c>
      <c r="AM126" t="str">
        <f t="shared" si="13"/>
        <v>Good attitude</v>
      </c>
    </row>
    <row r="127" spans="1:39" x14ac:dyDescent="0.25">
      <c r="A127">
        <v>35</v>
      </c>
      <c r="B127" t="str">
        <f t="shared" si="14"/>
        <v>30 -39</v>
      </c>
      <c r="C127" t="s">
        <v>26</v>
      </c>
      <c r="D127" t="s">
        <v>27</v>
      </c>
      <c r="E127" t="s">
        <v>40</v>
      </c>
      <c r="G127" t="s">
        <v>37</v>
      </c>
      <c r="I127" t="s">
        <v>30</v>
      </c>
      <c r="J127" t="s">
        <v>44</v>
      </c>
      <c r="L127">
        <v>90000</v>
      </c>
      <c r="M127" t="str">
        <f t="shared" si="8"/>
        <v>31,000 - 100,000</v>
      </c>
      <c r="N127" t="s">
        <v>32</v>
      </c>
      <c r="O127" t="s">
        <v>33</v>
      </c>
      <c r="P127">
        <f t="shared" si="9"/>
        <v>2</v>
      </c>
      <c r="S127" t="s">
        <v>34</v>
      </c>
      <c r="T127">
        <f t="shared" si="10"/>
        <v>4</v>
      </c>
      <c r="U127" t="s">
        <v>33</v>
      </c>
      <c r="V127" t="s">
        <v>35</v>
      </c>
      <c r="X127" t="s">
        <v>33</v>
      </c>
      <c r="AA127">
        <f t="shared" si="11"/>
        <v>0</v>
      </c>
      <c r="AB127" t="str">
        <f t="shared" si="12"/>
        <v>Good uptake</v>
      </c>
      <c r="AD127">
        <v>3</v>
      </c>
      <c r="AE127">
        <v>3</v>
      </c>
      <c r="AF127">
        <v>2</v>
      </c>
      <c r="AG127">
        <v>3</v>
      </c>
      <c r="AH127">
        <v>2</v>
      </c>
      <c r="AI127">
        <v>2</v>
      </c>
      <c r="AJ127">
        <v>2</v>
      </c>
      <c r="AK127">
        <v>1</v>
      </c>
      <c r="AL127">
        <v>2</v>
      </c>
      <c r="AM127" t="str">
        <f t="shared" si="13"/>
        <v>Good attitude</v>
      </c>
    </row>
    <row r="128" spans="1:39" x14ac:dyDescent="0.25">
      <c r="A128">
        <v>27</v>
      </c>
      <c r="B128" t="str">
        <f t="shared" si="14"/>
        <v>18 - 29</v>
      </c>
      <c r="C128" t="s">
        <v>26</v>
      </c>
      <c r="D128" t="s">
        <v>27</v>
      </c>
      <c r="E128" t="s">
        <v>40</v>
      </c>
      <c r="G128" t="s">
        <v>37</v>
      </c>
      <c r="I128" t="s">
        <v>30</v>
      </c>
      <c r="J128" t="s">
        <v>38</v>
      </c>
      <c r="L128">
        <v>100000</v>
      </c>
      <c r="M128" t="str">
        <f t="shared" si="8"/>
        <v>31,000 - 100,000</v>
      </c>
      <c r="N128" t="s">
        <v>45</v>
      </c>
      <c r="O128" t="s">
        <v>33</v>
      </c>
      <c r="P128">
        <f t="shared" si="9"/>
        <v>2</v>
      </c>
      <c r="S128" t="s">
        <v>46</v>
      </c>
      <c r="T128">
        <f t="shared" si="10"/>
        <v>2</v>
      </c>
      <c r="U128" t="s">
        <v>33</v>
      </c>
      <c r="V128" t="s">
        <v>35</v>
      </c>
      <c r="X128" t="s">
        <v>47</v>
      </c>
      <c r="Y128" t="s">
        <v>48</v>
      </c>
      <c r="Z128" t="s">
        <v>33</v>
      </c>
      <c r="AA128">
        <f t="shared" si="11"/>
        <v>1</v>
      </c>
      <c r="AB128" t="str">
        <f t="shared" si="12"/>
        <v>Good uptake</v>
      </c>
      <c r="AD128">
        <v>3</v>
      </c>
      <c r="AE128">
        <v>2</v>
      </c>
      <c r="AF128">
        <v>1</v>
      </c>
      <c r="AG128">
        <v>3</v>
      </c>
      <c r="AH128">
        <v>3</v>
      </c>
      <c r="AI128">
        <v>3</v>
      </c>
      <c r="AJ128">
        <v>3</v>
      </c>
      <c r="AK128">
        <v>1</v>
      </c>
      <c r="AL128">
        <v>1</v>
      </c>
      <c r="AM128" t="str">
        <f t="shared" si="13"/>
        <v>Good attitude</v>
      </c>
    </row>
    <row r="129" spans="1:39" x14ac:dyDescent="0.25">
      <c r="A129">
        <v>38</v>
      </c>
      <c r="B129" t="str">
        <f t="shared" si="14"/>
        <v>30 -39</v>
      </c>
      <c r="C129" t="s">
        <v>36</v>
      </c>
      <c r="D129" t="s">
        <v>27</v>
      </c>
      <c r="E129" t="s">
        <v>55</v>
      </c>
      <c r="F129" t="s">
        <v>56</v>
      </c>
      <c r="G129" t="s">
        <v>37</v>
      </c>
      <c r="I129" t="s">
        <v>30</v>
      </c>
      <c r="J129" t="s">
        <v>43</v>
      </c>
      <c r="L129">
        <v>100000</v>
      </c>
      <c r="M129" t="str">
        <f t="shared" si="8"/>
        <v>31,000 - 100,000</v>
      </c>
      <c r="N129" t="s">
        <v>32</v>
      </c>
      <c r="O129" t="s">
        <v>33</v>
      </c>
      <c r="P129">
        <f t="shared" si="9"/>
        <v>2</v>
      </c>
      <c r="S129" t="s">
        <v>46</v>
      </c>
      <c r="T129">
        <f t="shared" si="10"/>
        <v>2</v>
      </c>
      <c r="U129" t="s">
        <v>33</v>
      </c>
      <c r="V129" t="s">
        <v>39</v>
      </c>
      <c r="X129" t="s">
        <v>47</v>
      </c>
      <c r="Y129" t="s">
        <v>48</v>
      </c>
      <c r="Z129" t="s">
        <v>33</v>
      </c>
      <c r="AA129">
        <f t="shared" si="11"/>
        <v>1</v>
      </c>
      <c r="AB129" t="str">
        <f t="shared" si="12"/>
        <v>Good uptake</v>
      </c>
      <c r="AD129">
        <v>3</v>
      </c>
      <c r="AE129">
        <v>2</v>
      </c>
      <c r="AF129">
        <v>2</v>
      </c>
      <c r="AG129">
        <v>2</v>
      </c>
      <c r="AH129">
        <v>3</v>
      </c>
      <c r="AI129">
        <v>3</v>
      </c>
      <c r="AJ129">
        <v>3</v>
      </c>
      <c r="AK129">
        <v>1</v>
      </c>
      <c r="AL129">
        <v>1</v>
      </c>
      <c r="AM129" t="str">
        <f t="shared" si="13"/>
        <v>Good attitude</v>
      </c>
    </row>
    <row r="130" spans="1:39" x14ac:dyDescent="0.25">
      <c r="A130">
        <v>40</v>
      </c>
      <c r="B130" t="str">
        <f t="shared" si="14"/>
        <v>40 - 49</v>
      </c>
      <c r="C130" t="s">
        <v>26</v>
      </c>
      <c r="D130" t="s">
        <v>52</v>
      </c>
      <c r="E130" t="s">
        <v>28</v>
      </c>
      <c r="G130" t="s">
        <v>29</v>
      </c>
      <c r="I130" t="s">
        <v>30</v>
      </c>
      <c r="J130" t="s">
        <v>53</v>
      </c>
      <c r="K130" t="s">
        <v>57</v>
      </c>
      <c r="L130">
        <v>110000</v>
      </c>
      <c r="M130" t="str">
        <f t="shared" ref="M130:M193" si="15">IF(L130&lt;18000,"Less than 18,000",IF(L130&lt;31000,"18,000 - 30,000",IF(L130&lt;101000,"31,000 - 100,000","Above 100,000")))</f>
        <v>Above 100,000</v>
      </c>
      <c r="N130" t="s">
        <v>32</v>
      </c>
      <c r="O130" t="s">
        <v>33</v>
      </c>
      <c r="P130">
        <f t="shared" si="9"/>
        <v>2</v>
      </c>
      <c r="S130" t="s">
        <v>34</v>
      </c>
      <c r="T130">
        <f t="shared" si="10"/>
        <v>4</v>
      </c>
      <c r="U130" t="s">
        <v>33</v>
      </c>
      <c r="V130" t="s">
        <v>35</v>
      </c>
      <c r="X130" t="s">
        <v>33</v>
      </c>
      <c r="AA130">
        <f t="shared" si="11"/>
        <v>0</v>
      </c>
      <c r="AB130" t="str">
        <f t="shared" si="12"/>
        <v>Good uptake</v>
      </c>
      <c r="AD130">
        <v>3</v>
      </c>
      <c r="AE130">
        <v>2</v>
      </c>
      <c r="AF130">
        <v>1</v>
      </c>
      <c r="AG130">
        <v>3</v>
      </c>
      <c r="AH130">
        <v>3</v>
      </c>
      <c r="AI130">
        <v>3</v>
      </c>
      <c r="AJ130">
        <v>3</v>
      </c>
      <c r="AK130">
        <v>1</v>
      </c>
      <c r="AL130">
        <v>1</v>
      </c>
      <c r="AM130" t="str">
        <f t="shared" si="13"/>
        <v>Good attitude</v>
      </c>
    </row>
    <row r="131" spans="1:39" x14ac:dyDescent="0.25">
      <c r="A131">
        <v>42</v>
      </c>
      <c r="B131" t="str">
        <f t="shared" si="14"/>
        <v>40 - 49</v>
      </c>
      <c r="C131" t="s">
        <v>36</v>
      </c>
      <c r="D131" t="s">
        <v>27</v>
      </c>
      <c r="E131" t="s">
        <v>67</v>
      </c>
      <c r="G131" t="s">
        <v>29</v>
      </c>
      <c r="I131" t="s">
        <v>30</v>
      </c>
      <c r="J131" t="s">
        <v>62</v>
      </c>
      <c r="L131">
        <v>110000</v>
      </c>
      <c r="M131" t="str">
        <f t="shared" si="15"/>
        <v>Above 100,000</v>
      </c>
      <c r="N131" t="s">
        <v>45</v>
      </c>
      <c r="O131" t="s">
        <v>33</v>
      </c>
      <c r="P131">
        <f t="shared" ref="P131:P194" si="16">IF(O131="Yes",2,0)</f>
        <v>2</v>
      </c>
      <c r="S131" t="s">
        <v>34</v>
      </c>
      <c r="T131">
        <f t="shared" ref="T131:T194" si="17">IF(S131="Thrice",4,IF(S131="Twice",2,0))</f>
        <v>4</v>
      </c>
      <c r="U131" t="s">
        <v>33</v>
      </c>
      <c r="V131" t="s">
        <v>63</v>
      </c>
      <c r="X131" t="s">
        <v>33</v>
      </c>
      <c r="AA131">
        <f t="shared" ref="AA131:AA194" si="18">IF(Z131="Yes",1,0)</f>
        <v>0</v>
      </c>
      <c r="AB131" t="str">
        <f t="shared" ref="AB131:AB194" si="19">IF(P131+T131+AA131&lt;5,"Poor uptake","Good uptake")</f>
        <v>Good uptake</v>
      </c>
      <c r="AD131">
        <v>3</v>
      </c>
      <c r="AE131">
        <v>2</v>
      </c>
      <c r="AF131">
        <v>0</v>
      </c>
      <c r="AG131">
        <v>3</v>
      </c>
      <c r="AH131">
        <v>2</v>
      </c>
      <c r="AI131">
        <v>3</v>
      </c>
      <c r="AJ131">
        <v>3</v>
      </c>
      <c r="AK131">
        <v>3</v>
      </c>
      <c r="AL131">
        <v>1</v>
      </c>
      <c r="AM131" t="str">
        <f t="shared" ref="AM131:AM194" si="20">IF(SUM(AD131:AL131)&lt;19,"Poor attitude","Good attitude")</f>
        <v>Good attitude</v>
      </c>
    </row>
    <row r="132" spans="1:39" x14ac:dyDescent="0.25">
      <c r="A132">
        <v>45</v>
      </c>
      <c r="B132" t="str">
        <f t="shared" si="14"/>
        <v>40 - 49</v>
      </c>
      <c r="C132" t="s">
        <v>36</v>
      </c>
      <c r="D132" t="s">
        <v>27</v>
      </c>
      <c r="E132" t="s">
        <v>28</v>
      </c>
      <c r="G132" t="s">
        <v>29</v>
      </c>
      <c r="I132" t="s">
        <v>30</v>
      </c>
      <c r="J132" t="s">
        <v>44</v>
      </c>
      <c r="L132">
        <v>110000</v>
      </c>
      <c r="M132" t="str">
        <f t="shared" si="15"/>
        <v>Above 100,000</v>
      </c>
      <c r="N132" t="s">
        <v>32</v>
      </c>
      <c r="O132" t="s">
        <v>33</v>
      </c>
      <c r="P132">
        <f t="shared" si="16"/>
        <v>2</v>
      </c>
      <c r="S132" t="s">
        <v>34</v>
      </c>
      <c r="T132">
        <f t="shared" si="17"/>
        <v>4</v>
      </c>
      <c r="U132" t="s">
        <v>33</v>
      </c>
      <c r="V132" t="s">
        <v>35</v>
      </c>
      <c r="X132" t="s">
        <v>33</v>
      </c>
      <c r="AA132">
        <f t="shared" si="18"/>
        <v>0</v>
      </c>
      <c r="AB132" t="str">
        <f t="shared" si="19"/>
        <v>Good uptake</v>
      </c>
      <c r="AD132">
        <v>3</v>
      </c>
      <c r="AE132">
        <v>2</v>
      </c>
      <c r="AF132">
        <v>0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0</v>
      </c>
      <c r="AM132" t="str">
        <f t="shared" si="20"/>
        <v>Good attitude</v>
      </c>
    </row>
    <row r="133" spans="1:39" x14ac:dyDescent="0.25">
      <c r="A133">
        <v>32</v>
      </c>
      <c r="B133" t="str">
        <f t="shared" si="14"/>
        <v>30 -39</v>
      </c>
      <c r="C133" t="s">
        <v>26</v>
      </c>
      <c r="D133" t="s">
        <v>27</v>
      </c>
      <c r="E133" t="s">
        <v>28</v>
      </c>
      <c r="G133" t="s">
        <v>29</v>
      </c>
      <c r="I133" t="s">
        <v>30</v>
      </c>
      <c r="J133" t="s">
        <v>41</v>
      </c>
      <c r="L133">
        <v>120000</v>
      </c>
      <c r="M133" t="str">
        <f t="shared" si="15"/>
        <v>Above 100,000</v>
      </c>
      <c r="N133" t="s">
        <v>32</v>
      </c>
      <c r="O133" t="s">
        <v>33</v>
      </c>
      <c r="P133">
        <f t="shared" si="16"/>
        <v>2</v>
      </c>
      <c r="S133" t="s">
        <v>46</v>
      </c>
      <c r="T133">
        <f t="shared" si="17"/>
        <v>2</v>
      </c>
      <c r="U133" t="s">
        <v>33</v>
      </c>
      <c r="V133" t="s">
        <v>42</v>
      </c>
      <c r="X133" t="s">
        <v>47</v>
      </c>
      <c r="Y133" t="s">
        <v>48</v>
      </c>
      <c r="Z133" t="s">
        <v>33</v>
      </c>
      <c r="AA133">
        <f t="shared" si="18"/>
        <v>1</v>
      </c>
      <c r="AB133" t="str">
        <f t="shared" si="19"/>
        <v>Good uptake</v>
      </c>
      <c r="AD133">
        <v>3</v>
      </c>
      <c r="AE133">
        <v>2</v>
      </c>
      <c r="AF133">
        <v>1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1</v>
      </c>
      <c r="AM133" t="str">
        <f t="shared" si="20"/>
        <v>Good attitude</v>
      </c>
    </row>
    <row r="134" spans="1:39" x14ac:dyDescent="0.25">
      <c r="A134">
        <v>30</v>
      </c>
      <c r="B134" t="str">
        <f t="shared" si="14"/>
        <v>30 -39</v>
      </c>
      <c r="C134" t="s">
        <v>36</v>
      </c>
      <c r="D134" t="s">
        <v>27</v>
      </c>
      <c r="E134" t="s">
        <v>67</v>
      </c>
      <c r="G134" t="s">
        <v>29</v>
      </c>
      <c r="I134" t="s">
        <v>30</v>
      </c>
      <c r="J134" t="s">
        <v>49</v>
      </c>
      <c r="L134">
        <v>125000</v>
      </c>
      <c r="M134" t="str">
        <f t="shared" si="15"/>
        <v>Above 100,000</v>
      </c>
      <c r="N134" t="s">
        <v>45</v>
      </c>
      <c r="O134" t="s">
        <v>33</v>
      </c>
      <c r="P134">
        <f t="shared" si="16"/>
        <v>2</v>
      </c>
      <c r="S134" t="s">
        <v>46</v>
      </c>
      <c r="T134">
        <f t="shared" si="17"/>
        <v>2</v>
      </c>
      <c r="U134" t="s">
        <v>33</v>
      </c>
      <c r="V134" t="s">
        <v>35</v>
      </c>
      <c r="X134" t="s">
        <v>47</v>
      </c>
      <c r="Y134" t="s">
        <v>60</v>
      </c>
      <c r="Z134" t="s">
        <v>33</v>
      </c>
      <c r="AA134">
        <f t="shared" si="18"/>
        <v>1</v>
      </c>
      <c r="AB134" t="str">
        <f t="shared" si="19"/>
        <v>Good uptake</v>
      </c>
      <c r="AD134">
        <v>2</v>
      </c>
      <c r="AE134">
        <v>3</v>
      </c>
      <c r="AF134">
        <v>2</v>
      </c>
      <c r="AG134">
        <v>2</v>
      </c>
      <c r="AH134">
        <v>3</v>
      </c>
      <c r="AI134">
        <v>2</v>
      </c>
      <c r="AJ134">
        <v>2</v>
      </c>
      <c r="AK134">
        <v>1</v>
      </c>
      <c r="AL134">
        <v>3</v>
      </c>
      <c r="AM134" t="str">
        <f t="shared" si="20"/>
        <v>Good attitude</v>
      </c>
    </row>
    <row r="135" spans="1:39" x14ac:dyDescent="0.25">
      <c r="A135">
        <v>37</v>
      </c>
      <c r="B135" t="str">
        <f t="shared" si="14"/>
        <v>30 -39</v>
      </c>
      <c r="C135" t="s">
        <v>36</v>
      </c>
      <c r="D135" t="s">
        <v>27</v>
      </c>
      <c r="E135" t="s">
        <v>67</v>
      </c>
      <c r="G135" t="s">
        <v>29</v>
      </c>
      <c r="I135" t="s">
        <v>30</v>
      </c>
      <c r="J135" t="s">
        <v>38</v>
      </c>
      <c r="L135">
        <v>130000</v>
      </c>
      <c r="M135" t="str">
        <f t="shared" si="15"/>
        <v>Above 100,000</v>
      </c>
      <c r="N135" t="s">
        <v>32</v>
      </c>
      <c r="O135" t="s">
        <v>33</v>
      </c>
      <c r="P135">
        <f t="shared" si="16"/>
        <v>2</v>
      </c>
      <c r="S135" t="s">
        <v>34</v>
      </c>
      <c r="T135">
        <f t="shared" si="17"/>
        <v>4</v>
      </c>
      <c r="U135" t="s">
        <v>33</v>
      </c>
      <c r="V135" t="s">
        <v>63</v>
      </c>
      <c r="X135" t="s">
        <v>33</v>
      </c>
      <c r="AA135">
        <f t="shared" si="18"/>
        <v>0</v>
      </c>
      <c r="AB135" t="str">
        <f t="shared" si="19"/>
        <v>Good uptake</v>
      </c>
      <c r="AD135">
        <v>3</v>
      </c>
      <c r="AE135">
        <v>2</v>
      </c>
      <c r="AF135">
        <v>0</v>
      </c>
      <c r="AG135">
        <v>3</v>
      </c>
      <c r="AH135">
        <v>3</v>
      </c>
      <c r="AI135">
        <v>3</v>
      </c>
      <c r="AJ135">
        <v>3</v>
      </c>
      <c r="AK135">
        <v>3</v>
      </c>
      <c r="AL135">
        <v>0</v>
      </c>
      <c r="AM135" t="str">
        <f t="shared" si="20"/>
        <v>Good attitude</v>
      </c>
    </row>
    <row r="136" spans="1:39" x14ac:dyDescent="0.25">
      <c r="A136">
        <v>35</v>
      </c>
      <c r="B136" t="str">
        <f t="shared" si="14"/>
        <v>30 -39</v>
      </c>
      <c r="C136" t="s">
        <v>36</v>
      </c>
      <c r="D136" t="s">
        <v>59</v>
      </c>
      <c r="E136" t="s">
        <v>28</v>
      </c>
      <c r="G136" t="s">
        <v>29</v>
      </c>
      <c r="I136" t="s">
        <v>30</v>
      </c>
      <c r="J136" t="s">
        <v>49</v>
      </c>
      <c r="L136">
        <v>150000</v>
      </c>
      <c r="M136" t="str">
        <f t="shared" si="15"/>
        <v>Above 100,000</v>
      </c>
      <c r="N136" t="s">
        <v>32</v>
      </c>
      <c r="O136" t="s">
        <v>33</v>
      </c>
      <c r="P136">
        <f t="shared" si="16"/>
        <v>2</v>
      </c>
      <c r="S136" t="s">
        <v>34</v>
      </c>
      <c r="T136">
        <f t="shared" si="17"/>
        <v>4</v>
      </c>
      <c r="U136" t="s">
        <v>33</v>
      </c>
      <c r="V136" t="s">
        <v>35</v>
      </c>
      <c r="X136" t="s">
        <v>33</v>
      </c>
      <c r="AA136">
        <f t="shared" si="18"/>
        <v>0</v>
      </c>
      <c r="AB136" t="str">
        <f t="shared" si="19"/>
        <v>Good uptake</v>
      </c>
      <c r="AD136">
        <v>3</v>
      </c>
      <c r="AE136">
        <v>2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0</v>
      </c>
      <c r="AL136">
        <v>0</v>
      </c>
      <c r="AM136" t="str">
        <f t="shared" si="20"/>
        <v>Good attitude</v>
      </c>
    </row>
    <row r="137" spans="1:39" x14ac:dyDescent="0.25">
      <c r="A137">
        <v>55</v>
      </c>
      <c r="B137" t="str">
        <f t="shared" si="14"/>
        <v>50  and above</v>
      </c>
      <c r="C137" t="s">
        <v>36</v>
      </c>
      <c r="D137" t="s">
        <v>27</v>
      </c>
      <c r="E137" t="s">
        <v>28</v>
      </c>
      <c r="G137" t="s">
        <v>37</v>
      </c>
      <c r="I137" t="s">
        <v>30</v>
      </c>
      <c r="J137" t="s">
        <v>43</v>
      </c>
      <c r="L137">
        <v>150000</v>
      </c>
      <c r="M137" t="str">
        <f t="shared" si="15"/>
        <v>Above 100,000</v>
      </c>
      <c r="N137" t="s">
        <v>32</v>
      </c>
      <c r="O137" t="s">
        <v>33</v>
      </c>
      <c r="P137">
        <f t="shared" si="16"/>
        <v>2</v>
      </c>
      <c r="S137" t="s">
        <v>34</v>
      </c>
      <c r="T137">
        <f t="shared" si="17"/>
        <v>4</v>
      </c>
      <c r="U137" t="s">
        <v>33</v>
      </c>
      <c r="V137" t="s">
        <v>39</v>
      </c>
      <c r="X137" t="s">
        <v>33</v>
      </c>
      <c r="AA137">
        <f t="shared" si="18"/>
        <v>0</v>
      </c>
      <c r="AB137" t="str">
        <f t="shared" si="19"/>
        <v>Good uptake</v>
      </c>
      <c r="AD137">
        <v>2</v>
      </c>
      <c r="AE137">
        <v>2</v>
      </c>
      <c r="AF137">
        <v>2</v>
      </c>
      <c r="AG137">
        <v>3</v>
      </c>
      <c r="AH137">
        <v>3</v>
      </c>
      <c r="AI137">
        <v>3</v>
      </c>
      <c r="AJ137">
        <v>3</v>
      </c>
      <c r="AK137">
        <v>1</v>
      </c>
      <c r="AL137">
        <v>1</v>
      </c>
      <c r="AM137" t="str">
        <f t="shared" si="20"/>
        <v>Good attitude</v>
      </c>
    </row>
    <row r="138" spans="1:39" x14ac:dyDescent="0.25">
      <c r="A138">
        <v>60</v>
      </c>
      <c r="B138" t="str">
        <f t="shared" si="14"/>
        <v>50  and above</v>
      </c>
      <c r="C138" t="s">
        <v>36</v>
      </c>
      <c r="D138" t="s">
        <v>52</v>
      </c>
      <c r="E138" t="s">
        <v>28</v>
      </c>
      <c r="G138" t="s">
        <v>29</v>
      </c>
      <c r="I138" t="s">
        <v>30</v>
      </c>
      <c r="J138" t="s">
        <v>43</v>
      </c>
      <c r="L138">
        <v>150000</v>
      </c>
      <c r="M138" t="str">
        <f t="shared" si="15"/>
        <v>Above 100,000</v>
      </c>
      <c r="N138" t="s">
        <v>32</v>
      </c>
      <c r="O138" t="s">
        <v>33</v>
      </c>
      <c r="P138">
        <f t="shared" si="16"/>
        <v>2</v>
      </c>
      <c r="S138" t="s">
        <v>34</v>
      </c>
      <c r="T138">
        <f t="shared" si="17"/>
        <v>4</v>
      </c>
      <c r="U138" t="s">
        <v>33</v>
      </c>
      <c r="V138" t="s">
        <v>35</v>
      </c>
      <c r="X138" t="s">
        <v>33</v>
      </c>
      <c r="AA138">
        <f t="shared" si="18"/>
        <v>0</v>
      </c>
      <c r="AB138" t="str">
        <f t="shared" si="19"/>
        <v>Good uptake</v>
      </c>
      <c r="AD138">
        <v>3</v>
      </c>
      <c r="AE138">
        <v>2</v>
      </c>
      <c r="AF138">
        <v>2</v>
      </c>
      <c r="AG138">
        <v>3</v>
      </c>
      <c r="AH138">
        <v>3</v>
      </c>
      <c r="AI138">
        <v>2</v>
      </c>
      <c r="AJ138">
        <v>2</v>
      </c>
      <c r="AK138">
        <v>1</v>
      </c>
      <c r="AL138">
        <v>2</v>
      </c>
      <c r="AM138" t="str">
        <f t="shared" si="20"/>
        <v>Good attitude</v>
      </c>
    </row>
    <row r="139" spans="1:39" x14ac:dyDescent="0.25">
      <c r="A139">
        <v>60</v>
      </c>
      <c r="B139" t="str">
        <f t="shared" si="14"/>
        <v>50  and above</v>
      </c>
      <c r="C139" t="s">
        <v>36</v>
      </c>
      <c r="D139" t="s">
        <v>52</v>
      </c>
      <c r="E139" t="s">
        <v>28</v>
      </c>
      <c r="G139" t="s">
        <v>37</v>
      </c>
      <c r="I139" t="s">
        <v>30</v>
      </c>
      <c r="J139" t="s">
        <v>49</v>
      </c>
      <c r="L139">
        <v>150000</v>
      </c>
      <c r="M139" t="str">
        <f t="shared" si="15"/>
        <v>Above 100,000</v>
      </c>
      <c r="N139" t="s">
        <v>32</v>
      </c>
      <c r="O139" t="s">
        <v>33</v>
      </c>
      <c r="P139">
        <f t="shared" si="16"/>
        <v>2</v>
      </c>
      <c r="S139" t="s">
        <v>34</v>
      </c>
      <c r="T139">
        <f t="shared" si="17"/>
        <v>4</v>
      </c>
      <c r="U139" t="s">
        <v>33</v>
      </c>
      <c r="V139" t="s">
        <v>35</v>
      </c>
      <c r="X139" t="s">
        <v>33</v>
      </c>
      <c r="AA139">
        <f t="shared" si="18"/>
        <v>0</v>
      </c>
      <c r="AB139" t="str">
        <f t="shared" si="19"/>
        <v>Good uptake</v>
      </c>
      <c r="AD139">
        <v>3</v>
      </c>
      <c r="AE139">
        <v>2</v>
      </c>
      <c r="AF139">
        <v>3</v>
      </c>
      <c r="AG139">
        <v>3</v>
      </c>
      <c r="AH139">
        <v>3</v>
      </c>
      <c r="AI139">
        <v>3</v>
      </c>
      <c r="AJ139">
        <v>3</v>
      </c>
      <c r="AK139">
        <v>0</v>
      </c>
      <c r="AL139">
        <v>0</v>
      </c>
      <c r="AM139" t="str">
        <f t="shared" si="20"/>
        <v>Good attitude</v>
      </c>
    </row>
    <row r="140" spans="1:39" x14ac:dyDescent="0.25">
      <c r="A140">
        <v>42</v>
      </c>
      <c r="B140" t="str">
        <f t="shared" si="14"/>
        <v>40 - 49</v>
      </c>
      <c r="C140" t="s">
        <v>36</v>
      </c>
      <c r="D140" t="s">
        <v>27</v>
      </c>
      <c r="E140" t="s">
        <v>55</v>
      </c>
      <c r="F140" t="s">
        <v>56</v>
      </c>
      <c r="G140" t="s">
        <v>37</v>
      </c>
      <c r="I140" t="s">
        <v>30</v>
      </c>
      <c r="J140" t="s">
        <v>62</v>
      </c>
      <c r="L140">
        <v>170000</v>
      </c>
      <c r="M140" t="str">
        <f t="shared" si="15"/>
        <v>Above 100,000</v>
      </c>
      <c r="N140" t="s">
        <v>45</v>
      </c>
      <c r="O140" t="s">
        <v>33</v>
      </c>
      <c r="P140">
        <f t="shared" si="16"/>
        <v>2</v>
      </c>
      <c r="S140" t="s">
        <v>46</v>
      </c>
      <c r="T140">
        <f t="shared" si="17"/>
        <v>2</v>
      </c>
      <c r="U140" t="s">
        <v>33</v>
      </c>
      <c r="V140" t="s">
        <v>39</v>
      </c>
      <c r="X140" t="s">
        <v>47</v>
      </c>
      <c r="Y140" t="s">
        <v>60</v>
      </c>
      <c r="Z140" t="s">
        <v>33</v>
      </c>
      <c r="AA140">
        <f t="shared" si="18"/>
        <v>1</v>
      </c>
      <c r="AB140" t="str">
        <f t="shared" si="19"/>
        <v>Good uptake</v>
      </c>
      <c r="AD140">
        <v>3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3</v>
      </c>
      <c r="AK140">
        <v>3</v>
      </c>
      <c r="AL140">
        <v>1</v>
      </c>
      <c r="AM140" t="str">
        <f t="shared" si="20"/>
        <v>Good attitude</v>
      </c>
    </row>
    <row r="141" spans="1:39" x14ac:dyDescent="0.25">
      <c r="A141">
        <v>43</v>
      </c>
      <c r="B141" t="str">
        <f t="shared" si="14"/>
        <v>40 - 49</v>
      </c>
      <c r="C141" t="s">
        <v>26</v>
      </c>
      <c r="D141" t="s">
        <v>27</v>
      </c>
      <c r="E141" t="s">
        <v>40</v>
      </c>
      <c r="G141" t="s">
        <v>37</v>
      </c>
      <c r="I141" t="s">
        <v>30</v>
      </c>
      <c r="J141" t="s">
        <v>62</v>
      </c>
      <c r="L141">
        <v>190000</v>
      </c>
      <c r="M141" t="str">
        <f t="shared" si="15"/>
        <v>Above 100,000</v>
      </c>
      <c r="N141" t="s">
        <v>45</v>
      </c>
      <c r="O141" t="s">
        <v>33</v>
      </c>
      <c r="P141">
        <f t="shared" si="16"/>
        <v>2</v>
      </c>
      <c r="S141" t="s">
        <v>34</v>
      </c>
      <c r="T141">
        <f t="shared" si="17"/>
        <v>4</v>
      </c>
      <c r="U141" t="s">
        <v>33</v>
      </c>
      <c r="V141" t="s">
        <v>35</v>
      </c>
      <c r="X141" t="s">
        <v>33</v>
      </c>
      <c r="AA141">
        <f t="shared" si="18"/>
        <v>0</v>
      </c>
      <c r="AB141" t="str">
        <f t="shared" si="19"/>
        <v>Good uptake</v>
      </c>
      <c r="AD141">
        <v>3</v>
      </c>
      <c r="AE141">
        <v>3</v>
      </c>
      <c r="AF141">
        <v>1</v>
      </c>
      <c r="AG141">
        <v>3</v>
      </c>
      <c r="AH141">
        <v>3</v>
      </c>
      <c r="AI141">
        <v>3</v>
      </c>
      <c r="AJ141">
        <v>2</v>
      </c>
      <c r="AK141">
        <v>2</v>
      </c>
      <c r="AL141">
        <v>0</v>
      </c>
      <c r="AM141" t="str">
        <f t="shared" si="20"/>
        <v>Good attitude</v>
      </c>
    </row>
    <row r="142" spans="1:39" x14ac:dyDescent="0.25">
      <c r="A142">
        <v>50</v>
      </c>
      <c r="B142" t="str">
        <f t="shared" si="14"/>
        <v>50  and above</v>
      </c>
      <c r="C142" t="s">
        <v>36</v>
      </c>
      <c r="D142" t="s">
        <v>27</v>
      </c>
      <c r="E142" t="s">
        <v>28</v>
      </c>
      <c r="G142" t="s">
        <v>37</v>
      </c>
      <c r="I142" t="s">
        <v>30</v>
      </c>
      <c r="J142" t="s">
        <v>49</v>
      </c>
      <c r="L142">
        <v>200000</v>
      </c>
      <c r="M142" t="str">
        <f t="shared" si="15"/>
        <v>Above 100,000</v>
      </c>
      <c r="N142" t="s">
        <v>32</v>
      </c>
      <c r="O142" t="s">
        <v>33</v>
      </c>
      <c r="P142">
        <f t="shared" si="16"/>
        <v>2</v>
      </c>
      <c r="S142" t="s">
        <v>46</v>
      </c>
      <c r="T142">
        <f t="shared" si="17"/>
        <v>2</v>
      </c>
      <c r="U142" t="s">
        <v>33</v>
      </c>
      <c r="V142" t="s">
        <v>39</v>
      </c>
      <c r="X142" t="s">
        <v>47</v>
      </c>
      <c r="Y142" t="s">
        <v>60</v>
      </c>
      <c r="Z142" t="s">
        <v>33</v>
      </c>
      <c r="AA142">
        <f t="shared" si="18"/>
        <v>1</v>
      </c>
      <c r="AB142" t="str">
        <f t="shared" si="19"/>
        <v>Good uptake</v>
      </c>
      <c r="AD142">
        <v>3</v>
      </c>
      <c r="AE142">
        <v>2</v>
      </c>
      <c r="AF142">
        <v>3</v>
      </c>
      <c r="AG142">
        <v>3</v>
      </c>
      <c r="AH142">
        <v>2</v>
      </c>
      <c r="AI142">
        <v>3</v>
      </c>
      <c r="AJ142">
        <v>3</v>
      </c>
      <c r="AK142">
        <v>0</v>
      </c>
      <c r="AL142">
        <v>1</v>
      </c>
      <c r="AM142" t="str">
        <f t="shared" si="20"/>
        <v>Good attitude</v>
      </c>
    </row>
    <row r="143" spans="1:39" x14ac:dyDescent="0.25">
      <c r="A143">
        <v>52</v>
      </c>
      <c r="B143" t="str">
        <f t="shared" si="14"/>
        <v>50  and above</v>
      </c>
      <c r="C143" t="s">
        <v>26</v>
      </c>
      <c r="D143" t="s">
        <v>27</v>
      </c>
      <c r="E143" t="s">
        <v>28</v>
      </c>
      <c r="G143" t="s">
        <v>37</v>
      </c>
      <c r="I143" t="s">
        <v>30</v>
      </c>
      <c r="J143" t="s">
        <v>44</v>
      </c>
      <c r="L143">
        <v>240000</v>
      </c>
      <c r="M143" t="str">
        <f t="shared" si="15"/>
        <v>Above 100,000</v>
      </c>
      <c r="N143" t="s">
        <v>32</v>
      </c>
      <c r="O143" t="s">
        <v>33</v>
      </c>
      <c r="P143">
        <f t="shared" si="16"/>
        <v>2</v>
      </c>
      <c r="S143" t="s">
        <v>34</v>
      </c>
      <c r="T143">
        <f t="shared" si="17"/>
        <v>4</v>
      </c>
      <c r="U143" t="s">
        <v>33</v>
      </c>
      <c r="V143" t="s">
        <v>39</v>
      </c>
      <c r="X143" t="s">
        <v>33</v>
      </c>
      <c r="AA143">
        <f t="shared" si="18"/>
        <v>0</v>
      </c>
      <c r="AB143" t="str">
        <f t="shared" si="19"/>
        <v>Good uptake</v>
      </c>
      <c r="AD143">
        <v>3</v>
      </c>
      <c r="AE143">
        <v>2</v>
      </c>
      <c r="AF143">
        <v>2</v>
      </c>
      <c r="AG143">
        <v>3</v>
      </c>
      <c r="AH143">
        <v>3</v>
      </c>
      <c r="AI143">
        <v>2</v>
      </c>
      <c r="AJ143">
        <v>2</v>
      </c>
      <c r="AK143">
        <v>3</v>
      </c>
      <c r="AL143">
        <v>1</v>
      </c>
      <c r="AM143" t="str">
        <f t="shared" si="20"/>
        <v>Good attitude</v>
      </c>
    </row>
    <row r="144" spans="1:39" x14ac:dyDescent="0.25">
      <c r="A144">
        <v>55</v>
      </c>
      <c r="B144" t="str">
        <f t="shared" si="14"/>
        <v>50  and above</v>
      </c>
      <c r="C144" t="s">
        <v>36</v>
      </c>
      <c r="D144" t="s">
        <v>52</v>
      </c>
      <c r="E144" t="s">
        <v>28</v>
      </c>
      <c r="G144" t="s">
        <v>37</v>
      </c>
      <c r="I144" t="s">
        <v>30</v>
      </c>
      <c r="J144" t="s">
        <v>44</v>
      </c>
      <c r="L144">
        <v>240000</v>
      </c>
      <c r="M144" t="str">
        <f t="shared" si="15"/>
        <v>Above 100,000</v>
      </c>
      <c r="N144" t="s">
        <v>32</v>
      </c>
      <c r="O144" t="s">
        <v>33</v>
      </c>
      <c r="P144">
        <f t="shared" si="16"/>
        <v>2</v>
      </c>
      <c r="S144" t="s">
        <v>34</v>
      </c>
      <c r="T144">
        <f t="shared" si="17"/>
        <v>4</v>
      </c>
      <c r="U144" t="s">
        <v>33</v>
      </c>
      <c r="V144" t="s">
        <v>42</v>
      </c>
      <c r="X144" t="s">
        <v>33</v>
      </c>
      <c r="AA144">
        <f t="shared" si="18"/>
        <v>0</v>
      </c>
      <c r="AB144" t="str">
        <f t="shared" si="19"/>
        <v>Good uptake</v>
      </c>
      <c r="AD144">
        <v>3</v>
      </c>
      <c r="AE144">
        <v>2</v>
      </c>
      <c r="AF144">
        <v>2</v>
      </c>
      <c r="AG144">
        <v>3</v>
      </c>
      <c r="AH144">
        <v>2</v>
      </c>
      <c r="AI144">
        <v>3</v>
      </c>
      <c r="AJ144">
        <v>3</v>
      </c>
      <c r="AK144">
        <v>1</v>
      </c>
      <c r="AL144">
        <v>0</v>
      </c>
      <c r="AM144" t="str">
        <f t="shared" si="20"/>
        <v>Good attitude</v>
      </c>
    </row>
    <row r="145" spans="1:39" x14ac:dyDescent="0.25">
      <c r="A145">
        <v>60</v>
      </c>
      <c r="B145" t="str">
        <f t="shared" ref="B145:B208" si="21">IF(A145&lt;30,"18 - 29",IF(A145&lt;40,"30 -39",IF(A145&lt;50,"40 - 49","50  and above")))</f>
        <v>50  and above</v>
      </c>
      <c r="C145" t="s">
        <v>36</v>
      </c>
      <c r="D145" t="s">
        <v>27</v>
      </c>
      <c r="E145" t="s">
        <v>67</v>
      </c>
      <c r="G145" t="s">
        <v>29</v>
      </c>
      <c r="I145" t="s">
        <v>68</v>
      </c>
      <c r="J145" t="s">
        <v>31</v>
      </c>
      <c r="L145">
        <v>50000</v>
      </c>
      <c r="M145" t="str">
        <f t="shared" si="15"/>
        <v>31,000 - 100,000</v>
      </c>
      <c r="N145" t="s">
        <v>32</v>
      </c>
      <c r="O145" t="s">
        <v>33</v>
      </c>
      <c r="P145">
        <f t="shared" si="16"/>
        <v>2</v>
      </c>
      <c r="S145" t="s">
        <v>34</v>
      </c>
      <c r="T145">
        <f t="shared" si="17"/>
        <v>4</v>
      </c>
      <c r="U145" t="s">
        <v>33</v>
      </c>
      <c r="V145" t="s">
        <v>35</v>
      </c>
      <c r="X145" t="s">
        <v>33</v>
      </c>
      <c r="AA145">
        <f t="shared" si="18"/>
        <v>0</v>
      </c>
      <c r="AB145" t="str">
        <f t="shared" si="19"/>
        <v>Good uptake</v>
      </c>
      <c r="AD145">
        <v>3</v>
      </c>
      <c r="AE145">
        <v>2</v>
      </c>
      <c r="AF145">
        <v>0</v>
      </c>
      <c r="AG145">
        <v>3</v>
      </c>
      <c r="AH145">
        <v>3</v>
      </c>
      <c r="AI145">
        <v>3</v>
      </c>
      <c r="AJ145">
        <v>3</v>
      </c>
      <c r="AK145">
        <v>2</v>
      </c>
      <c r="AL145">
        <v>2</v>
      </c>
      <c r="AM145" t="str">
        <f t="shared" si="20"/>
        <v>Good attitude</v>
      </c>
    </row>
    <row r="146" spans="1:39" x14ac:dyDescent="0.25">
      <c r="A146">
        <v>36</v>
      </c>
      <c r="B146" t="str">
        <f t="shared" si="21"/>
        <v>30 -39</v>
      </c>
      <c r="C146" t="s">
        <v>36</v>
      </c>
      <c r="D146" t="s">
        <v>52</v>
      </c>
      <c r="E146" t="s">
        <v>67</v>
      </c>
      <c r="G146" t="s">
        <v>29</v>
      </c>
      <c r="I146" t="s">
        <v>30</v>
      </c>
      <c r="J146" t="s">
        <v>38</v>
      </c>
      <c r="L146">
        <v>70000</v>
      </c>
      <c r="M146" t="str">
        <f t="shared" si="15"/>
        <v>31,000 - 100,000</v>
      </c>
      <c r="N146" t="s">
        <v>32</v>
      </c>
      <c r="O146" t="s">
        <v>33</v>
      </c>
      <c r="P146">
        <f t="shared" si="16"/>
        <v>2</v>
      </c>
      <c r="S146" t="s">
        <v>34</v>
      </c>
      <c r="T146">
        <f t="shared" si="17"/>
        <v>4</v>
      </c>
      <c r="U146" t="s">
        <v>33</v>
      </c>
      <c r="V146" t="s">
        <v>65</v>
      </c>
      <c r="X146" t="s">
        <v>33</v>
      </c>
      <c r="AA146">
        <f t="shared" si="18"/>
        <v>0</v>
      </c>
      <c r="AB146" t="str">
        <f t="shared" si="19"/>
        <v>Good uptake</v>
      </c>
      <c r="AD146">
        <v>3</v>
      </c>
      <c r="AE146">
        <v>3</v>
      </c>
      <c r="AF146">
        <v>3</v>
      </c>
      <c r="AG146">
        <v>2</v>
      </c>
      <c r="AH146">
        <v>3</v>
      </c>
      <c r="AI146">
        <v>3</v>
      </c>
      <c r="AJ146">
        <v>2</v>
      </c>
      <c r="AK146">
        <v>2</v>
      </c>
      <c r="AL146">
        <v>0</v>
      </c>
      <c r="AM146" t="str">
        <f t="shared" si="20"/>
        <v>Good attitude</v>
      </c>
    </row>
    <row r="147" spans="1:39" x14ac:dyDescent="0.25">
      <c r="A147">
        <v>42</v>
      </c>
      <c r="B147" t="str">
        <f t="shared" si="21"/>
        <v>40 - 49</v>
      </c>
      <c r="C147" t="s">
        <v>36</v>
      </c>
      <c r="D147" t="s">
        <v>27</v>
      </c>
      <c r="E147" t="s">
        <v>28</v>
      </c>
      <c r="I147" t="s">
        <v>68</v>
      </c>
      <c r="J147" t="s">
        <v>38</v>
      </c>
      <c r="L147">
        <v>70000</v>
      </c>
      <c r="M147" t="str">
        <f t="shared" si="15"/>
        <v>31,000 - 100,000</v>
      </c>
      <c r="N147" t="s">
        <v>45</v>
      </c>
      <c r="O147" t="s">
        <v>33</v>
      </c>
      <c r="P147">
        <f t="shared" si="16"/>
        <v>2</v>
      </c>
      <c r="S147" t="s">
        <v>46</v>
      </c>
      <c r="T147">
        <f t="shared" si="17"/>
        <v>2</v>
      </c>
      <c r="U147" t="s">
        <v>33</v>
      </c>
      <c r="V147" t="s">
        <v>39</v>
      </c>
      <c r="X147" t="s">
        <v>47</v>
      </c>
      <c r="Y147" t="s">
        <v>51</v>
      </c>
      <c r="Z147" t="s">
        <v>47</v>
      </c>
      <c r="AA147">
        <f t="shared" si="18"/>
        <v>0</v>
      </c>
      <c r="AB147" t="str">
        <f t="shared" si="19"/>
        <v>Poor uptake</v>
      </c>
      <c r="AC147" t="s">
        <v>51</v>
      </c>
      <c r="AD147">
        <v>3</v>
      </c>
      <c r="AE147">
        <v>2</v>
      </c>
      <c r="AF147">
        <v>2</v>
      </c>
      <c r="AG147">
        <v>3</v>
      </c>
      <c r="AH147">
        <v>3</v>
      </c>
      <c r="AI147">
        <v>3</v>
      </c>
      <c r="AJ147">
        <v>3</v>
      </c>
      <c r="AK147">
        <v>1</v>
      </c>
      <c r="AL147">
        <v>1</v>
      </c>
      <c r="AM147" t="str">
        <f t="shared" si="20"/>
        <v>Good attitude</v>
      </c>
    </row>
    <row r="148" spans="1:39" x14ac:dyDescent="0.25">
      <c r="A148">
        <v>22</v>
      </c>
      <c r="B148" t="str">
        <f t="shared" si="21"/>
        <v>18 - 29</v>
      </c>
      <c r="C148" t="s">
        <v>26</v>
      </c>
      <c r="D148" t="s">
        <v>59</v>
      </c>
      <c r="E148" t="s">
        <v>28</v>
      </c>
      <c r="G148" t="s">
        <v>29</v>
      </c>
      <c r="I148" t="s">
        <v>30</v>
      </c>
      <c r="J148" t="s">
        <v>43</v>
      </c>
      <c r="L148">
        <v>80000</v>
      </c>
      <c r="M148" t="str">
        <f t="shared" si="15"/>
        <v>31,000 - 100,000</v>
      </c>
      <c r="N148" t="s">
        <v>32</v>
      </c>
      <c r="O148" t="s">
        <v>33</v>
      </c>
      <c r="P148">
        <f t="shared" si="16"/>
        <v>2</v>
      </c>
      <c r="S148" t="s">
        <v>46</v>
      </c>
      <c r="T148">
        <f t="shared" si="17"/>
        <v>2</v>
      </c>
      <c r="U148" t="s">
        <v>47</v>
      </c>
      <c r="AA148">
        <f t="shared" si="18"/>
        <v>0</v>
      </c>
      <c r="AB148" t="str">
        <f t="shared" si="19"/>
        <v>Poor uptake</v>
      </c>
      <c r="AD148">
        <v>3</v>
      </c>
      <c r="AE148">
        <v>2</v>
      </c>
      <c r="AF148">
        <v>2</v>
      </c>
      <c r="AG148">
        <v>3</v>
      </c>
      <c r="AH148">
        <v>3</v>
      </c>
      <c r="AI148">
        <v>2</v>
      </c>
      <c r="AJ148">
        <v>3</v>
      </c>
      <c r="AK148">
        <v>2</v>
      </c>
      <c r="AL148">
        <v>1</v>
      </c>
      <c r="AM148" t="str">
        <f t="shared" si="20"/>
        <v>Good attitude</v>
      </c>
    </row>
    <row r="149" spans="1:39" x14ac:dyDescent="0.25">
      <c r="A149">
        <v>22</v>
      </c>
      <c r="B149" t="str">
        <f t="shared" si="21"/>
        <v>18 - 29</v>
      </c>
      <c r="C149" t="s">
        <v>26</v>
      </c>
      <c r="D149" t="s">
        <v>59</v>
      </c>
      <c r="E149" t="s">
        <v>28</v>
      </c>
      <c r="G149" t="s">
        <v>29</v>
      </c>
      <c r="I149" t="s">
        <v>30</v>
      </c>
      <c r="J149" t="s">
        <v>43</v>
      </c>
      <c r="L149">
        <v>80000</v>
      </c>
      <c r="M149" t="str">
        <f t="shared" si="15"/>
        <v>31,000 - 100,000</v>
      </c>
      <c r="N149" t="s">
        <v>32</v>
      </c>
      <c r="O149" t="s">
        <v>33</v>
      </c>
      <c r="P149">
        <f t="shared" si="16"/>
        <v>2</v>
      </c>
      <c r="S149" t="s">
        <v>46</v>
      </c>
      <c r="T149">
        <f t="shared" si="17"/>
        <v>2</v>
      </c>
      <c r="U149" t="s">
        <v>47</v>
      </c>
      <c r="AA149">
        <f t="shared" si="18"/>
        <v>0</v>
      </c>
      <c r="AB149" t="str">
        <f t="shared" si="19"/>
        <v>Poor uptake</v>
      </c>
      <c r="AD149">
        <v>3</v>
      </c>
      <c r="AE149">
        <v>2</v>
      </c>
      <c r="AF149">
        <v>2</v>
      </c>
      <c r="AG149">
        <v>3</v>
      </c>
      <c r="AH149">
        <v>3</v>
      </c>
      <c r="AI149">
        <v>2</v>
      </c>
      <c r="AJ149">
        <v>3</v>
      </c>
      <c r="AK149">
        <v>2</v>
      </c>
      <c r="AL149">
        <v>1</v>
      </c>
      <c r="AM149" t="str">
        <f t="shared" si="20"/>
        <v>Good attitude</v>
      </c>
    </row>
    <row r="150" spans="1:39" x14ac:dyDescent="0.25">
      <c r="A150">
        <v>28</v>
      </c>
      <c r="B150" t="str">
        <f t="shared" si="21"/>
        <v>18 - 29</v>
      </c>
      <c r="C150" t="s">
        <v>36</v>
      </c>
      <c r="D150" t="s">
        <v>27</v>
      </c>
      <c r="E150" t="s">
        <v>40</v>
      </c>
      <c r="G150" t="s">
        <v>37</v>
      </c>
      <c r="I150" t="s">
        <v>30</v>
      </c>
      <c r="J150" t="s">
        <v>31</v>
      </c>
      <c r="L150">
        <v>80000</v>
      </c>
      <c r="M150" t="str">
        <f t="shared" si="15"/>
        <v>31,000 - 100,000</v>
      </c>
      <c r="N150" t="s">
        <v>32</v>
      </c>
      <c r="O150" t="s">
        <v>33</v>
      </c>
      <c r="P150">
        <f t="shared" si="16"/>
        <v>2</v>
      </c>
      <c r="S150" t="s">
        <v>46</v>
      </c>
      <c r="T150">
        <f t="shared" si="17"/>
        <v>2</v>
      </c>
      <c r="U150" t="s">
        <v>33</v>
      </c>
      <c r="V150" t="s">
        <v>39</v>
      </c>
      <c r="X150" t="s">
        <v>47</v>
      </c>
      <c r="Y150" t="s">
        <v>48</v>
      </c>
      <c r="Z150" t="s">
        <v>33</v>
      </c>
      <c r="AA150">
        <f t="shared" si="18"/>
        <v>1</v>
      </c>
      <c r="AB150" t="str">
        <f t="shared" si="19"/>
        <v>Good uptake</v>
      </c>
      <c r="AD150">
        <v>3</v>
      </c>
      <c r="AE150">
        <v>3</v>
      </c>
      <c r="AF150">
        <v>3</v>
      </c>
      <c r="AG150">
        <v>3</v>
      </c>
      <c r="AH150">
        <v>2</v>
      </c>
      <c r="AI150">
        <v>2</v>
      </c>
      <c r="AJ150">
        <v>3</v>
      </c>
      <c r="AK150">
        <v>2</v>
      </c>
      <c r="AL150">
        <v>0</v>
      </c>
      <c r="AM150" t="str">
        <f t="shared" si="20"/>
        <v>Good attitude</v>
      </c>
    </row>
    <row r="151" spans="1:39" x14ac:dyDescent="0.25">
      <c r="A151">
        <v>31</v>
      </c>
      <c r="B151" t="str">
        <f t="shared" si="21"/>
        <v>30 -39</v>
      </c>
      <c r="C151" t="s">
        <v>26</v>
      </c>
      <c r="D151" t="s">
        <v>59</v>
      </c>
      <c r="E151" t="s">
        <v>40</v>
      </c>
      <c r="G151" t="s">
        <v>37</v>
      </c>
      <c r="I151" t="s">
        <v>30</v>
      </c>
      <c r="J151" t="s">
        <v>50</v>
      </c>
      <c r="L151">
        <v>80000</v>
      </c>
      <c r="M151" t="str">
        <f t="shared" si="15"/>
        <v>31,000 - 100,000</v>
      </c>
      <c r="N151" t="s">
        <v>45</v>
      </c>
      <c r="O151" t="s">
        <v>33</v>
      </c>
      <c r="P151">
        <f t="shared" si="16"/>
        <v>2</v>
      </c>
      <c r="S151" t="s">
        <v>46</v>
      </c>
      <c r="T151">
        <f t="shared" si="17"/>
        <v>2</v>
      </c>
      <c r="U151" t="s">
        <v>33</v>
      </c>
      <c r="V151" t="s">
        <v>63</v>
      </c>
      <c r="X151" t="s">
        <v>47</v>
      </c>
      <c r="Y151" t="s">
        <v>48</v>
      </c>
      <c r="Z151" t="s">
        <v>47</v>
      </c>
      <c r="AA151">
        <f t="shared" si="18"/>
        <v>0</v>
      </c>
      <c r="AB151" t="str">
        <f t="shared" si="19"/>
        <v>Poor uptake</v>
      </c>
      <c r="AC151" t="s">
        <v>48</v>
      </c>
      <c r="AD151">
        <v>3</v>
      </c>
      <c r="AE151">
        <v>3</v>
      </c>
      <c r="AF151">
        <v>3</v>
      </c>
      <c r="AG151">
        <v>2</v>
      </c>
      <c r="AH151">
        <v>2</v>
      </c>
      <c r="AI151">
        <v>3</v>
      </c>
      <c r="AJ151">
        <v>3</v>
      </c>
      <c r="AK151">
        <v>2</v>
      </c>
      <c r="AL151">
        <v>0</v>
      </c>
      <c r="AM151" t="str">
        <f t="shared" si="20"/>
        <v>Good attitude</v>
      </c>
    </row>
    <row r="152" spans="1:39" x14ac:dyDescent="0.25">
      <c r="A152">
        <v>35</v>
      </c>
      <c r="B152" t="str">
        <f t="shared" si="21"/>
        <v>30 -39</v>
      </c>
      <c r="C152" t="s">
        <v>36</v>
      </c>
      <c r="D152" t="s">
        <v>27</v>
      </c>
      <c r="E152" t="s">
        <v>40</v>
      </c>
      <c r="G152" t="s">
        <v>37</v>
      </c>
      <c r="I152" t="s">
        <v>30</v>
      </c>
      <c r="J152" t="s">
        <v>31</v>
      </c>
      <c r="L152">
        <v>85000</v>
      </c>
      <c r="M152" t="str">
        <f t="shared" si="15"/>
        <v>31,000 - 100,000</v>
      </c>
      <c r="N152" t="s">
        <v>32</v>
      </c>
      <c r="O152" t="s">
        <v>33</v>
      </c>
      <c r="P152">
        <f t="shared" si="16"/>
        <v>2</v>
      </c>
      <c r="S152" t="s">
        <v>34</v>
      </c>
      <c r="T152">
        <f t="shared" si="17"/>
        <v>4</v>
      </c>
      <c r="U152" t="s">
        <v>33</v>
      </c>
      <c r="V152" t="s">
        <v>39</v>
      </c>
      <c r="X152" t="s">
        <v>33</v>
      </c>
      <c r="AA152">
        <f t="shared" si="18"/>
        <v>0</v>
      </c>
      <c r="AB152" t="str">
        <f t="shared" si="19"/>
        <v>Good uptake</v>
      </c>
      <c r="AD152">
        <v>3</v>
      </c>
      <c r="AE152">
        <v>2</v>
      </c>
      <c r="AF152">
        <v>0</v>
      </c>
      <c r="AG152">
        <v>3</v>
      </c>
      <c r="AH152">
        <v>3</v>
      </c>
      <c r="AI152">
        <v>3</v>
      </c>
      <c r="AJ152">
        <v>3</v>
      </c>
      <c r="AK152">
        <v>3</v>
      </c>
      <c r="AL152">
        <v>1</v>
      </c>
      <c r="AM152" t="str">
        <f t="shared" si="20"/>
        <v>Good attitude</v>
      </c>
    </row>
    <row r="153" spans="1:39" x14ac:dyDescent="0.25">
      <c r="A153">
        <v>27</v>
      </c>
      <c r="B153" t="str">
        <f t="shared" si="21"/>
        <v>18 - 29</v>
      </c>
      <c r="C153" t="s">
        <v>26</v>
      </c>
      <c r="D153" t="s">
        <v>59</v>
      </c>
      <c r="E153" t="s">
        <v>67</v>
      </c>
      <c r="G153" t="s">
        <v>29</v>
      </c>
      <c r="I153" t="s">
        <v>30</v>
      </c>
      <c r="J153" t="s">
        <v>44</v>
      </c>
      <c r="L153">
        <v>90000</v>
      </c>
      <c r="M153" t="str">
        <f t="shared" si="15"/>
        <v>31,000 - 100,000</v>
      </c>
      <c r="N153" t="s">
        <v>45</v>
      </c>
      <c r="O153" t="s">
        <v>33</v>
      </c>
      <c r="P153">
        <f t="shared" si="16"/>
        <v>2</v>
      </c>
      <c r="S153" t="s">
        <v>34</v>
      </c>
      <c r="T153">
        <f t="shared" si="17"/>
        <v>4</v>
      </c>
      <c r="U153" t="s">
        <v>33</v>
      </c>
      <c r="V153" t="s">
        <v>35</v>
      </c>
      <c r="X153" t="s">
        <v>33</v>
      </c>
      <c r="AA153">
        <f t="shared" si="18"/>
        <v>0</v>
      </c>
      <c r="AB153" t="str">
        <f t="shared" si="19"/>
        <v>Good uptake</v>
      </c>
      <c r="AD153">
        <v>3</v>
      </c>
      <c r="AE153">
        <v>2</v>
      </c>
      <c r="AF153">
        <v>2</v>
      </c>
      <c r="AG153">
        <v>3</v>
      </c>
      <c r="AH153">
        <v>2</v>
      </c>
      <c r="AI153">
        <v>2</v>
      </c>
      <c r="AJ153">
        <v>3</v>
      </c>
      <c r="AK153">
        <v>2</v>
      </c>
      <c r="AL153">
        <v>2</v>
      </c>
      <c r="AM153" t="str">
        <f t="shared" si="20"/>
        <v>Good attitude</v>
      </c>
    </row>
    <row r="154" spans="1:39" x14ac:dyDescent="0.25">
      <c r="A154">
        <v>29</v>
      </c>
      <c r="B154" t="str">
        <f t="shared" si="21"/>
        <v>18 - 29</v>
      </c>
      <c r="C154" t="s">
        <v>26</v>
      </c>
      <c r="D154" t="s">
        <v>27</v>
      </c>
      <c r="E154" t="s">
        <v>28</v>
      </c>
      <c r="G154" t="s">
        <v>37</v>
      </c>
      <c r="I154" t="s">
        <v>30</v>
      </c>
      <c r="J154" t="s">
        <v>44</v>
      </c>
      <c r="L154">
        <v>90000</v>
      </c>
      <c r="M154" t="str">
        <f t="shared" si="15"/>
        <v>31,000 - 100,000</v>
      </c>
      <c r="N154" t="s">
        <v>45</v>
      </c>
      <c r="O154" t="s">
        <v>33</v>
      </c>
      <c r="P154">
        <f t="shared" si="16"/>
        <v>2</v>
      </c>
      <c r="S154" t="s">
        <v>46</v>
      </c>
      <c r="T154">
        <f t="shared" si="17"/>
        <v>2</v>
      </c>
      <c r="U154" t="s">
        <v>33</v>
      </c>
      <c r="V154" t="s">
        <v>35</v>
      </c>
      <c r="X154" t="s">
        <v>47</v>
      </c>
      <c r="Y154" t="s">
        <v>51</v>
      </c>
      <c r="Z154" t="s">
        <v>47</v>
      </c>
      <c r="AA154">
        <f t="shared" si="18"/>
        <v>0</v>
      </c>
      <c r="AB154" t="str">
        <f t="shared" si="19"/>
        <v>Poor uptake</v>
      </c>
      <c r="AC154" t="s">
        <v>51</v>
      </c>
      <c r="AD154">
        <v>3</v>
      </c>
      <c r="AE154">
        <v>2</v>
      </c>
      <c r="AF154">
        <v>2</v>
      </c>
      <c r="AG154">
        <v>3</v>
      </c>
      <c r="AH154">
        <v>3</v>
      </c>
      <c r="AI154">
        <v>3</v>
      </c>
      <c r="AJ154">
        <v>3</v>
      </c>
      <c r="AK154">
        <v>1</v>
      </c>
      <c r="AL154">
        <v>1</v>
      </c>
      <c r="AM154" t="str">
        <f t="shared" si="20"/>
        <v>Good attitude</v>
      </c>
    </row>
    <row r="155" spans="1:39" x14ac:dyDescent="0.25">
      <c r="A155">
        <v>40</v>
      </c>
      <c r="B155" t="str">
        <f t="shared" si="21"/>
        <v>40 - 49</v>
      </c>
      <c r="C155" t="s">
        <v>26</v>
      </c>
      <c r="D155" t="s">
        <v>27</v>
      </c>
      <c r="E155" t="s">
        <v>28</v>
      </c>
      <c r="G155" t="s">
        <v>37</v>
      </c>
      <c r="I155" t="s">
        <v>30</v>
      </c>
      <c r="J155" t="s">
        <v>38</v>
      </c>
      <c r="L155">
        <v>90000</v>
      </c>
      <c r="M155" t="str">
        <f t="shared" si="15"/>
        <v>31,000 - 100,000</v>
      </c>
      <c r="N155" t="s">
        <v>32</v>
      </c>
      <c r="O155" t="s">
        <v>33</v>
      </c>
      <c r="P155">
        <f t="shared" si="16"/>
        <v>2</v>
      </c>
      <c r="S155" t="s">
        <v>34</v>
      </c>
      <c r="T155">
        <f t="shared" si="17"/>
        <v>4</v>
      </c>
      <c r="U155" t="s">
        <v>33</v>
      </c>
      <c r="V155" t="s">
        <v>39</v>
      </c>
      <c r="X155" t="s">
        <v>33</v>
      </c>
      <c r="AA155">
        <f t="shared" si="18"/>
        <v>0</v>
      </c>
      <c r="AB155" t="str">
        <f t="shared" si="19"/>
        <v>Good uptake</v>
      </c>
      <c r="AD155">
        <v>3</v>
      </c>
      <c r="AE155">
        <v>3</v>
      </c>
      <c r="AF155">
        <v>2</v>
      </c>
      <c r="AG155">
        <v>3</v>
      </c>
      <c r="AH155">
        <v>3</v>
      </c>
      <c r="AI155">
        <v>3</v>
      </c>
      <c r="AJ155">
        <v>3</v>
      </c>
      <c r="AK155">
        <v>3</v>
      </c>
      <c r="AL155">
        <v>1</v>
      </c>
      <c r="AM155" t="str">
        <f t="shared" si="20"/>
        <v>Good attitude</v>
      </c>
    </row>
    <row r="156" spans="1:39" x14ac:dyDescent="0.25">
      <c r="A156">
        <v>33</v>
      </c>
      <c r="B156" t="str">
        <f t="shared" si="21"/>
        <v>30 -39</v>
      </c>
      <c r="C156" t="s">
        <v>36</v>
      </c>
      <c r="D156" t="s">
        <v>27</v>
      </c>
      <c r="E156" t="s">
        <v>28</v>
      </c>
      <c r="G156" t="s">
        <v>37</v>
      </c>
      <c r="I156" t="s">
        <v>30</v>
      </c>
      <c r="J156" t="s">
        <v>38</v>
      </c>
      <c r="L156">
        <v>100000</v>
      </c>
      <c r="M156" t="str">
        <f t="shared" si="15"/>
        <v>31,000 - 100,000</v>
      </c>
      <c r="N156" t="s">
        <v>45</v>
      </c>
      <c r="O156" t="s">
        <v>33</v>
      </c>
      <c r="P156">
        <f t="shared" si="16"/>
        <v>2</v>
      </c>
      <c r="S156" t="s">
        <v>34</v>
      </c>
      <c r="T156">
        <f t="shared" si="17"/>
        <v>4</v>
      </c>
      <c r="U156" t="s">
        <v>33</v>
      </c>
      <c r="V156" t="s">
        <v>42</v>
      </c>
      <c r="X156" t="s">
        <v>33</v>
      </c>
      <c r="AA156">
        <f t="shared" si="18"/>
        <v>0</v>
      </c>
      <c r="AB156" t="str">
        <f t="shared" si="19"/>
        <v>Good uptake</v>
      </c>
      <c r="AD156">
        <v>3</v>
      </c>
      <c r="AE156">
        <v>2</v>
      </c>
      <c r="AF156">
        <v>2</v>
      </c>
      <c r="AG156">
        <v>3</v>
      </c>
      <c r="AH156">
        <v>3</v>
      </c>
      <c r="AI156">
        <v>3</v>
      </c>
      <c r="AJ156">
        <v>3</v>
      </c>
      <c r="AK156">
        <v>1</v>
      </c>
      <c r="AL156">
        <v>1</v>
      </c>
      <c r="AM156" t="str">
        <f t="shared" si="20"/>
        <v>Good attitude</v>
      </c>
    </row>
    <row r="157" spans="1:39" x14ac:dyDescent="0.25">
      <c r="A157">
        <v>37</v>
      </c>
      <c r="B157" t="str">
        <f t="shared" si="21"/>
        <v>30 -39</v>
      </c>
      <c r="C157" t="s">
        <v>26</v>
      </c>
      <c r="D157" t="s">
        <v>27</v>
      </c>
      <c r="E157" t="s">
        <v>28</v>
      </c>
      <c r="G157" t="s">
        <v>37</v>
      </c>
      <c r="I157" t="s">
        <v>30</v>
      </c>
      <c r="J157" t="s">
        <v>41</v>
      </c>
      <c r="L157">
        <v>100000</v>
      </c>
      <c r="M157" t="str">
        <f t="shared" si="15"/>
        <v>31,000 - 100,000</v>
      </c>
      <c r="N157" t="s">
        <v>32</v>
      </c>
      <c r="O157" t="s">
        <v>33</v>
      </c>
      <c r="P157">
        <f t="shared" si="16"/>
        <v>2</v>
      </c>
      <c r="S157" t="s">
        <v>46</v>
      </c>
      <c r="T157">
        <f t="shared" si="17"/>
        <v>2</v>
      </c>
      <c r="U157" t="s">
        <v>33</v>
      </c>
      <c r="V157" t="s">
        <v>35</v>
      </c>
      <c r="X157" t="s">
        <v>47</v>
      </c>
      <c r="Y157" t="s">
        <v>48</v>
      </c>
      <c r="Z157" t="s">
        <v>33</v>
      </c>
      <c r="AA157">
        <f t="shared" si="18"/>
        <v>1</v>
      </c>
      <c r="AB157" t="str">
        <f t="shared" si="19"/>
        <v>Good uptake</v>
      </c>
      <c r="AD157">
        <v>3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3</v>
      </c>
      <c r="AK157">
        <v>1</v>
      </c>
      <c r="AL157">
        <v>1</v>
      </c>
      <c r="AM157" t="str">
        <f t="shared" si="20"/>
        <v>Good attitude</v>
      </c>
    </row>
    <row r="158" spans="1:39" x14ac:dyDescent="0.25">
      <c r="A158">
        <v>38</v>
      </c>
      <c r="B158" t="str">
        <f t="shared" si="21"/>
        <v>30 -39</v>
      </c>
      <c r="C158" t="s">
        <v>36</v>
      </c>
      <c r="D158" t="s">
        <v>27</v>
      </c>
      <c r="E158" t="s">
        <v>28</v>
      </c>
      <c r="G158" t="s">
        <v>37</v>
      </c>
      <c r="I158" t="s">
        <v>30</v>
      </c>
      <c r="J158" t="s">
        <v>43</v>
      </c>
      <c r="L158">
        <v>100000</v>
      </c>
      <c r="M158" t="str">
        <f t="shared" si="15"/>
        <v>31,000 - 100,000</v>
      </c>
      <c r="N158" t="s">
        <v>32</v>
      </c>
      <c r="O158" t="s">
        <v>33</v>
      </c>
      <c r="P158">
        <f t="shared" si="16"/>
        <v>2</v>
      </c>
      <c r="S158" t="s">
        <v>34</v>
      </c>
      <c r="T158">
        <f t="shared" si="17"/>
        <v>4</v>
      </c>
      <c r="U158" t="s">
        <v>33</v>
      </c>
      <c r="V158" t="s">
        <v>39</v>
      </c>
      <c r="X158" t="s">
        <v>33</v>
      </c>
      <c r="AA158">
        <f t="shared" si="18"/>
        <v>0</v>
      </c>
      <c r="AB158" t="str">
        <f t="shared" si="19"/>
        <v>Good uptake</v>
      </c>
      <c r="AD158">
        <v>3</v>
      </c>
      <c r="AE158">
        <v>2</v>
      </c>
      <c r="AF158">
        <v>3</v>
      </c>
      <c r="AG158">
        <v>3</v>
      </c>
      <c r="AH158">
        <v>3</v>
      </c>
      <c r="AI158">
        <v>3</v>
      </c>
      <c r="AJ158">
        <v>3</v>
      </c>
      <c r="AK158">
        <v>2</v>
      </c>
      <c r="AL158">
        <v>0</v>
      </c>
      <c r="AM158" t="str">
        <f t="shared" si="20"/>
        <v>Good attitude</v>
      </c>
    </row>
    <row r="159" spans="1:39" x14ac:dyDescent="0.25">
      <c r="A159">
        <v>38</v>
      </c>
      <c r="B159" t="str">
        <f t="shared" si="21"/>
        <v>30 -39</v>
      </c>
      <c r="C159" t="s">
        <v>36</v>
      </c>
      <c r="D159" t="s">
        <v>27</v>
      </c>
      <c r="E159" t="s">
        <v>28</v>
      </c>
      <c r="G159" t="s">
        <v>29</v>
      </c>
      <c r="I159" t="s">
        <v>30</v>
      </c>
      <c r="J159" t="s">
        <v>50</v>
      </c>
      <c r="L159">
        <v>100000</v>
      </c>
      <c r="M159" t="str">
        <f t="shared" si="15"/>
        <v>31,000 - 100,000</v>
      </c>
      <c r="N159" t="s">
        <v>32</v>
      </c>
      <c r="O159" t="s">
        <v>33</v>
      </c>
      <c r="P159">
        <f t="shared" si="16"/>
        <v>2</v>
      </c>
      <c r="S159" t="s">
        <v>46</v>
      </c>
      <c r="T159">
        <f t="shared" si="17"/>
        <v>2</v>
      </c>
      <c r="U159" t="s">
        <v>33</v>
      </c>
      <c r="V159" t="s">
        <v>53</v>
      </c>
      <c r="W159" t="s">
        <v>54</v>
      </c>
      <c r="X159" t="s">
        <v>47</v>
      </c>
      <c r="Y159" t="s">
        <v>48</v>
      </c>
      <c r="Z159" t="s">
        <v>33</v>
      </c>
      <c r="AA159">
        <f t="shared" si="18"/>
        <v>1</v>
      </c>
      <c r="AB159" t="str">
        <f t="shared" si="19"/>
        <v>Good uptake</v>
      </c>
      <c r="AD159">
        <v>3</v>
      </c>
      <c r="AE159">
        <v>2</v>
      </c>
      <c r="AF159">
        <v>1</v>
      </c>
      <c r="AG159">
        <v>3</v>
      </c>
      <c r="AH159">
        <v>3</v>
      </c>
      <c r="AI159">
        <v>3</v>
      </c>
      <c r="AJ159">
        <v>3</v>
      </c>
      <c r="AK159">
        <v>1</v>
      </c>
      <c r="AL159">
        <v>2</v>
      </c>
      <c r="AM159" t="str">
        <f t="shared" si="20"/>
        <v>Good attitude</v>
      </c>
    </row>
    <row r="160" spans="1:39" x14ac:dyDescent="0.25">
      <c r="A160">
        <v>42</v>
      </c>
      <c r="B160" t="str">
        <f t="shared" si="21"/>
        <v>40 - 49</v>
      </c>
      <c r="C160" t="s">
        <v>36</v>
      </c>
      <c r="D160" t="s">
        <v>27</v>
      </c>
      <c r="E160" t="s">
        <v>28</v>
      </c>
      <c r="G160" t="s">
        <v>29</v>
      </c>
      <c r="I160" t="s">
        <v>30</v>
      </c>
      <c r="J160" t="s">
        <v>44</v>
      </c>
      <c r="L160">
        <v>100000</v>
      </c>
      <c r="M160" t="str">
        <f t="shared" si="15"/>
        <v>31,000 - 100,000</v>
      </c>
      <c r="N160" t="s">
        <v>32</v>
      </c>
      <c r="O160" t="s">
        <v>33</v>
      </c>
      <c r="P160">
        <f t="shared" si="16"/>
        <v>2</v>
      </c>
      <c r="S160" t="s">
        <v>34</v>
      </c>
      <c r="T160">
        <f t="shared" si="17"/>
        <v>4</v>
      </c>
      <c r="U160" t="s">
        <v>33</v>
      </c>
      <c r="V160" t="s">
        <v>35</v>
      </c>
      <c r="X160" t="s">
        <v>33</v>
      </c>
      <c r="AA160">
        <f t="shared" si="18"/>
        <v>0</v>
      </c>
      <c r="AB160" t="str">
        <f t="shared" si="19"/>
        <v>Good uptake</v>
      </c>
      <c r="AD160">
        <v>3</v>
      </c>
      <c r="AE160">
        <v>3</v>
      </c>
      <c r="AF160">
        <v>2</v>
      </c>
      <c r="AG160">
        <v>3</v>
      </c>
      <c r="AH160">
        <v>3</v>
      </c>
      <c r="AI160">
        <v>2</v>
      </c>
      <c r="AJ160">
        <v>2</v>
      </c>
      <c r="AK160">
        <v>1</v>
      </c>
      <c r="AL160">
        <v>2</v>
      </c>
      <c r="AM160" t="str">
        <f t="shared" si="20"/>
        <v>Good attitude</v>
      </c>
    </row>
    <row r="161" spans="1:39" x14ac:dyDescent="0.25">
      <c r="A161">
        <v>39</v>
      </c>
      <c r="B161" t="str">
        <f t="shared" si="21"/>
        <v>30 -39</v>
      </c>
      <c r="C161" t="s">
        <v>36</v>
      </c>
      <c r="D161" t="s">
        <v>61</v>
      </c>
      <c r="E161" t="s">
        <v>28</v>
      </c>
      <c r="G161" t="s">
        <v>29</v>
      </c>
      <c r="I161" t="s">
        <v>30</v>
      </c>
      <c r="J161" t="s">
        <v>44</v>
      </c>
      <c r="L161">
        <v>110000</v>
      </c>
      <c r="M161" t="str">
        <f t="shared" si="15"/>
        <v>Above 100,000</v>
      </c>
      <c r="N161" t="s">
        <v>32</v>
      </c>
      <c r="O161" t="s">
        <v>33</v>
      </c>
      <c r="P161">
        <f t="shared" si="16"/>
        <v>2</v>
      </c>
      <c r="S161" t="s">
        <v>34</v>
      </c>
      <c r="T161">
        <f t="shared" si="17"/>
        <v>4</v>
      </c>
      <c r="U161" t="s">
        <v>33</v>
      </c>
      <c r="V161" t="s">
        <v>39</v>
      </c>
      <c r="X161" t="s">
        <v>33</v>
      </c>
      <c r="AA161">
        <f t="shared" si="18"/>
        <v>0</v>
      </c>
      <c r="AB161" t="str">
        <f t="shared" si="19"/>
        <v>Good uptake</v>
      </c>
      <c r="AD161">
        <v>3</v>
      </c>
      <c r="AE161">
        <v>3</v>
      </c>
      <c r="AF161">
        <v>2</v>
      </c>
      <c r="AG161">
        <v>3</v>
      </c>
      <c r="AH161">
        <v>3</v>
      </c>
      <c r="AI161">
        <v>3</v>
      </c>
      <c r="AJ161">
        <v>3</v>
      </c>
      <c r="AK161">
        <v>3</v>
      </c>
      <c r="AL161">
        <v>1</v>
      </c>
      <c r="AM161" t="str">
        <f t="shared" si="20"/>
        <v>Good attitude</v>
      </c>
    </row>
    <row r="162" spans="1:39" x14ac:dyDescent="0.25">
      <c r="A162">
        <v>38</v>
      </c>
      <c r="B162" t="str">
        <f t="shared" si="21"/>
        <v>30 -39</v>
      </c>
      <c r="C162" t="s">
        <v>36</v>
      </c>
      <c r="D162" t="s">
        <v>27</v>
      </c>
      <c r="E162" t="s">
        <v>28</v>
      </c>
      <c r="G162" t="s">
        <v>29</v>
      </c>
      <c r="I162" t="s">
        <v>30</v>
      </c>
      <c r="J162" t="s">
        <v>50</v>
      </c>
      <c r="L162">
        <v>120000</v>
      </c>
      <c r="M162" t="str">
        <f t="shared" si="15"/>
        <v>Above 100,000</v>
      </c>
      <c r="N162" t="s">
        <v>32</v>
      </c>
      <c r="O162" t="s">
        <v>33</v>
      </c>
      <c r="P162">
        <f t="shared" si="16"/>
        <v>2</v>
      </c>
      <c r="S162" t="s">
        <v>46</v>
      </c>
      <c r="T162">
        <f t="shared" si="17"/>
        <v>2</v>
      </c>
      <c r="U162" t="s">
        <v>33</v>
      </c>
      <c r="V162" t="s">
        <v>53</v>
      </c>
      <c r="W162" t="s">
        <v>54</v>
      </c>
      <c r="X162" t="s">
        <v>47</v>
      </c>
      <c r="Y162" t="s">
        <v>48</v>
      </c>
      <c r="Z162" t="s">
        <v>33</v>
      </c>
      <c r="AA162">
        <f t="shared" si="18"/>
        <v>1</v>
      </c>
      <c r="AB162" t="str">
        <f t="shared" si="19"/>
        <v>Good uptake</v>
      </c>
      <c r="AD162">
        <v>3</v>
      </c>
      <c r="AE162">
        <v>2</v>
      </c>
      <c r="AF162">
        <v>1</v>
      </c>
      <c r="AG162">
        <v>3</v>
      </c>
      <c r="AH162">
        <v>3</v>
      </c>
      <c r="AI162">
        <v>3</v>
      </c>
      <c r="AJ162">
        <v>3</v>
      </c>
      <c r="AK162">
        <v>1</v>
      </c>
      <c r="AL162">
        <v>2</v>
      </c>
      <c r="AM162" t="str">
        <f t="shared" si="20"/>
        <v>Good attitude</v>
      </c>
    </row>
    <row r="163" spans="1:39" x14ac:dyDescent="0.25">
      <c r="A163">
        <v>38</v>
      </c>
      <c r="B163" t="str">
        <f t="shared" si="21"/>
        <v>30 -39</v>
      </c>
      <c r="C163" t="s">
        <v>36</v>
      </c>
      <c r="D163" t="s">
        <v>27</v>
      </c>
      <c r="E163" t="s">
        <v>28</v>
      </c>
      <c r="G163" t="s">
        <v>29</v>
      </c>
      <c r="I163" t="s">
        <v>30</v>
      </c>
      <c r="J163" t="s">
        <v>50</v>
      </c>
      <c r="L163">
        <v>120000</v>
      </c>
      <c r="M163" t="str">
        <f t="shared" si="15"/>
        <v>Above 100,000</v>
      </c>
      <c r="N163" t="s">
        <v>32</v>
      </c>
      <c r="O163" t="s">
        <v>33</v>
      </c>
      <c r="P163">
        <f t="shared" si="16"/>
        <v>2</v>
      </c>
      <c r="S163" t="s">
        <v>46</v>
      </c>
      <c r="T163">
        <f t="shared" si="17"/>
        <v>2</v>
      </c>
      <c r="U163" t="s">
        <v>33</v>
      </c>
      <c r="V163" t="s">
        <v>53</v>
      </c>
      <c r="W163" t="s">
        <v>54</v>
      </c>
      <c r="X163" t="s">
        <v>47</v>
      </c>
      <c r="Y163" t="s">
        <v>48</v>
      </c>
      <c r="Z163" t="s">
        <v>33</v>
      </c>
      <c r="AA163">
        <f t="shared" si="18"/>
        <v>1</v>
      </c>
      <c r="AB163" t="str">
        <f t="shared" si="19"/>
        <v>Good uptake</v>
      </c>
      <c r="AD163">
        <v>3</v>
      </c>
      <c r="AE163">
        <v>2</v>
      </c>
      <c r="AF163">
        <v>1</v>
      </c>
      <c r="AG163">
        <v>3</v>
      </c>
      <c r="AH163">
        <v>3</v>
      </c>
      <c r="AI163">
        <v>3</v>
      </c>
      <c r="AJ163">
        <v>3</v>
      </c>
      <c r="AK163">
        <v>1</v>
      </c>
      <c r="AL163">
        <v>2</v>
      </c>
      <c r="AM163" t="str">
        <f t="shared" si="20"/>
        <v>Good attitude</v>
      </c>
    </row>
    <row r="164" spans="1:39" x14ac:dyDescent="0.25">
      <c r="A164">
        <v>34</v>
      </c>
      <c r="B164" t="str">
        <f t="shared" si="21"/>
        <v>30 -39</v>
      </c>
      <c r="C164" t="s">
        <v>26</v>
      </c>
      <c r="D164" t="s">
        <v>27</v>
      </c>
      <c r="E164" t="s">
        <v>55</v>
      </c>
      <c r="F164" t="s">
        <v>56</v>
      </c>
      <c r="G164" t="s">
        <v>37</v>
      </c>
      <c r="I164" t="s">
        <v>30</v>
      </c>
      <c r="J164" t="s">
        <v>38</v>
      </c>
      <c r="L164">
        <v>150000</v>
      </c>
      <c r="M164" t="str">
        <f t="shared" si="15"/>
        <v>Above 100,000</v>
      </c>
      <c r="N164" t="s">
        <v>45</v>
      </c>
      <c r="O164" t="s">
        <v>33</v>
      </c>
      <c r="P164">
        <f t="shared" si="16"/>
        <v>2</v>
      </c>
      <c r="S164" t="s">
        <v>34</v>
      </c>
      <c r="T164">
        <f t="shared" si="17"/>
        <v>4</v>
      </c>
      <c r="U164" t="s">
        <v>33</v>
      </c>
      <c r="V164" t="s">
        <v>42</v>
      </c>
      <c r="X164" t="s">
        <v>33</v>
      </c>
      <c r="AA164">
        <f t="shared" si="18"/>
        <v>0</v>
      </c>
      <c r="AB164" t="str">
        <f t="shared" si="19"/>
        <v>Good uptake</v>
      </c>
      <c r="AD164">
        <v>3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3</v>
      </c>
      <c r="AK164">
        <v>1</v>
      </c>
      <c r="AL164">
        <v>1</v>
      </c>
      <c r="AM164" t="str">
        <f t="shared" si="20"/>
        <v>Good attitude</v>
      </c>
    </row>
    <row r="165" spans="1:39" x14ac:dyDescent="0.25">
      <c r="A165">
        <v>34</v>
      </c>
      <c r="B165" t="str">
        <f t="shared" si="21"/>
        <v>30 -39</v>
      </c>
      <c r="C165" t="s">
        <v>36</v>
      </c>
      <c r="D165" t="s">
        <v>27</v>
      </c>
      <c r="E165" t="s">
        <v>28</v>
      </c>
      <c r="G165" t="s">
        <v>37</v>
      </c>
      <c r="I165" t="s">
        <v>30</v>
      </c>
      <c r="J165" t="s">
        <v>49</v>
      </c>
      <c r="L165">
        <v>150000</v>
      </c>
      <c r="M165" t="str">
        <f t="shared" si="15"/>
        <v>Above 100,000</v>
      </c>
      <c r="N165" t="s">
        <v>45</v>
      </c>
      <c r="O165" t="s">
        <v>33</v>
      </c>
      <c r="P165">
        <f t="shared" si="16"/>
        <v>2</v>
      </c>
      <c r="S165" t="s">
        <v>34</v>
      </c>
      <c r="T165">
        <f t="shared" si="17"/>
        <v>4</v>
      </c>
      <c r="U165" t="s">
        <v>33</v>
      </c>
      <c r="V165" t="s">
        <v>35</v>
      </c>
      <c r="X165" t="s">
        <v>33</v>
      </c>
      <c r="AA165">
        <f t="shared" si="18"/>
        <v>0</v>
      </c>
      <c r="AB165" t="str">
        <f t="shared" si="19"/>
        <v>Good uptake</v>
      </c>
      <c r="AD165">
        <v>3</v>
      </c>
      <c r="AE165">
        <v>3</v>
      </c>
      <c r="AF165">
        <v>0</v>
      </c>
      <c r="AG165">
        <v>3</v>
      </c>
      <c r="AH165">
        <v>3</v>
      </c>
      <c r="AI165">
        <v>3</v>
      </c>
      <c r="AJ165">
        <v>2</v>
      </c>
      <c r="AK165">
        <v>3</v>
      </c>
      <c r="AL165">
        <v>1</v>
      </c>
      <c r="AM165" t="str">
        <f t="shared" si="20"/>
        <v>Good attitude</v>
      </c>
    </row>
    <row r="166" spans="1:39" x14ac:dyDescent="0.25">
      <c r="A166">
        <v>48</v>
      </c>
      <c r="B166" t="str">
        <f t="shared" si="21"/>
        <v>40 - 49</v>
      </c>
      <c r="C166" t="s">
        <v>26</v>
      </c>
      <c r="D166" t="s">
        <v>27</v>
      </c>
      <c r="E166" t="s">
        <v>28</v>
      </c>
      <c r="G166" t="s">
        <v>37</v>
      </c>
      <c r="I166" t="s">
        <v>30</v>
      </c>
      <c r="J166" t="s">
        <v>44</v>
      </c>
      <c r="L166">
        <v>150000</v>
      </c>
      <c r="M166" t="str">
        <f t="shared" si="15"/>
        <v>Above 100,000</v>
      </c>
      <c r="N166" t="s">
        <v>32</v>
      </c>
      <c r="O166" t="s">
        <v>33</v>
      </c>
      <c r="P166">
        <f t="shared" si="16"/>
        <v>2</v>
      </c>
      <c r="S166" t="s">
        <v>46</v>
      </c>
      <c r="T166">
        <f t="shared" si="17"/>
        <v>2</v>
      </c>
      <c r="U166" t="s">
        <v>33</v>
      </c>
      <c r="V166" t="s">
        <v>35</v>
      </c>
      <c r="X166" t="s">
        <v>47</v>
      </c>
      <c r="Y166" t="s">
        <v>51</v>
      </c>
      <c r="Z166" t="s">
        <v>33</v>
      </c>
      <c r="AA166">
        <f t="shared" si="18"/>
        <v>1</v>
      </c>
      <c r="AB166" t="str">
        <f t="shared" si="19"/>
        <v>Good uptake</v>
      </c>
      <c r="AD166">
        <v>3</v>
      </c>
      <c r="AE166">
        <v>2</v>
      </c>
      <c r="AF166">
        <v>2</v>
      </c>
      <c r="AG166">
        <v>2</v>
      </c>
      <c r="AH166">
        <v>3</v>
      </c>
      <c r="AI166">
        <v>3</v>
      </c>
      <c r="AJ166">
        <v>3</v>
      </c>
      <c r="AK166">
        <v>2</v>
      </c>
      <c r="AL166">
        <v>1</v>
      </c>
      <c r="AM166" t="str">
        <f t="shared" si="20"/>
        <v>Good attitude</v>
      </c>
    </row>
    <row r="167" spans="1:39" x14ac:dyDescent="0.25">
      <c r="A167">
        <v>50</v>
      </c>
      <c r="B167" t="str">
        <f t="shared" si="21"/>
        <v>50  and above</v>
      </c>
      <c r="C167" t="s">
        <v>26</v>
      </c>
      <c r="D167" t="s">
        <v>27</v>
      </c>
      <c r="E167" t="s">
        <v>28</v>
      </c>
      <c r="G167" t="s">
        <v>37</v>
      </c>
      <c r="I167" t="s">
        <v>30</v>
      </c>
      <c r="J167" t="s">
        <v>44</v>
      </c>
      <c r="L167">
        <v>150000</v>
      </c>
      <c r="M167" t="str">
        <f t="shared" si="15"/>
        <v>Above 100,000</v>
      </c>
      <c r="N167" t="s">
        <v>32</v>
      </c>
      <c r="O167" t="s">
        <v>33</v>
      </c>
      <c r="P167">
        <f t="shared" si="16"/>
        <v>2</v>
      </c>
      <c r="S167" t="s">
        <v>46</v>
      </c>
      <c r="T167">
        <f t="shared" si="17"/>
        <v>2</v>
      </c>
      <c r="U167" t="s">
        <v>33</v>
      </c>
      <c r="V167" t="s">
        <v>39</v>
      </c>
      <c r="X167" t="s">
        <v>47</v>
      </c>
      <c r="Y167" t="s">
        <v>51</v>
      </c>
      <c r="Z167" t="s">
        <v>47</v>
      </c>
      <c r="AA167">
        <f t="shared" si="18"/>
        <v>0</v>
      </c>
      <c r="AB167" t="str">
        <f t="shared" si="19"/>
        <v>Poor uptake</v>
      </c>
      <c r="AC167" t="s">
        <v>51</v>
      </c>
      <c r="AD167">
        <v>3</v>
      </c>
      <c r="AE167">
        <v>3</v>
      </c>
      <c r="AF167">
        <v>3</v>
      </c>
      <c r="AG167">
        <v>3</v>
      </c>
      <c r="AH167">
        <v>3</v>
      </c>
      <c r="AI167">
        <v>3</v>
      </c>
      <c r="AJ167">
        <v>2</v>
      </c>
      <c r="AK167">
        <v>0</v>
      </c>
      <c r="AL167">
        <v>1</v>
      </c>
      <c r="AM167" t="str">
        <f t="shared" si="20"/>
        <v>Good attitude</v>
      </c>
    </row>
    <row r="168" spans="1:39" x14ac:dyDescent="0.25">
      <c r="A168">
        <v>29</v>
      </c>
      <c r="B168" t="str">
        <f t="shared" si="21"/>
        <v>18 - 29</v>
      </c>
      <c r="C168" t="s">
        <v>26</v>
      </c>
      <c r="D168" t="s">
        <v>27</v>
      </c>
      <c r="E168" t="s">
        <v>28</v>
      </c>
      <c r="G168" t="s">
        <v>37</v>
      </c>
      <c r="I168" t="s">
        <v>30</v>
      </c>
      <c r="J168" t="s">
        <v>31</v>
      </c>
      <c r="L168">
        <v>160000</v>
      </c>
      <c r="M168" t="str">
        <f t="shared" si="15"/>
        <v>Above 100,000</v>
      </c>
      <c r="N168" t="s">
        <v>32</v>
      </c>
      <c r="O168" t="s">
        <v>33</v>
      </c>
      <c r="P168">
        <f t="shared" si="16"/>
        <v>2</v>
      </c>
      <c r="S168" t="s">
        <v>46</v>
      </c>
      <c r="T168">
        <f t="shared" si="17"/>
        <v>2</v>
      </c>
      <c r="U168" t="s">
        <v>33</v>
      </c>
      <c r="V168" t="s">
        <v>35</v>
      </c>
      <c r="X168" t="s">
        <v>47</v>
      </c>
      <c r="Y168" t="s">
        <v>60</v>
      </c>
      <c r="Z168" t="s">
        <v>33</v>
      </c>
      <c r="AA168">
        <f t="shared" si="18"/>
        <v>1</v>
      </c>
      <c r="AB168" t="str">
        <f t="shared" si="19"/>
        <v>Good uptake</v>
      </c>
      <c r="AD168">
        <v>3</v>
      </c>
      <c r="AE168">
        <v>3</v>
      </c>
      <c r="AF168">
        <v>1</v>
      </c>
      <c r="AG168">
        <v>3</v>
      </c>
      <c r="AH168">
        <v>3</v>
      </c>
      <c r="AI168">
        <v>2</v>
      </c>
      <c r="AJ168">
        <v>2</v>
      </c>
      <c r="AK168">
        <v>2</v>
      </c>
      <c r="AL168">
        <v>2</v>
      </c>
      <c r="AM168" t="str">
        <f t="shared" si="20"/>
        <v>Good attitude</v>
      </c>
    </row>
    <row r="169" spans="1:39" x14ac:dyDescent="0.25">
      <c r="A169">
        <v>33</v>
      </c>
      <c r="B169" t="str">
        <f t="shared" si="21"/>
        <v>30 -39</v>
      </c>
      <c r="C169" t="s">
        <v>36</v>
      </c>
      <c r="D169" t="s">
        <v>27</v>
      </c>
      <c r="E169" t="s">
        <v>40</v>
      </c>
      <c r="G169" t="s">
        <v>29</v>
      </c>
      <c r="I169" t="s">
        <v>30</v>
      </c>
      <c r="J169" t="s">
        <v>44</v>
      </c>
      <c r="L169">
        <v>190000</v>
      </c>
      <c r="M169" t="str">
        <f t="shared" si="15"/>
        <v>Above 100,000</v>
      </c>
      <c r="N169" t="s">
        <v>32</v>
      </c>
      <c r="O169" t="s">
        <v>33</v>
      </c>
      <c r="P169">
        <f t="shared" si="16"/>
        <v>2</v>
      </c>
      <c r="S169" t="s">
        <v>34</v>
      </c>
      <c r="T169">
        <f t="shared" si="17"/>
        <v>4</v>
      </c>
      <c r="U169" t="s">
        <v>33</v>
      </c>
      <c r="V169" t="s">
        <v>39</v>
      </c>
      <c r="X169" t="s">
        <v>33</v>
      </c>
      <c r="AA169">
        <f t="shared" si="18"/>
        <v>0</v>
      </c>
      <c r="AB169" t="str">
        <f t="shared" si="19"/>
        <v>Good uptake</v>
      </c>
      <c r="AD169">
        <v>3</v>
      </c>
      <c r="AE169">
        <v>3</v>
      </c>
      <c r="AF169">
        <v>1</v>
      </c>
      <c r="AG169">
        <v>3</v>
      </c>
      <c r="AH169">
        <v>2</v>
      </c>
      <c r="AI169">
        <v>2</v>
      </c>
      <c r="AJ169">
        <v>2</v>
      </c>
      <c r="AK169">
        <v>3</v>
      </c>
      <c r="AL169">
        <v>2</v>
      </c>
      <c r="AM169" t="str">
        <f t="shared" si="20"/>
        <v>Good attitude</v>
      </c>
    </row>
    <row r="170" spans="1:39" x14ac:dyDescent="0.25">
      <c r="A170">
        <v>41</v>
      </c>
      <c r="B170" t="str">
        <f t="shared" si="21"/>
        <v>40 - 49</v>
      </c>
      <c r="C170" t="s">
        <v>36</v>
      </c>
      <c r="D170" t="s">
        <v>27</v>
      </c>
      <c r="E170" t="s">
        <v>40</v>
      </c>
      <c r="G170" t="s">
        <v>37</v>
      </c>
      <c r="I170" t="s">
        <v>30</v>
      </c>
      <c r="J170" t="s">
        <v>49</v>
      </c>
      <c r="L170">
        <v>200000</v>
      </c>
      <c r="M170" t="str">
        <f t="shared" si="15"/>
        <v>Above 100,000</v>
      </c>
      <c r="N170" t="s">
        <v>45</v>
      </c>
      <c r="O170" t="s">
        <v>33</v>
      </c>
      <c r="P170">
        <f t="shared" si="16"/>
        <v>2</v>
      </c>
      <c r="S170" t="s">
        <v>34</v>
      </c>
      <c r="T170">
        <f t="shared" si="17"/>
        <v>4</v>
      </c>
      <c r="U170" t="s">
        <v>33</v>
      </c>
      <c r="V170" t="s">
        <v>53</v>
      </c>
      <c r="W170" t="s">
        <v>54</v>
      </c>
      <c r="X170" t="s">
        <v>33</v>
      </c>
      <c r="AA170">
        <f t="shared" si="18"/>
        <v>0</v>
      </c>
      <c r="AB170" t="str">
        <f t="shared" si="19"/>
        <v>Good uptake</v>
      </c>
      <c r="AD170">
        <v>3</v>
      </c>
      <c r="AE170">
        <v>3</v>
      </c>
      <c r="AF170">
        <v>1</v>
      </c>
      <c r="AG170">
        <v>3</v>
      </c>
      <c r="AH170">
        <v>3</v>
      </c>
      <c r="AI170">
        <v>3</v>
      </c>
      <c r="AJ170">
        <v>3</v>
      </c>
      <c r="AK170">
        <v>1</v>
      </c>
      <c r="AL170">
        <v>1</v>
      </c>
      <c r="AM170" t="str">
        <f t="shared" si="20"/>
        <v>Good attitude</v>
      </c>
    </row>
    <row r="171" spans="1:39" x14ac:dyDescent="0.25">
      <c r="A171">
        <v>31</v>
      </c>
      <c r="B171" t="str">
        <f t="shared" si="21"/>
        <v>30 -39</v>
      </c>
      <c r="C171" t="s">
        <v>36</v>
      </c>
      <c r="D171" t="s">
        <v>27</v>
      </c>
      <c r="E171" t="s">
        <v>28</v>
      </c>
      <c r="G171" t="s">
        <v>29</v>
      </c>
      <c r="I171" t="s">
        <v>30</v>
      </c>
      <c r="J171" t="s">
        <v>49</v>
      </c>
      <c r="L171">
        <v>250000</v>
      </c>
      <c r="M171" t="str">
        <f t="shared" si="15"/>
        <v>Above 100,000</v>
      </c>
      <c r="N171" t="s">
        <v>32</v>
      </c>
      <c r="O171" t="s">
        <v>33</v>
      </c>
      <c r="P171">
        <f t="shared" si="16"/>
        <v>2</v>
      </c>
      <c r="S171" t="s">
        <v>46</v>
      </c>
      <c r="T171">
        <f t="shared" si="17"/>
        <v>2</v>
      </c>
      <c r="U171" t="s">
        <v>33</v>
      </c>
      <c r="V171" t="s">
        <v>35</v>
      </c>
      <c r="X171" t="s">
        <v>47</v>
      </c>
      <c r="Y171" t="s">
        <v>48</v>
      </c>
      <c r="Z171" t="s">
        <v>33</v>
      </c>
      <c r="AA171">
        <f t="shared" si="18"/>
        <v>1</v>
      </c>
      <c r="AB171" t="str">
        <f t="shared" si="19"/>
        <v>Good uptake</v>
      </c>
      <c r="AD171">
        <v>3</v>
      </c>
      <c r="AE171">
        <v>3</v>
      </c>
      <c r="AF171">
        <v>1</v>
      </c>
      <c r="AG171">
        <v>3</v>
      </c>
      <c r="AH171">
        <v>3</v>
      </c>
      <c r="AI171">
        <v>3</v>
      </c>
      <c r="AJ171">
        <v>3</v>
      </c>
      <c r="AK171">
        <v>1</v>
      </c>
      <c r="AL171">
        <v>1</v>
      </c>
      <c r="AM171" t="str">
        <f t="shared" si="20"/>
        <v>Good attitude</v>
      </c>
    </row>
    <row r="172" spans="1:39" x14ac:dyDescent="0.25">
      <c r="A172">
        <v>44</v>
      </c>
      <c r="B172" t="str">
        <f t="shared" si="21"/>
        <v>40 - 49</v>
      </c>
      <c r="C172" t="s">
        <v>26</v>
      </c>
      <c r="D172" t="s">
        <v>27</v>
      </c>
      <c r="E172" t="s">
        <v>67</v>
      </c>
      <c r="G172" t="s">
        <v>29</v>
      </c>
      <c r="I172" t="s">
        <v>30</v>
      </c>
      <c r="J172" t="s">
        <v>49</v>
      </c>
      <c r="L172">
        <v>250000</v>
      </c>
      <c r="M172" t="str">
        <f t="shared" si="15"/>
        <v>Above 100,000</v>
      </c>
      <c r="N172" t="s">
        <v>45</v>
      </c>
      <c r="O172" t="s">
        <v>33</v>
      </c>
      <c r="P172">
        <f t="shared" si="16"/>
        <v>2</v>
      </c>
      <c r="S172" t="s">
        <v>34</v>
      </c>
      <c r="T172">
        <f t="shared" si="17"/>
        <v>4</v>
      </c>
      <c r="U172" t="s">
        <v>33</v>
      </c>
      <c r="V172" t="s">
        <v>35</v>
      </c>
      <c r="X172" t="s">
        <v>33</v>
      </c>
      <c r="AA172">
        <f t="shared" si="18"/>
        <v>0</v>
      </c>
      <c r="AB172" t="str">
        <f t="shared" si="19"/>
        <v>Good uptake</v>
      </c>
      <c r="AD172">
        <v>3</v>
      </c>
      <c r="AE172">
        <v>3</v>
      </c>
      <c r="AF172">
        <v>0</v>
      </c>
      <c r="AG172">
        <v>3</v>
      </c>
      <c r="AH172">
        <v>3</v>
      </c>
      <c r="AI172">
        <v>3</v>
      </c>
      <c r="AJ172">
        <v>3</v>
      </c>
      <c r="AK172">
        <v>3</v>
      </c>
      <c r="AL172">
        <v>0</v>
      </c>
      <c r="AM172" t="str">
        <f t="shared" si="20"/>
        <v>Good attitude</v>
      </c>
    </row>
    <row r="173" spans="1:39" x14ac:dyDescent="0.25">
      <c r="A173">
        <v>50</v>
      </c>
      <c r="B173" t="str">
        <f t="shared" si="21"/>
        <v>50  and above</v>
      </c>
      <c r="C173" t="s">
        <v>36</v>
      </c>
      <c r="D173" t="s">
        <v>27</v>
      </c>
      <c r="E173" t="s">
        <v>28</v>
      </c>
      <c r="G173" t="s">
        <v>37</v>
      </c>
      <c r="I173" t="s">
        <v>30</v>
      </c>
      <c r="J173" t="s">
        <v>44</v>
      </c>
      <c r="L173">
        <v>250000</v>
      </c>
      <c r="M173" t="str">
        <f t="shared" si="15"/>
        <v>Above 100,000</v>
      </c>
      <c r="N173" t="s">
        <v>32</v>
      </c>
      <c r="O173" t="s">
        <v>33</v>
      </c>
      <c r="P173">
        <f t="shared" si="16"/>
        <v>2</v>
      </c>
      <c r="S173" t="s">
        <v>34</v>
      </c>
      <c r="T173">
        <f t="shared" si="17"/>
        <v>4</v>
      </c>
      <c r="U173" t="s">
        <v>33</v>
      </c>
      <c r="V173" t="s">
        <v>42</v>
      </c>
      <c r="X173" t="s">
        <v>33</v>
      </c>
      <c r="AA173">
        <f t="shared" si="18"/>
        <v>0</v>
      </c>
      <c r="AB173" t="str">
        <f t="shared" si="19"/>
        <v>Good uptake</v>
      </c>
      <c r="AD173">
        <v>3</v>
      </c>
      <c r="AE173">
        <v>3</v>
      </c>
      <c r="AF173">
        <v>3</v>
      </c>
      <c r="AG173">
        <v>2</v>
      </c>
      <c r="AH173">
        <v>3</v>
      </c>
      <c r="AI173">
        <v>3</v>
      </c>
      <c r="AJ173">
        <v>3</v>
      </c>
      <c r="AK173">
        <v>1</v>
      </c>
      <c r="AL173">
        <v>0</v>
      </c>
      <c r="AM173" t="str">
        <f t="shared" si="20"/>
        <v>Good attitude</v>
      </c>
    </row>
    <row r="174" spans="1:39" x14ac:dyDescent="0.25">
      <c r="A174">
        <v>24</v>
      </c>
      <c r="B174" t="str">
        <f t="shared" si="21"/>
        <v>18 - 29</v>
      </c>
      <c r="C174" t="s">
        <v>36</v>
      </c>
      <c r="D174" t="s">
        <v>59</v>
      </c>
      <c r="E174" t="s">
        <v>28</v>
      </c>
      <c r="G174" t="s">
        <v>37</v>
      </c>
      <c r="I174" t="s">
        <v>30</v>
      </c>
      <c r="J174" t="s">
        <v>38</v>
      </c>
      <c r="L174">
        <v>25000</v>
      </c>
      <c r="M174" t="str">
        <f t="shared" si="15"/>
        <v>18,000 - 30,000</v>
      </c>
      <c r="N174" t="s">
        <v>45</v>
      </c>
      <c r="O174" t="s">
        <v>33</v>
      </c>
      <c r="P174">
        <f t="shared" si="16"/>
        <v>2</v>
      </c>
      <c r="S174" t="s">
        <v>46</v>
      </c>
      <c r="T174">
        <f t="shared" si="17"/>
        <v>2</v>
      </c>
      <c r="U174" t="s">
        <v>33</v>
      </c>
      <c r="V174" t="s">
        <v>42</v>
      </c>
      <c r="X174" t="s">
        <v>47</v>
      </c>
      <c r="Y174" t="s">
        <v>60</v>
      </c>
      <c r="Z174" t="s">
        <v>33</v>
      </c>
      <c r="AA174">
        <f t="shared" si="18"/>
        <v>1</v>
      </c>
      <c r="AB174" t="str">
        <f t="shared" si="19"/>
        <v>Good uptake</v>
      </c>
      <c r="AD174">
        <v>3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1</v>
      </c>
      <c r="AL174">
        <v>2</v>
      </c>
      <c r="AM174" t="str">
        <f t="shared" si="20"/>
        <v>Good attitude</v>
      </c>
    </row>
    <row r="175" spans="1:39" x14ac:dyDescent="0.25">
      <c r="A175">
        <v>25</v>
      </c>
      <c r="B175" t="str">
        <f t="shared" si="21"/>
        <v>18 - 29</v>
      </c>
      <c r="C175" t="s">
        <v>26</v>
      </c>
      <c r="D175" t="s">
        <v>59</v>
      </c>
      <c r="E175" t="s">
        <v>28</v>
      </c>
      <c r="G175" t="s">
        <v>37</v>
      </c>
      <c r="I175" t="s">
        <v>30</v>
      </c>
      <c r="J175" t="s">
        <v>50</v>
      </c>
      <c r="L175">
        <v>35000</v>
      </c>
      <c r="M175" t="str">
        <f t="shared" si="15"/>
        <v>31,000 - 100,000</v>
      </c>
      <c r="N175" t="s">
        <v>32</v>
      </c>
      <c r="O175" t="s">
        <v>33</v>
      </c>
      <c r="P175">
        <f t="shared" si="16"/>
        <v>2</v>
      </c>
      <c r="S175" t="s">
        <v>46</v>
      </c>
      <c r="T175">
        <f t="shared" si="17"/>
        <v>2</v>
      </c>
      <c r="U175" t="s">
        <v>33</v>
      </c>
      <c r="V175" t="s">
        <v>42</v>
      </c>
      <c r="X175" t="s">
        <v>47</v>
      </c>
      <c r="Y175" t="s">
        <v>48</v>
      </c>
      <c r="Z175" t="s">
        <v>33</v>
      </c>
      <c r="AA175">
        <f t="shared" si="18"/>
        <v>1</v>
      </c>
      <c r="AB175" t="str">
        <f t="shared" si="19"/>
        <v>Good uptake</v>
      </c>
      <c r="AD175">
        <v>3</v>
      </c>
      <c r="AE175">
        <v>2</v>
      </c>
      <c r="AF175">
        <v>1</v>
      </c>
      <c r="AG175">
        <v>3</v>
      </c>
      <c r="AH175">
        <v>3</v>
      </c>
      <c r="AI175">
        <v>3</v>
      </c>
      <c r="AJ175">
        <v>3</v>
      </c>
      <c r="AK175">
        <v>2</v>
      </c>
      <c r="AL175">
        <v>2</v>
      </c>
      <c r="AM175" t="str">
        <f t="shared" si="20"/>
        <v>Good attitude</v>
      </c>
    </row>
    <row r="176" spans="1:39" x14ac:dyDescent="0.25">
      <c r="A176">
        <v>27</v>
      </c>
      <c r="B176" t="str">
        <f t="shared" si="21"/>
        <v>18 - 29</v>
      </c>
      <c r="C176" t="s">
        <v>36</v>
      </c>
      <c r="D176" t="s">
        <v>59</v>
      </c>
      <c r="E176" t="s">
        <v>28</v>
      </c>
      <c r="G176" t="s">
        <v>37</v>
      </c>
      <c r="I176" t="s">
        <v>30</v>
      </c>
      <c r="J176" t="s">
        <v>38</v>
      </c>
      <c r="L176">
        <v>58000</v>
      </c>
      <c r="M176" t="str">
        <f t="shared" si="15"/>
        <v>31,000 - 100,000</v>
      </c>
      <c r="N176" t="s">
        <v>45</v>
      </c>
      <c r="O176" t="s">
        <v>33</v>
      </c>
      <c r="P176">
        <f t="shared" si="16"/>
        <v>2</v>
      </c>
      <c r="S176" t="s">
        <v>34</v>
      </c>
      <c r="T176">
        <f t="shared" si="17"/>
        <v>4</v>
      </c>
      <c r="U176" t="s">
        <v>33</v>
      </c>
      <c r="V176" t="s">
        <v>42</v>
      </c>
      <c r="X176" t="s">
        <v>33</v>
      </c>
      <c r="AA176">
        <f t="shared" si="18"/>
        <v>0</v>
      </c>
      <c r="AB176" t="str">
        <f t="shared" si="19"/>
        <v>Good uptake</v>
      </c>
      <c r="AD176">
        <v>2</v>
      </c>
      <c r="AE176">
        <v>3</v>
      </c>
      <c r="AF176">
        <v>3</v>
      </c>
      <c r="AG176">
        <v>3</v>
      </c>
      <c r="AH176">
        <v>2</v>
      </c>
      <c r="AI176">
        <v>3</v>
      </c>
      <c r="AJ176">
        <v>3</v>
      </c>
      <c r="AK176">
        <v>2</v>
      </c>
      <c r="AL176">
        <v>1</v>
      </c>
      <c r="AM176" t="str">
        <f t="shared" si="20"/>
        <v>Good attitude</v>
      </c>
    </row>
    <row r="177" spans="1:39" x14ac:dyDescent="0.25">
      <c r="A177">
        <v>32</v>
      </c>
      <c r="B177" t="str">
        <f t="shared" si="21"/>
        <v>30 -39</v>
      </c>
      <c r="C177" t="s">
        <v>26</v>
      </c>
      <c r="D177" t="s">
        <v>27</v>
      </c>
      <c r="E177" t="s">
        <v>28</v>
      </c>
      <c r="G177" t="s">
        <v>29</v>
      </c>
      <c r="I177" t="s">
        <v>30</v>
      </c>
      <c r="J177" t="s">
        <v>38</v>
      </c>
      <c r="L177">
        <v>70000</v>
      </c>
      <c r="M177" t="str">
        <f t="shared" si="15"/>
        <v>31,000 - 100,000</v>
      </c>
      <c r="N177" t="s">
        <v>32</v>
      </c>
      <c r="O177" t="s">
        <v>33</v>
      </c>
      <c r="P177">
        <f t="shared" si="16"/>
        <v>2</v>
      </c>
      <c r="S177" t="s">
        <v>34</v>
      </c>
      <c r="T177">
        <f t="shared" si="17"/>
        <v>4</v>
      </c>
      <c r="U177" t="s">
        <v>33</v>
      </c>
      <c r="V177" t="s">
        <v>39</v>
      </c>
      <c r="X177" t="s">
        <v>33</v>
      </c>
      <c r="AA177">
        <f t="shared" si="18"/>
        <v>0</v>
      </c>
      <c r="AB177" t="str">
        <f t="shared" si="19"/>
        <v>Good uptake</v>
      </c>
      <c r="AD177">
        <v>3</v>
      </c>
      <c r="AE177">
        <v>3</v>
      </c>
      <c r="AF177">
        <v>2</v>
      </c>
      <c r="AG177">
        <v>3</v>
      </c>
      <c r="AH177">
        <v>3</v>
      </c>
      <c r="AI177">
        <v>3</v>
      </c>
      <c r="AJ177">
        <v>3</v>
      </c>
      <c r="AK177">
        <v>2</v>
      </c>
      <c r="AL177">
        <v>0</v>
      </c>
      <c r="AM177" t="str">
        <f t="shared" si="20"/>
        <v>Good attitude</v>
      </c>
    </row>
    <row r="178" spans="1:39" x14ac:dyDescent="0.25">
      <c r="A178">
        <v>40</v>
      </c>
      <c r="B178" t="str">
        <f t="shared" si="21"/>
        <v>40 - 49</v>
      </c>
      <c r="C178" t="s">
        <v>26</v>
      </c>
      <c r="D178" t="s">
        <v>61</v>
      </c>
      <c r="E178" t="s">
        <v>40</v>
      </c>
      <c r="G178" t="s">
        <v>37</v>
      </c>
      <c r="I178" t="s">
        <v>30</v>
      </c>
      <c r="J178" t="s">
        <v>38</v>
      </c>
      <c r="L178">
        <v>80000</v>
      </c>
      <c r="M178" t="str">
        <f t="shared" si="15"/>
        <v>31,000 - 100,000</v>
      </c>
      <c r="N178" t="s">
        <v>45</v>
      </c>
      <c r="O178" t="s">
        <v>33</v>
      </c>
      <c r="P178">
        <f t="shared" si="16"/>
        <v>2</v>
      </c>
      <c r="S178" t="s">
        <v>46</v>
      </c>
      <c r="T178">
        <f t="shared" si="17"/>
        <v>2</v>
      </c>
      <c r="U178" t="s">
        <v>33</v>
      </c>
      <c r="V178" t="s">
        <v>35</v>
      </c>
      <c r="X178" t="s">
        <v>47</v>
      </c>
      <c r="Y178" t="s">
        <v>48</v>
      </c>
      <c r="Z178" t="s">
        <v>33</v>
      </c>
      <c r="AA178">
        <f t="shared" si="18"/>
        <v>1</v>
      </c>
      <c r="AB178" t="str">
        <f t="shared" si="19"/>
        <v>Good uptake</v>
      </c>
      <c r="AD178">
        <v>3</v>
      </c>
      <c r="AE178">
        <v>3</v>
      </c>
      <c r="AF178">
        <v>2</v>
      </c>
      <c r="AG178">
        <v>3</v>
      </c>
      <c r="AH178">
        <v>3</v>
      </c>
      <c r="AI178">
        <v>3</v>
      </c>
      <c r="AJ178">
        <v>3</v>
      </c>
      <c r="AK178">
        <v>1</v>
      </c>
      <c r="AL178">
        <v>1</v>
      </c>
      <c r="AM178" t="str">
        <f t="shared" si="20"/>
        <v>Good attitude</v>
      </c>
    </row>
    <row r="179" spans="1:39" x14ac:dyDescent="0.25">
      <c r="A179">
        <v>44</v>
      </c>
      <c r="B179" t="str">
        <f t="shared" si="21"/>
        <v>40 - 49</v>
      </c>
      <c r="C179" t="s">
        <v>36</v>
      </c>
      <c r="D179" t="s">
        <v>59</v>
      </c>
      <c r="E179" t="s">
        <v>67</v>
      </c>
      <c r="G179" t="s">
        <v>29</v>
      </c>
      <c r="I179" t="s">
        <v>30</v>
      </c>
      <c r="J179" t="s">
        <v>43</v>
      </c>
      <c r="L179">
        <v>80000</v>
      </c>
      <c r="M179" t="str">
        <f t="shared" si="15"/>
        <v>31,000 - 100,000</v>
      </c>
      <c r="N179" t="s">
        <v>45</v>
      </c>
      <c r="O179" t="s">
        <v>33</v>
      </c>
      <c r="P179">
        <f t="shared" si="16"/>
        <v>2</v>
      </c>
      <c r="S179" t="s">
        <v>34</v>
      </c>
      <c r="T179">
        <f t="shared" si="17"/>
        <v>4</v>
      </c>
      <c r="U179" t="s">
        <v>33</v>
      </c>
      <c r="V179" t="s">
        <v>39</v>
      </c>
      <c r="X179" t="s">
        <v>33</v>
      </c>
      <c r="AA179">
        <f t="shared" si="18"/>
        <v>0</v>
      </c>
      <c r="AB179" t="str">
        <f t="shared" si="19"/>
        <v>Good uptake</v>
      </c>
      <c r="AD179">
        <v>3</v>
      </c>
      <c r="AE179">
        <v>3</v>
      </c>
      <c r="AF179">
        <v>3</v>
      </c>
      <c r="AG179">
        <v>2</v>
      </c>
      <c r="AH179">
        <v>3</v>
      </c>
      <c r="AI179">
        <v>3</v>
      </c>
      <c r="AJ179">
        <v>3</v>
      </c>
      <c r="AK179">
        <v>1</v>
      </c>
      <c r="AL179">
        <v>1</v>
      </c>
      <c r="AM179" t="str">
        <f t="shared" si="20"/>
        <v>Good attitude</v>
      </c>
    </row>
    <row r="180" spans="1:39" x14ac:dyDescent="0.25">
      <c r="A180">
        <v>43</v>
      </c>
      <c r="B180" t="str">
        <f t="shared" si="21"/>
        <v>40 - 49</v>
      </c>
      <c r="C180" t="s">
        <v>36</v>
      </c>
      <c r="D180" t="s">
        <v>27</v>
      </c>
      <c r="E180" t="s">
        <v>28</v>
      </c>
      <c r="G180" t="s">
        <v>29</v>
      </c>
      <c r="I180" t="s">
        <v>30</v>
      </c>
      <c r="J180" t="s">
        <v>31</v>
      </c>
      <c r="L180">
        <v>85000</v>
      </c>
      <c r="M180" t="str">
        <f t="shared" si="15"/>
        <v>31,000 - 100,000</v>
      </c>
      <c r="N180" t="s">
        <v>45</v>
      </c>
      <c r="O180" t="s">
        <v>33</v>
      </c>
      <c r="P180">
        <f t="shared" si="16"/>
        <v>2</v>
      </c>
      <c r="S180" t="s">
        <v>34</v>
      </c>
      <c r="T180">
        <f t="shared" si="17"/>
        <v>4</v>
      </c>
      <c r="U180" t="s">
        <v>33</v>
      </c>
      <c r="V180" t="s">
        <v>35</v>
      </c>
      <c r="X180" t="s">
        <v>33</v>
      </c>
      <c r="AA180">
        <f t="shared" si="18"/>
        <v>0</v>
      </c>
      <c r="AB180" t="str">
        <f t="shared" si="19"/>
        <v>Good uptake</v>
      </c>
      <c r="AD180">
        <v>3</v>
      </c>
      <c r="AE180">
        <v>2</v>
      </c>
      <c r="AF180">
        <v>2</v>
      </c>
      <c r="AG180">
        <v>3</v>
      </c>
      <c r="AH180">
        <v>3</v>
      </c>
      <c r="AI180">
        <v>3</v>
      </c>
      <c r="AJ180">
        <v>2</v>
      </c>
      <c r="AK180">
        <v>2</v>
      </c>
      <c r="AL180">
        <v>2</v>
      </c>
      <c r="AM180" t="str">
        <f t="shared" si="20"/>
        <v>Good attitude</v>
      </c>
    </row>
    <row r="181" spans="1:39" x14ac:dyDescent="0.25">
      <c r="A181">
        <v>35</v>
      </c>
      <c r="B181" t="str">
        <f t="shared" si="21"/>
        <v>30 -39</v>
      </c>
      <c r="C181" t="s">
        <v>26</v>
      </c>
      <c r="D181" t="s">
        <v>27</v>
      </c>
      <c r="E181" t="s">
        <v>40</v>
      </c>
      <c r="G181" t="s">
        <v>37</v>
      </c>
      <c r="I181" t="s">
        <v>30</v>
      </c>
      <c r="J181" t="s">
        <v>44</v>
      </c>
      <c r="L181">
        <v>90000</v>
      </c>
      <c r="M181" t="str">
        <f t="shared" si="15"/>
        <v>31,000 - 100,000</v>
      </c>
      <c r="N181" t="s">
        <v>32</v>
      </c>
      <c r="O181" t="s">
        <v>33</v>
      </c>
      <c r="P181">
        <f t="shared" si="16"/>
        <v>2</v>
      </c>
      <c r="S181" t="s">
        <v>34</v>
      </c>
      <c r="T181">
        <f t="shared" si="17"/>
        <v>4</v>
      </c>
      <c r="U181" t="s">
        <v>33</v>
      </c>
      <c r="V181" t="s">
        <v>35</v>
      </c>
      <c r="X181" t="s">
        <v>33</v>
      </c>
      <c r="AA181">
        <f t="shared" si="18"/>
        <v>0</v>
      </c>
      <c r="AB181" t="str">
        <f t="shared" si="19"/>
        <v>Good uptake</v>
      </c>
      <c r="AD181">
        <v>3</v>
      </c>
      <c r="AE181">
        <v>3</v>
      </c>
      <c r="AF181">
        <v>2</v>
      </c>
      <c r="AG181">
        <v>3</v>
      </c>
      <c r="AH181">
        <v>2</v>
      </c>
      <c r="AI181">
        <v>2</v>
      </c>
      <c r="AJ181">
        <v>3</v>
      </c>
      <c r="AK181">
        <v>3</v>
      </c>
      <c r="AL181">
        <v>1</v>
      </c>
      <c r="AM181" t="str">
        <f t="shared" si="20"/>
        <v>Good attitude</v>
      </c>
    </row>
    <row r="182" spans="1:39" x14ac:dyDescent="0.25">
      <c r="A182">
        <v>36</v>
      </c>
      <c r="B182" t="str">
        <f t="shared" si="21"/>
        <v>30 -39</v>
      </c>
      <c r="C182" t="s">
        <v>36</v>
      </c>
      <c r="D182" t="s">
        <v>27</v>
      </c>
      <c r="E182" t="s">
        <v>40</v>
      </c>
      <c r="G182" t="s">
        <v>37</v>
      </c>
      <c r="I182" t="s">
        <v>30</v>
      </c>
      <c r="J182" t="s">
        <v>50</v>
      </c>
      <c r="L182">
        <v>90000</v>
      </c>
      <c r="M182" t="str">
        <f t="shared" si="15"/>
        <v>31,000 - 100,000</v>
      </c>
      <c r="N182" t="s">
        <v>32</v>
      </c>
      <c r="O182" t="s">
        <v>33</v>
      </c>
      <c r="P182">
        <f t="shared" si="16"/>
        <v>2</v>
      </c>
      <c r="S182" t="s">
        <v>34</v>
      </c>
      <c r="T182">
        <f t="shared" si="17"/>
        <v>4</v>
      </c>
      <c r="U182" t="s">
        <v>33</v>
      </c>
      <c r="V182" t="s">
        <v>35</v>
      </c>
      <c r="X182" t="s">
        <v>33</v>
      </c>
      <c r="AA182">
        <f t="shared" si="18"/>
        <v>0</v>
      </c>
      <c r="AB182" t="str">
        <f t="shared" si="19"/>
        <v>Good uptake</v>
      </c>
      <c r="AD182">
        <v>3</v>
      </c>
      <c r="AE182">
        <v>2</v>
      </c>
      <c r="AF182">
        <v>2</v>
      </c>
      <c r="AG182">
        <v>3</v>
      </c>
      <c r="AH182">
        <v>3</v>
      </c>
      <c r="AI182">
        <v>3</v>
      </c>
      <c r="AJ182">
        <v>3</v>
      </c>
      <c r="AK182">
        <v>1</v>
      </c>
      <c r="AL182">
        <v>2</v>
      </c>
      <c r="AM182" t="str">
        <f t="shared" si="20"/>
        <v>Good attitude</v>
      </c>
    </row>
    <row r="183" spans="1:39" x14ac:dyDescent="0.25">
      <c r="A183">
        <v>45</v>
      </c>
      <c r="B183" t="str">
        <f t="shared" si="21"/>
        <v>40 - 49</v>
      </c>
      <c r="C183" t="s">
        <v>26</v>
      </c>
      <c r="D183" t="s">
        <v>27</v>
      </c>
      <c r="E183" t="s">
        <v>55</v>
      </c>
      <c r="F183" t="s">
        <v>56</v>
      </c>
      <c r="G183" t="s">
        <v>37</v>
      </c>
      <c r="I183" t="s">
        <v>30</v>
      </c>
      <c r="J183" t="s">
        <v>62</v>
      </c>
      <c r="L183">
        <v>90000</v>
      </c>
      <c r="M183" t="str">
        <f t="shared" si="15"/>
        <v>31,000 - 100,000</v>
      </c>
      <c r="N183" t="s">
        <v>32</v>
      </c>
      <c r="O183" t="s">
        <v>33</v>
      </c>
      <c r="P183">
        <f t="shared" si="16"/>
        <v>2</v>
      </c>
      <c r="S183" t="s">
        <v>34</v>
      </c>
      <c r="T183">
        <f t="shared" si="17"/>
        <v>4</v>
      </c>
      <c r="U183" t="s">
        <v>33</v>
      </c>
      <c r="V183" t="s">
        <v>63</v>
      </c>
      <c r="X183" t="s">
        <v>33</v>
      </c>
      <c r="AA183">
        <f t="shared" si="18"/>
        <v>0</v>
      </c>
      <c r="AB183" t="str">
        <f t="shared" si="19"/>
        <v>Good uptake</v>
      </c>
      <c r="AD183">
        <v>3</v>
      </c>
      <c r="AE183">
        <v>3</v>
      </c>
      <c r="AF183">
        <v>0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1</v>
      </c>
      <c r="AM183" t="str">
        <f t="shared" si="20"/>
        <v>Good attitude</v>
      </c>
    </row>
    <row r="184" spans="1:39" x14ac:dyDescent="0.25">
      <c r="A184">
        <v>30</v>
      </c>
      <c r="B184" t="str">
        <f t="shared" si="21"/>
        <v>30 -39</v>
      </c>
      <c r="C184" t="s">
        <v>36</v>
      </c>
      <c r="D184" t="s">
        <v>59</v>
      </c>
      <c r="E184" t="s">
        <v>28</v>
      </c>
      <c r="G184" t="s">
        <v>37</v>
      </c>
      <c r="I184" t="s">
        <v>30</v>
      </c>
      <c r="J184" t="s">
        <v>31</v>
      </c>
      <c r="L184">
        <v>100000</v>
      </c>
      <c r="M184" t="str">
        <f t="shared" si="15"/>
        <v>31,000 - 100,000</v>
      </c>
      <c r="N184" t="s">
        <v>32</v>
      </c>
      <c r="O184" t="s">
        <v>33</v>
      </c>
      <c r="P184">
        <f t="shared" si="16"/>
        <v>2</v>
      </c>
      <c r="S184" t="s">
        <v>46</v>
      </c>
      <c r="T184">
        <f t="shared" si="17"/>
        <v>2</v>
      </c>
      <c r="U184" t="s">
        <v>33</v>
      </c>
      <c r="V184" t="s">
        <v>39</v>
      </c>
      <c r="X184" t="s">
        <v>47</v>
      </c>
      <c r="Y184" t="s">
        <v>51</v>
      </c>
      <c r="Z184" t="s">
        <v>47</v>
      </c>
      <c r="AA184">
        <f t="shared" si="18"/>
        <v>0</v>
      </c>
      <c r="AB184" t="str">
        <f t="shared" si="19"/>
        <v>Poor uptake</v>
      </c>
      <c r="AC184" t="s">
        <v>51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0</v>
      </c>
      <c r="AL184">
        <v>1</v>
      </c>
      <c r="AM184" t="str">
        <f t="shared" si="20"/>
        <v>Good attitude</v>
      </c>
    </row>
    <row r="185" spans="1:39" x14ac:dyDescent="0.25">
      <c r="A185">
        <v>34</v>
      </c>
      <c r="B185" t="str">
        <f t="shared" si="21"/>
        <v>30 -39</v>
      </c>
      <c r="C185" t="s">
        <v>36</v>
      </c>
      <c r="D185" t="s">
        <v>27</v>
      </c>
      <c r="E185" t="s">
        <v>55</v>
      </c>
      <c r="F185" t="s">
        <v>56</v>
      </c>
      <c r="G185" t="s">
        <v>37</v>
      </c>
      <c r="I185" t="s">
        <v>30</v>
      </c>
      <c r="J185" t="s">
        <v>44</v>
      </c>
      <c r="L185">
        <v>100000</v>
      </c>
      <c r="M185" t="str">
        <f t="shared" si="15"/>
        <v>31,000 - 100,000</v>
      </c>
      <c r="N185" t="s">
        <v>32</v>
      </c>
      <c r="O185" t="s">
        <v>33</v>
      </c>
      <c r="P185">
        <f t="shared" si="16"/>
        <v>2</v>
      </c>
      <c r="S185" t="s">
        <v>46</v>
      </c>
      <c r="T185">
        <f t="shared" si="17"/>
        <v>2</v>
      </c>
      <c r="U185" t="s">
        <v>33</v>
      </c>
      <c r="V185" t="s">
        <v>35</v>
      </c>
      <c r="X185" t="s">
        <v>33</v>
      </c>
      <c r="AA185">
        <f t="shared" si="18"/>
        <v>0</v>
      </c>
      <c r="AB185" t="str">
        <f t="shared" si="19"/>
        <v>Poor uptake</v>
      </c>
      <c r="AD185">
        <v>3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1</v>
      </c>
      <c r="AM185" t="str">
        <f t="shared" si="20"/>
        <v>Good attitude</v>
      </c>
    </row>
    <row r="186" spans="1:39" x14ac:dyDescent="0.25">
      <c r="A186">
        <v>35</v>
      </c>
      <c r="B186" t="str">
        <f t="shared" si="21"/>
        <v>30 -39</v>
      </c>
      <c r="C186" t="s">
        <v>26</v>
      </c>
      <c r="D186" t="s">
        <v>27</v>
      </c>
      <c r="E186" t="s">
        <v>28</v>
      </c>
      <c r="G186" t="s">
        <v>37</v>
      </c>
      <c r="I186" t="s">
        <v>30</v>
      </c>
      <c r="J186" t="s">
        <v>43</v>
      </c>
      <c r="L186">
        <v>100000</v>
      </c>
      <c r="M186" t="str">
        <f t="shared" si="15"/>
        <v>31,000 - 100,000</v>
      </c>
      <c r="N186" t="s">
        <v>32</v>
      </c>
      <c r="O186" t="s">
        <v>33</v>
      </c>
      <c r="P186">
        <f t="shared" si="16"/>
        <v>2</v>
      </c>
      <c r="S186" t="s">
        <v>34</v>
      </c>
      <c r="T186">
        <f t="shared" si="17"/>
        <v>4</v>
      </c>
      <c r="U186" t="s">
        <v>33</v>
      </c>
      <c r="V186" t="s">
        <v>35</v>
      </c>
      <c r="X186" t="s">
        <v>33</v>
      </c>
      <c r="AA186">
        <f t="shared" si="18"/>
        <v>0</v>
      </c>
      <c r="AB186" t="str">
        <f t="shared" si="19"/>
        <v>Good uptake</v>
      </c>
      <c r="AD186">
        <v>3</v>
      </c>
      <c r="AE186">
        <v>2</v>
      </c>
      <c r="AF186">
        <v>3</v>
      </c>
      <c r="AG186">
        <v>3</v>
      </c>
      <c r="AH186">
        <v>3</v>
      </c>
      <c r="AI186">
        <v>3</v>
      </c>
      <c r="AJ186">
        <v>3</v>
      </c>
      <c r="AK186">
        <v>2</v>
      </c>
      <c r="AL186">
        <v>0</v>
      </c>
      <c r="AM186" t="str">
        <f t="shared" si="20"/>
        <v>Good attitude</v>
      </c>
    </row>
    <row r="187" spans="1:39" x14ac:dyDescent="0.25">
      <c r="A187">
        <v>36</v>
      </c>
      <c r="B187" t="str">
        <f t="shared" si="21"/>
        <v>30 -39</v>
      </c>
      <c r="C187" t="s">
        <v>26</v>
      </c>
      <c r="D187" t="s">
        <v>27</v>
      </c>
      <c r="E187" t="s">
        <v>28</v>
      </c>
      <c r="G187" t="s">
        <v>29</v>
      </c>
      <c r="I187" t="s">
        <v>30</v>
      </c>
      <c r="J187" t="s">
        <v>31</v>
      </c>
      <c r="L187">
        <v>100000</v>
      </c>
      <c r="M187" t="str">
        <f t="shared" si="15"/>
        <v>31,000 - 100,000</v>
      </c>
      <c r="N187" t="s">
        <v>32</v>
      </c>
      <c r="O187" t="s">
        <v>33</v>
      </c>
      <c r="P187">
        <f t="shared" si="16"/>
        <v>2</v>
      </c>
      <c r="S187" t="s">
        <v>34</v>
      </c>
      <c r="T187">
        <f t="shared" si="17"/>
        <v>4</v>
      </c>
      <c r="U187" t="s">
        <v>33</v>
      </c>
      <c r="V187" t="s">
        <v>35</v>
      </c>
      <c r="X187" t="s">
        <v>33</v>
      </c>
      <c r="AA187">
        <f t="shared" si="18"/>
        <v>0</v>
      </c>
      <c r="AB187" t="str">
        <f t="shared" si="19"/>
        <v>Good uptake</v>
      </c>
      <c r="AD187">
        <v>3</v>
      </c>
      <c r="AE187">
        <v>3</v>
      </c>
      <c r="AF187">
        <v>3</v>
      </c>
      <c r="AG187">
        <v>3</v>
      </c>
      <c r="AH187">
        <v>3</v>
      </c>
      <c r="AI187">
        <v>3</v>
      </c>
      <c r="AJ187">
        <v>3</v>
      </c>
      <c r="AK187">
        <v>3</v>
      </c>
      <c r="AL187">
        <v>1</v>
      </c>
      <c r="AM187" t="str">
        <f t="shared" si="20"/>
        <v>Good attitude</v>
      </c>
    </row>
    <row r="188" spans="1:39" x14ac:dyDescent="0.25">
      <c r="A188">
        <v>39</v>
      </c>
      <c r="B188" t="str">
        <f t="shared" si="21"/>
        <v>30 -39</v>
      </c>
      <c r="C188" t="s">
        <v>26</v>
      </c>
      <c r="D188" t="s">
        <v>27</v>
      </c>
      <c r="E188" t="s">
        <v>28</v>
      </c>
      <c r="G188" t="s">
        <v>37</v>
      </c>
      <c r="I188" t="s">
        <v>30</v>
      </c>
      <c r="J188" t="s">
        <v>31</v>
      </c>
      <c r="L188">
        <v>100000</v>
      </c>
      <c r="M188" t="str">
        <f t="shared" si="15"/>
        <v>31,000 - 100,000</v>
      </c>
      <c r="N188" t="s">
        <v>32</v>
      </c>
      <c r="O188" t="s">
        <v>33</v>
      </c>
      <c r="P188">
        <f t="shared" si="16"/>
        <v>2</v>
      </c>
      <c r="S188" t="s">
        <v>34</v>
      </c>
      <c r="T188">
        <f t="shared" si="17"/>
        <v>4</v>
      </c>
      <c r="U188" t="s">
        <v>33</v>
      </c>
      <c r="V188" t="s">
        <v>53</v>
      </c>
      <c r="W188" t="s">
        <v>54</v>
      </c>
      <c r="X188" t="s">
        <v>33</v>
      </c>
      <c r="AA188">
        <f t="shared" si="18"/>
        <v>0</v>
      </c>
      <c r="AB188" t="str">
        <f t="shared" si="19"/>
        <v>Good uptake</v>
      </c>
      <c r="AD188">
        <v>3</v>
      </c>
      <c r="AE188">
        <v>3</v>
      </c>
      <c r="AF188">
        <v>1</v>
      </c>
      <c r="AG188">
        <v>3</v>
      </c>
      <c r="AH188">
        <v>3</v>
      </c>
      <c r="AI188">
        <v>3</v>
      </c>
      <c r="AJ188">
        <v>3</v>
      </c>
      <c r="AK188">
        <v>2</v>
      </c>
      <c r="AL188">
        <v>1</v>
      </c>
      <c r="AM188" t="str">
        <f t="shared" si="20"/>
        <v>Good attitude</v>
      </c>
    </row>
    <row r="189" spans="1:39" x14ac:dyDescent="0.25">
      <c r="A189">
        <v>55</v>
      </c>
      <c r="B189" t="str">
        <f t="shared" si="21"/>
        <v>50  and above</v>
      </c>
      <c r="C189" t="s">
        <v>26</v>
      </c>
      <c r="D189" t="s">
        <v>52</v>
      </c>
      <c r="E189" t="s">
        <v>28</v>
      </c>
      <c r="G189" t="s">
        <v>29</v>
      </c>
      <c r="I189" t="s">
        <v>30</v>
      </c>
      <c r="J189" t="s">
        <v>44</v>
      </c>
      <c r="L189">
        <v>100000</v>
      </c>
      <c r="M189" t="str">
        <f t="shared" si="15"/>
        <v>31,000 - 100,000</v>
      </c>
      <c r="N189" t="s">
        <v>32</v>
      </c>
      <c r="O189" t="s">
        <v>33</v>
      </c>
      <c r="P189">
        <f t="shared" si="16"/>
        <v>2</v>
      </c>
      <c r="S189" t="s">
        <v>34</v>
      </c>
      <c r="T189">
        <f t="shared" si="17"/>
        <v>4</v>
      </c>
      <c r="U189" t="s">
        <v>33</v>
      </c>
      <c r="V189" t="s">
        <v>35</v>
      </c>
      <c r="X189" t="s">
        <v>33</v>
      </c>
      <c r="AA189">
        <f t="shared" si="18"/>
        <v>0</v>
      </c>
      <c r="AB189" t="str">
        <f t="shared" si="19"/>
        <v>Good uptake</v>
      </c>
      <c r="AD189">
        <v>3</v>
      </c>
      <c r="AE189">
        <v>3</v>
      </c>
      <c r="AF189">
        <v>2</v>
      </c>
      <c r="AG189">
        <v>3</v>
      </c>
      <c r="AH189">
        <v>3</v>
      </c>
      <c r="AI189">
        <v>2</v>
      </c>
      <c r="AJ189">
        <v>2</v>
      </c>
      <c r="AK189">
        <v>1</v>
      </c>
      <c r="AL189">
        <v>3</v>
      </c>
      <c r="AM189" t="str">
        <f t="shared" si="20"/>
        <v>Good attitude</v>
      </c>
    </row>
    <row r="190" spans="1:39" x14ac:dyDescent="0.25">
      <c r="A190">
        <v>32</v>
      </c>
      <c r="B190" t="str">
        <f t="shared" si="21"/>
        <v>30 -39</v>
      </c>
      <c r="C190" t="s">
        <v>36</v>
      </c>
      <c r="D190" t="s">
        <v>52</v>
      </c>
      <c r="E190" t="s">
        <v>40</v>
      </c>
      <c r="G190" t="s">
        <v>37</v>
      </c>
      <c r="I190" t="s">
        <v>30</v>
      </c>
      <c r="J190" t="s">
        <v>62</v>
      </c>
      <c r="L190">
        <v>110000</v>
      </c>
      <c r="M190" t="str">
        <f t="shared" si="15"/>
        <v>Above 100,000</v>
      </c>
      <c r="N190" t="s">
        <v>45</v>
      </c>
      <c r="O190" t="s">
        <v>33</v>
      </c>
      <c r="P190">
        <f t="shared" si="16"/>
        <v>2</v>
      </c>
      <c r="S190" t="s">
        <v>46</v>
      </c>
      <c r="T190">
        <f t="shared" si="17"/>
        <v>2</v>
      </c>
      <c r="U190" t="s">
        <v>33</v>
      </c>
      <c r="V190" t="s">
        <v>63</v>
      </c>
      <c r="X190" t="s">
        <v>47</v>
      </c>
      <c r="Y190" t="s">
        <v>48</v>
      </c>
      <c r="Z190" t="s">
        <v>33</v>
      </c>
      <c r="AA190">
        <f t="shared" si="18"/>
        <v>1</v>
      </c>
      <c r="AB190" t="str">
        <f t="shared" si="19"/>
        <v>Good uptake</v>
      </c>
      <c r="AD190">
        <v>3</v>
      </c>
      <c r="AE190">
        <v>3</v>
      </c>
      <c r="AF190">
        <v>0</v>
      </c>
      <c r="AG190">
        <v>3</v>
      </c>
      <c r="AH190">
        <v>3</v>
      </c>
      <c r="AI190">
        <v>3</v>
      </c>
      <c r="AJ190">
        <v>3</v>
      </c>
      <c r="AK190">
        <v>3</v>
      </c>
      <c r="AL190">
        <v>1</v>
      </c>
      <c r="AM190" t="str">
        <f t="shared" si="20"/>
        <v>Good attitude</v>
      </c>
    </row>
    <row r="191" spans="1:39" x14ac:dyDescent="0.25">
      <c r="A191">
        <v>31</v>
      </c>
      <c r="B191" t="str">
        <f t="shared" si="21"/>
        <v>30 -39</v>
      </c>
      <c r="C191" t="s">
        <v>26</v>
      </c>
      <c r="D191" t="s">
        <v>27</v>
      </c>
      <c r="E191" t="s">
        <v>28</v>
      </c>
      <c r="G191" t="s">
        <v>37</v>
      </c>
      <c r="I191" t="s">
        <v>30</v>
      </c>
      <c r="J191" t="s">
        <v>38</v>
      </c>
      <c r="L191">
        <v>120000</v>
      </c>
      <c r="M191" t="str">
        <f t="shared" si="15"/>
        <v>Above 100,000</v>
      </c>
      <c r="N191" t="s">
        <v>32</v>
      </c>
      <c r="O191" t="s">
        <v>33</v>
      </c>
      <c r="P191">
        <f t="shared" si="16"/>
        <v>2</v>
      </c>
      <c r="S191" t="s">
        <v>34</v>
      </c>
      <c r="T191">
        <f t="shared" si="17"/>
        <v>4</v>
      </c>
      <c r="U191" t="s">
        <v>33</v>
      </c>
      <c r="V191" t="s">
        <v>42</v>
      </c>
      <c r="X191" t="s">
        <v>33</v>
      </c>
      <c r="AA191">
        <f t="shared" si="18"/>
        <v>0</v>
      </c>
      <c r="AB191" t="str">
        <f t="shared" si="19"/>
        <v>Good uptake</v>
      </c>
      <c r="AD191">
        <v>3</v>
      </c>
      <c r="AE191">
        <v>2</v>
      </c>
      <c r="AF191">
        <v>0</v>
      </c>
      <c r="AG191">
        <v>3</v>
      </c>
      <c r="AH191">
        <v>3</v>
      </c>
      <c r="AI191">
        <v>3</v>
      </c>
      <c r="AJ191">
        <v>3</v>
      </c>
      <c r="AK191">
        <v>3</v>
      </c>
      <c r="AL191">
        <v>2</v>
      </c>
      <c r="AM191" t="str">
        <f t="shared" si="20"/>
        <v>Good attitude</v>
      </c>
    </row>
    <row r="192" spans="1:39" x14ac:dyDescent="0.25">
      <c r="A192">
        <v>48</v>
      </c>
      <c r="B192" t="str">
        <f t="shared" si="21"/>
        <v>40 - 49</v>
      </c>
      <c r="C192" t="s">
        <v>36</v>
      </c>
      <c r="D192" t="s">
        <v>52</v>
      </c>
      <c r="E192" t="s">
        <v>28</v>
      </c>
      <c r="G192" t="s">
        <v>29</v>
      </c>
      <c r="I192" t="s">
        <v>30</v>
      </c>
      <c r="J192" t="s">
        <v>31</v>
      </c>
      <c r="L192">
        <v>120000</v>
      </c>
      <c r="M192" t="str">
        <f t="shared" si="15"/>
        <v>Above 100,000</v>
      </c>
      <c r="N192" t="s">
        <v>32</v>
      </c>
      <c r="O192" t="s">
        <v>33</v>
      </c>
      <c r="P192">
        <f t="shared" si="16"/>
        <v>2</v>
      </c>
      <c r="S192" t="s">
        <v>46</v>
      </c>
      <c r="T192">
        <f t="shared" si="17"/>
        <v>2</v>
      </c>
      <c r="U192" t="s">
        <v>33</v>
      </c>
      <c r="V192" t="s">
        <v>35</v>
      </c>
      <c r="X192" t="s">
        <v>47</v>
      </c>
      <c r="Y192" t="s">
        <v>48</v>
      </c>
      <c r="Z192" t="s">
        <v>33</v>
      </c>
      <c r="AA192">
        <f t="shared" si="18"/>
        <v>1</v>
      </c>
      <c r="AB192" t="str">
        <f t="shared" si="19"/>
        <v>Good uptake</v>
      </c>
      <c r="AD192">
        <v>3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 t="str">
        <f t="shared" si="20"/>
        <v>Good attitude</v>
      </c>
    </row>
    <row r="193" spans="1:39" x14ac:dyDescent="0.25">
      <c r="A193">
        <v>32</v>
      </c>
      <c r="B193" t="str">
        <f t="shared" si="21"/>
        <v>30 -39</v>
      </c>
      <c r="C193" t="s">
        <v>36</v>
      </c>
      <c r="D193" t="s">
        <v>27</v>
      </c>
      <c r="E193" t="s">
        <v>28</v>
      </c>
      <c r="G193" t="s">
        <v>37</v>
      </c>
      <c r="I193" t="s">
        <v>30</v>
      </c>
      <c r="J193" t="s">
        <v>49</v>
      </c>
      <c r="L193">
        <v>150000</v>
      </c>
      <c r="M193" t="str">
        <f t="shared" si="15"/>
        <v>Above 100,000</v>
      </c>
      <c r="N193" t="s">
        <v>45</v>
      </c>
      <c r="O193" t="s">
        <v>33</v>
      </c>
      <c r="P193">
        <f t="shared" si="16"/>
        <v>2</v>
      </c>
      <c r="S193" t="s">
        <v>34</v>
      </c>
      <c r="T193">
        <f t="shared" si="17"/>
        <v>4</v>
      </c>
      <c r="U193" t="s">
        <v>33</v>
      </c>
      <c r="V193" t="s">
        <v>35</v>
      </c>
      <c r="X193" t="s">
        <v>33</v>
      </c>
      <c r="AA193">
        <f t="shared" si="18"/>
        <v>0</v>
      </c>
      <c r="AB193" t="str">
        <f t="shared" si="19"/>
        <v>Good uptake</v>
      </c>
      <c r="AD193">
        <v>3</v>
      </c>
      <c r="AE193">
        <v>2</v>
      </c>
      <c r="AF193">
        <v>1</v>
      </c>
      <c r="AG193">
        <v>3</v>
      </c>
      <c r="AH193">
        <v>3</v>
      </c>
      <c r="AI193">
        <v>3</v>
      </c>
      <c r="AJ193">
        <v>3</v>
      </c>
      <c r="AK193">
        <v>2</v>
      </c>
      <c r="AL193">
        <v>2</v>
      </c>
      <c r="AM193" t="str">
        <f t="shared" si="20"/>
        <v>Good attitude</v>
      </c>
    </row>
    <row r="194" spans="1:39" x14ac:dyDescent="0.25">
      <c r="A194">
        <v>37</v>
      </c>
      <c r="B194" t="str">
        <f t="shared" si="21"/>
        <v>30 -39</v>
      </c>
      <c r="C194" t="s">
        <v>36</v>
      </c>
      <c r="D194" t="s">
        <v>27</v>
      </c>
      <c r="E194" t="s">
        <v>40</v>
      </c>
      <c r="G194" t="s">
        <v>37</v>
      </c>
      <c r="I194" t="s">
        <v>30</v>
      </c>
      <c r="J194" t="s">
        <v>49</v>
      </c>
      <c r="L194">
        <v>150000</v>
      </c>
      <c r="M194" t="str">
        <f t="shared" ref="M194:M257" si="22">IF(L194&lt;18000,"Less than 18,000",IF(L194&lt;31000,"18,000 - 30,000",IF(L194&lt;101000,"31,000 - 100,000","Above 100,000")))</f>
        <v>Above 100,000</v>
      </c>
      <c r="N194" t="s">
        <v>45</v>
      </c>
      <c r="O194" t="s">
        <v>33</v>
      </c>
      <c r="P194">
        <f t="shared" si="16"/>
        <v>2</v>
      </c>
      <c r="S194" t="s">
        <v>34</v>
      </c>
      <c r="T194">
        <f t="shared" si="17"/>
        <v>4</v>
      </c>
      <c r="U194" t="s">
        <v>33</v>
      </c>
      <c r="V194" t="s">
        <v>35</v>
      </c>
      <c r="X194" t="s">
        <v>33</v>
      </c>
      <c r="AA194">
        <f t="shared" si="18"/>
        <v>0</v>
      </c>
      <c r="AB194" t="str">
        <f t="shared" si="19"/>
        <v>Good uptake</v>
      </c>
      <c r="AD194">
        <v>3</v>
      </c>
      <c r="AE194">
        <v>3</v>
      </c>
      <c r="AF194">
        <v>2</v>
      </c>
      <c r="AG194">
        <v>3</v>
      </c>
      <c r="AH194">
        <v>3</v>
      </c>
      <c r="AI194">
        <v>3</v>
      </c>
      <c r="AJ194">
        <v>3</v>
      </c>
      <c r="AK194">
        <v>2</v>
      </c>
      <c r="AL194">
        <v>0</v>
      </c>
      <c r="AM194" t="str">
        <f t="shared" si="20"/>
        <v>Good attitude</v>
      </c>
    </row>
    <row r="195" spans="1:39" x14ac:dyDescent="0.25">
      <c r="A195">
        <v>34</v>
      </c>
      <c r="B195" t="str">
        <f t="shared" si="21"/>
        <v>30 -39</v>
      </c>
      <c r="C195" t="s">
        <v>36</v>
      </c>
      <c r="D195" t="s">
        <v>27</v>
      </c>
      <c r="E195" t="s">
        <v>55</v>
      </c>
      <c r="F195" t="s">
        <v>56</v>
      </c>
      <c r="G195" t="s">
        <v>37</v>
      </c>
      <c r="I195" t="s">
        <v>30</v>
      </c>
      <c r="J195" t="s">
        <v>38</v>
      </c>
      <c r="L195">
        <v>160000</v>
      </c>
      <c r="M195" t="str">
        <f t="shared" si="22"/>
        <v>Above 100,000</v>
      </c>
      <c r="N195" t="s">
        <v>32</v>
      </c>
      <c r="O195" t="s">
        <v>33</v>
      </c>
      <c r="P195">
        <f t="shared" ref="P195:P258" si="23">IF(O195="Yes",2,0)</f>
        <v>2</v>
      </c>
      <c r="S195" t="s">
        <v>46</v>
      </c>
      <c r="T195">
        <f t="shared" ref="T195:T258" si="24">IF(S195="Thrice",4,IF(S195="Twice",2,0))</f>
        <v>2</v>
      </c>
      <c r="U195" t="s">
        <v>33</v>
      </c>
      <c r="V195" t="s">
        <v>35</v>
      </c>
      <c r="X195" t="s">
        <v>47</v>
      </c>
      <c r="Y195" t="s">
        <v>48</v>
      </c>
      <c r="Z195" t="s">
        <v>33</v>
      </c>
      <c r="AA195">
        <f t="shared" ref="AA195:AA258" si="25">IF(Z195="Yes",1,0)</f>
        <v>1</v>
      </c>
      <c r="AB195" t="str">
        <f t="shared" ref="AB195:AB258" si="26">IF(P195+T195+AA195&lt;5,"Poor uptake","Good uptake")</f>
        <v>Good uptake</v>
      </c>
      <c r="AD195">
        <v>3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1</v>
      </c>
      <c r="AM195" t="str">
        <f t="shared" ref="AM195:AM258" si="27">IF(SUM(AD195:AL195)&lt;19,"Poor attitude","Good attitude")</f>
        <v>Good attitude</v>
      </c>
    </row>
    <row r="196" spans="1:39" x14ac:dyDescent="0.25">
      <c r="A196">
        <v>39</v>
      </c>
      <c r="B196" t="str">
        <f t="shared" si="21"/>
        <v>30 -39</v>
      </c>
      <c r="C196" t="s">
        <v>26</v>
      </c>
      <c r="D196" t="s">
        <v>61</v>
      </c>
      <c r="E196" t="s">
        <v>67</v>
      </c>
      <c r="G196" t="s">
        <v>29</v>
      </c>
      <c r="I196" t="s">
        <v>30</v>
      </c>
      <c r="J196" t="s">
        <v>62</v>
      </c>
      <c r="L196">
        <v>160000</v>
      </c>
      <c r="M196" t="str">
        <f t="shared" si="22"/>
        <v>Above 100,000</v>
      </c>
      <c r="N196" t="s">
        <v>32</v>
      </c>
      <c r="O196" t="s">
        <v>33</v>
      </c>
      <c r="P196">
        <f t="shared" si="23"/>
        <v>2</v>
      </c>
      <c r="S196" t="s">
        <v>46</v>
      </c>
      <c r="T196">
        <f t="shared" si="24"/>
        <v>2</v>
      </c>
      <c r="U196" t="s">
        <v>33</v>
      </c>
      <c r="V196" t="s">
        <v>39</v>
      </c>
      <c r="X196" t="s">
        <v>47</v>
      </c>
      <c r="Y196" t="s">
        <v>48</v>
      </c>
      <c r="Z196" t="s">
        <v>33</v>
      </c>
      <c r="AA196">
        <f t="shared" si="25"/>
        <v>1</v>
      </c>
      <c r="AB196" t="str">
        <f t="shared" si="26"/>
        <v>Good uptake</v>
      </c>
      <c r="AD196">
        <v>3</v>
      </c>
      <c r="AE196">
        <v>2</v>
      </c>
      <c r="AF196">
        <v>1</v>
      </c>
      <c r="AG196">
        <v>3</v>
      </c>
      <c r="AH196">
        <v>3</v>
      </c>
      <c r="AI196">
        <v>3</v>
      </c>
      <c r="AJ196">
        <v>3</v>
      </c>
      <c r="AK196">
        <v>3</v>
      </c>
      <c r="AL196">
        <v>1</v>
      </c>
      <c r="AM196" t="str">
        <f t="shared" si="27"/>
        <v>Good attitude</v>
      </c>
    </row>
    <row r="197" spans="1:39" x14ac:dyDescent="0.25">
      <c r="A197">
        <v>35</v>
      </c>
      <c r="B197" t="str">
        <f t="shared" si="21"/>
        <v>30 -39</v>
      </c>
      <c r="C197" t="s">
        <v>36</v>
      </c>
      <c r="D197" t="s">
        <v>27</v>
      </c>
      <c r="E197" t="s">
        <v>28</v>
      </c>
      <c r="G197" t="s">
        <v>29</v>
      </c>
      <c r="I197" t="s">
        <v>30</v>
      </c>
      <c r="J197" t="s">
        <v>44</v>
      </c>
      <c r="L197">
        <v>170000</v>
      </c>
      <c r="M197" t="str">
        <f t="shared" si="22"/>
        <v>Above 100,000</v>
      </c>
      <c r="N197" t="s">
        <v>45</v>
      </c>
      <c r="O197" t="s">
        <v>33</v>
      </c>
      <c r="P197">
        <f t="shared" si="23"/>
        <v>2</v>
      </c>
      <c r="S197" t="s">
        <v>34</v>
      </c>
      <c r="T197">
        <f t="shared" si="24"/>
        <v>4</v>
      </c>
      <c r="U197" t="s">
        <v>33</v>
      </c>
      <c r="V197" t="s">
        <v>35</v>
      </c>
      <c r="X197" t="s">
        <v>33</v>
      </c>
      <c r="AA197">
        <f t="shared" si="25"/>
        <v>0</v>
      </c>
      <c r="AB197" t="str">
        <f t="shared" si="26"/>
        <v>Good uptake</v>
      </c>
      <c r="AD197">
        <v>3</v>
      </c>
      <c r="AE197">
        <v>2</v>
      </c>
      <c r="AF197">
        <v>2</v>
      </c>
      <c r="AG197">
        <v>3</v>
      </c>
      <c r="AH197">
        <v>3</v>
      </c>
      <c r="AI197">
        <v>3</v>
      </c>
      <c r="AJ197">
        <v>3</v>
      </c>
      <c r="AK197">
        <v>1</v>
      </c>
      <c r="AL197">
        <v>2</v>
      </c>
      <c r="AM197" t="str">
        <f t="shared" si="27"/>
        <v>Good attitude</v>
      </c>
    </row>
    <row r="198" spans="1:39" x14ac:dyDescent="0.25">
      <c r="A198">
        <v>32</v>
      </c>
      <c r="B198" t="str">
        <f t="shared" si="21"/>
        <v>30 -39</v>
      </c>
      <c r="C198" t="s">
        <v>36</v>
      </c>
      <c r="D198" t="s">
        <v>27</v>
      </c>
      <c r="E198" t="s">
        <v>28</v>
      </c>
      <c r="G198" t="s">
        <v>37</v>
      </c>
      <c r="I198" t="s">
        <v>30</v>
      </c>
      <c r="J198" t="s">
        <v>44</v>
      </c>
      <c r="L198">
        <v>200000</v>
      </c>
      <c r="M198" t="str">
        <f t="shared" si="22"/>
        <v>Above 100,000</v>
      </c>
      <c r="N198" t="s">
        <v>32</v>
      </c>
      <c r="O198" t="s">
        <v>33</v>
      </c>
      <c r="P198">
        <f t="shared" si="23"/>
        <v>2</v>
      </c>
      <c r="S198" t="s">
        <v>34</v>
      </c>
      <c r="T198">
        <f t="shared" si="24"/>
        <v>4</v>
      </c>
      <c r="U198" t="s">
        <v>33</v>
      </c>
      <c r="V198" t="s">
        <v>35</v>
      </c>
      <c r="X198" t="s">
        <v>33</v>
      </c>
      <c r="AA198">
        <f t="shared" si="25"/>
        <v>0</v>
      </c>
      <c r="AB198" t="str">
        <f t="shared" si="26"/>
        <v>Good uptake</v>
      </c>
      <c r="AD198">
        <v>3</v>
      </c>
      <c r="AE198">
        <v>3</v>
      </c>
      <c r="AF198">
        <v>0</v>
      </c>
      <c r="AG198">
        <v>3</v>
      </c>
      <c r="AH198">
        <v>3</v>
      </c>
      <c r="AI198">
        <v>3</v>
      </c>
      <c r="AJ198">
        <v>3</v>
      </c>
      <c r="AK198">
        <v>3</v>
      </c>
      <c r="AL198">
        <v>1</v>
      </c>
      <c r="AM198" t="str">
        <f t="shared" si="27"/>
        <v>Good attitude</v>
      </c>
    </row>
    <row r="199" spans="1:39" x14ac:dyDescent="0.25">
      <c r="A199">
        <v>33</v>
      </c>
      <c r="B199" t="str">
        <f t="shared" si="21"/>
        <v>30 -39</v>
      </c>
      <c r="C199" t="s">
        <v>36</v>
      </c>
      <c r="D199" t="s">
        <v>27</v>
      </c>
      <c r="E199" t="s">
        <v>28</v>
      </c>
      <c r="G199" t="s">
        <v>29</v>
      </c>
      <c r="I199" t="s">
        <v>30</v>
      </c>
      <c r="J199" t="s">
        <v>49</v>
      </c>
      <c r="L199">
        <v>210000</v>
      </c>
      <c r="M199" t="str">
        <f t="shared" si="22"/>
        <v>Above 100,000</v>
      </c>
      <c r="N199" t="s">
        <v>32</v>
      </c>
      <c r="O199" t="s">
        <v>33</v>
      </c>
      <c r="P199">
        <f t="shared" si="23"/>
        <v>2</v>
      </c>
      <c r="S199" t="s">
        <v>46</v>
      </c>
      <c r="T199">
        <f t="shared" si="24"/>
        <v>2</v>
      </c>
      <c r="U199" t="s">
        <v>33</v>
      </c>
      <c r="V199" t="s">
        <v>65</v>
      </c>
      <c r="X199" t="s">
        <v>47</v>
      </c>
      <c r="Y199" t="s">
        <v>48</v>
      </c>
      <c r="Z199" t="s">
        <v>33</v>
      </c>
      <c r="AA199">
        <f t="shared" si="25"/>
        <v>1</v>
      </c>
      <c r="AB199" t="str">
        <f t="shared" si="26"/>
        <v>Good uptake</v>
      </c>
      <c r="AD199">
        <v>2</v>
      </c>
      <c r="AE199">
        <v>2</v>
      </c>
      <c r="AF199">
        <v>1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2</v>
      </c>
      <c r="AM199" t="str">
        <f t="shared" si="27"/>
        <v>Good attitude</v>
      </c>
    </row>
    <row r="200" spans="1:39" x14ac:dyDescent="0.25">
      <c r="A200">
        <v>42</v>
      </c>
      <c r="B200" t="str">
        <f t="shared" si="21"/>
        <v>40 - 49</v>
      </c>
      <c r="C200" t="s">
        <v>36</v>
      </c>
      <c r="D200" t="s">
        <v>27</v>
      </c>
      <c r="E200" t="s">
        <v>40</v>
      </c>
      <c r="G200" t="s">
        <v>37</v>
      </c>
      <c r="I200" t="s">
        <v>30</v>
      </c>
      <c r="J200" t="s">
        <v>49</v>
      </c>
      <c r="L200">
        <v>250000</v>
      </c>
      <c r="M200" t="str">
        <f t="shared" si="22"/>
        <v>Above 100,000</v>
      </c>
      <c r="N200" t="s">
        <v>45</v>
      </c>
      <c r="O200" t="s">
        <v>33</v>
      </c>
      <c r="P200">
        <f t="shared" si="23"/>
        <v>2</v>
      </c>
      <c r="S200" t="s">
        <v>34</v>
      </c>
      <c r="T200">
        <f t="shared" si="24"/>
        <v>4</v>
      </c>
      <c r="U200" t="s">
        <v>33</v>
      </c>
      <c r="V200" t="s">
        <v>35</v>
      </c>
      <c r="X200" t="s">
        <v>33</v>
      </c>
      <c r="AA200">
        <f t="shared" si="25"/>
        <v>0</v>
      </c>
      <c r="AB200" t="str">
        <f t="shared" si="26"/>
        <v>Good uptake</v>
      </c>
      <c r="AD200">
        <v>3</v>
      </c>
      <c r="AE200">
        <v>3</v>
      </c>
      <c r="AF200">
        <v>0</v>
      </c>
      <c r="AG200">
        <v>3</v>
      </c>
      <c r="AH200">
        <v>3</v>
      </c>
      <c r="AI200">
        <v>3</v>
      </c>
      <c r="AJ200">
        <v>3</v>
      </c>
      <c r="AK200">
        <v>3</v>
      </c>
      <c r="AL200">
        <v>1</v>
      </c>
      <c r="AM200" t="str">
        <f t="shared" si="27"/>
        <v>Good attitude</v>
      </c>
    </row>
    <row r="201" spans="1:39" x14ac:dyDescent="0.25">
      <c r="A201">
        <v>28</v>
      </c>
      <c r="B201" t="str">
        <f t="shared" si="21"/>
        <v>18 - 29</v>
      </c>
      <c r="C201" t="s">
        <v>36</v>
      </c>
      <c r="D201" t="s">
        <v>59</v>
      </c>
      <c r="E201" t="s">
        <v>40</v>
      </c>
      <c r="G201" t="s">
        <v>37</v>
      </c>
      <c r="I201" t="s">
        <v>30</v>
      </c>
      <c r="J201" t="s">
        <v>49</v>
      </c>
      <c r="L201">
        <v>280000</v>
      </c>
      <c r="M201" t="str">
        <f t="shared" si="22"/>
        <v>Above 100,000</v>
      </c>
      <c r="N201" t="s">
        <v>32</v>
      </c>
      <c r="O201" t="s">
        <v>33</v>
      </c>
      <c r="P201">
        <f t="shared" si="23"/>
        <v>2</v>
      </c>
      <c r="S201" t="s">
        <v>64</v>
      </c>
      <c r="T201">
        <f t="shared" si="24"/>
        <v>0</v>
      </c>
      <c r="U201" t="s">
        <v>33</v>
      </c>
      <c r="V201" t="s">
        <v>35</v>
      </c>
      <c r="X201" t="s">
        <v>47</v>
      </c>
      <c r="Y201" t="s">
        <v>48</v>
      </c>
      <c r="Z201" t="s">
        <v>33</v>
      </c>
      <c r="AA201">
        <f t="shared" si="25"/>
        <v>1</v>
      </c>
      <c r="AB201" t="str">
        <f t="shared" si="26"/>
        <v>Poor uptake</v>
      </c>
      <c r="AD201">
        <v>3</v>
      </c>
      <c r="AE201">
        <v>2</v>
      </c>
      <c r="AF201">
        <v>2</v>
      </c>
      <c r="AG201">
        <v>3</v>
      </c>
      <c r="AH201">
        <v>3</v>
      </c>
      <c r="AI201">
        <v>3</v>
      </c>
      <c r="AJ201">
        <v>3</v>
      </c>
      <c r="AK201">
        <v>2</v>
      </c>
      <c r="AL201">
        <v>1</v>
      </c>
      <c r="AM201" t="str">
        <f t="shared" si="27"/>
        <v>Good attitude</v>
      </c>
    </row>
    <row r="202" spans="1:39" x14ac:dyDescent="0.25">
      <c r="A202">
        <v>22</v>
      </c>
      <c r="B202" t="str">
        <f t="shared" si="21"/>
        <v>18 - 29</v>
      </c>
      <c r="C202" t="s">
        <v>36</v>
      </c>
      <c r="D202" t="s">
        <v>59</v>
      </c>
      <c r="E202" t="s">
        <v>28</v>
      </c>
      <c r="G202" t="s">
        <v>37</v>
      </c>
      <c r="I202" t="s">
        <v>30</v>
      </c>
      <c r="J202" t="s">
        <v>38</v>
      </c>
      <c r="L202">
        <v>15000</v>
      </c>
      <c r="M202" t="str">
        <f t="shared" si="22"/>
        <v>Less than 18,000</v>
      </c>
      <c r="N202" t="s">
        <v>45</v>
      </c>
      <c r="O202" t="s">
        <v>33</v>
      </c>
      <c r="P202">
        <f t="shared" si="23"/>
        <v>2</v>
      </c>
      <c r="S202" t="s">
        <v>46</v>
      </c>
      <c r="T202">
        <f t="shared" si="24"/>
        <v>2</v>
      </c>
      <c r="U202" t="s">
        <v>33</v>
      </c>
      <c r="V202" t="s">
        <v>42</v>
      </c>
      <c r="X202" t="s">
        <v>47</v>
      </c>
      <c r="Y202" t="s">
        <v>60</v>
      </c>
      <c r="Z202" t="s">
        <v>33</v>
      </c>
      <c r="AA202">
        <f t="shared" si="25"/>
        <v>1</v>
      </c>
      <c r="AB202" t="str">
        <f t="shared" si="26"/>
        <v>Good uptake</v>
      </c>
      <c r="AD202">
        <v>3</v>
      </c>
      <c r="AE202">
        <v>3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1</v>
      </c>
      <c r="AM202" t="str">
        <f t="shared" si="27"/>
        <v>Good attitude</v>
      </c>
    </row>
    <row r="203" spans="1:39" x14ac:dyDescent="0.25">
      <c r="A203">
        <v>28</v>
      </c>
      <c r="B203" t="str">
        <f t="shared" si="21"/>
        <v>18 - 29</v>
      </c>
      <c r="C203" t="s">
        <v>36</v>
      </c>
      <c r="D203" t="s">
        <v>27</v>
      </c>
      <c r="E203" t="s">
        <v>67</v>
      </c>
      <c r="G203" t="s">
        <v>29</v>
      </c>
      <c r="I203" t="s">
        <v>30</v>
      </c>
      <c r="J203" t="s">
        <v>50</v>
      </c>
      <c r="L203">
        <v>30000</v>
      </c>
      <c r="M203" t="str">
        <f t="shared" si="22"/>
        <v>18,000 - 30,000</v>
      </c>
      <c r="N203" t="s">
        <v>32</v>
      </c>
      <c r="O203" t="s">
        <v>33</v>
      </c>
      <c r="P203">
        <f t="shared" si="23"/>
        <v>2</v>
      </c>
      <c r="S203" t="s">
        <v>46</v>
      </c>
      <c r="T203">
        <f t="shared" si="24"/>
        <v>2</v>
      </c>
      <c r="U203" t="s">
        <v>33</v>
      </c>
      <c r="V203" t="s">
        <v>42</v>
      </c>
      <c r="X203" t="s">
        <v>47</v>
      </c>
      <c r="Y203" t="s">
        <v>60</v>
      </c>
      <c r="Z203" t="s">
        <v>33</v>
      </c>
      <c r="AA203">
        <f t="shared" si="25"/>
        <v>1</v>
      </c>
      <c r="AB203" t="str">
        <f t="shared" si="26"/>
        <v>Good uptake</v>
      </c>
      <c r="AD203">
        <v>3</v>
      </c>
      <c r="AE203">
        <v>3</v>
      </c>
      <c r="AF203">
        <v>2</v>
      </c>
      <c r="AG203">
        <v>2</v>
      </c>
      <c r="AH203">
        <v>2</v>
      </c>
      <c r="AI203">
        <v>3</v>
      </c>
      <c r="AJ203">
        <v>3</v>
      </c>
      <c r="AK203">
        <v>2</v>
      </c>
      <c r="AL203">
        <v>3</v>
      </c>
      <c r="AM203" t="str">
        <f t="shared" si="27"/>
        <v>Good attitude</v>
      </c>
    </row>
    <row r="204" spans="1:39" x14ac:dyDescent="0.25">
      <c r="A204">
        <v>32</v>
      </c>
      <c r="B204" t="str">
        <f t="shared" si="21"/>
        <v>30 -39</v>
      </c>
      <c r="C204" t="s">
        <v>26</v>
      </c>
      <c r="D204" t="s">
        <v>27</v>
      </c>
      <c r="E204" t="s">
        <v>67</v>
      </c>
      <c r="G204" t="s">
        <v>29</v>
      </c>
      <c r="I204" t="s">
        <v>30</v>
      </c>
      <c r="J204" t="s">
        <v>31</v>
      </c>
      <c r="L204">
        <v>30000</v>
      </c>
      <c r="M204" t="str">
        <f t="shared" si="22"/>
        <v>18,000 - 30,000</v>
      </c>
      <c r="N204" t="s">
        <v>45</v>
      </c>
      <c r="O204" t="s">
        <v>33</v>
      </c>
      <c r="P204">
        <f t="shared" si="23"/>
        <v>2</v>
      </c>
      <c r="S204" t="s">
        <v>46</v>
      </c>
      <c r="T204">
        <f t="shared" si="24"/>
        <v>2</v>
      </c>
      <c r="U204" t="s">
        <v>33</v>
      </c>
      <c r="V204" t="s">
        <v>35</v>
      </c>
      <c r="X204" t="s">
        <v>47</v>
      </c>
      <c r="Y204" t="s">
        <v>48</v>
      </c>
      <c r="Z204" t="s">
        <v>33</v>
      </c>
      <c r="AA204">
        <f t="shared" si="25"/>
        <v>1</v>
      </c>
      <c r="AB204" t="str">
        <f t="shared" si="26"/>
        <v>Good uptake</v>
      </c>
      <c r="AD204">
        <v>3</v>
      </c>
      <c r="AE204">
        <v>2</v>
      </c>
      <c r="AF204">
        <v>3</v>
      </c>
      <c r="AG204">
        <v>3</v>
      </c>
      <c r="AH204">
        <v>3</v>
      </c>
      <c r="AI204">
        <v>2</v>
      </c>
      <c r="AJ204">
        <v>3</v>
      </c>
      <c r="AK204">
        <v>3</v>
      </c>
      <c r="AL204">
        <v>0</v>
      </c>
      <c r="AM204" t="str">
        <f t="shared" si="27"/>
        <v>Good attitude</v>
      </c>
    </row>
    <row r="205" spans="1:39" x14ac:dyDescent="0.25">
      <c r="A205">
        <v>35</v>
      </c>
      <c r="B205" t="str">
        <f t="shared" si="21"/>
        <v>30 -39</v>
      </c>
      <c r="C205" t="s">
        <v>36</v>
      </c>
      <c r="D205" t="s">
        <v>59</v>
      </c>
      <c r="E205" t="s">
        <v>28</v>
      </c>
      <c r="G205" t="s">
        <v>37</v>
      </c>
      <c r="I205" t="s">
        <v>30</v>
      </c>
      <c r="J205" t="s">
        <v>62</v>
      </c>
      <c r="L205">
        <v>30000</v>
      </c>
      <c r="M205" t="str">
        <f t="shared" si="22"/>
        <v>18,000 - 30,000</v>
      </c>
      <c r="N205" t="s">
        <v>32</v>
      </c>
      <c r="O205" t="s">
        <v>33</v>
      </c>
      <c r="P205">
        <f t="shared" si="23"/>
        <v>2</v>
      </c>
      <c r="S205" t="s">
        <v>46</v>
      </c>
      <c r="T205">
        <f t="shared" si="24"/>
        <v>2</v>
      </c>
      <c r="U205" t="s">
        <v>47</v>
      </c>
      <c r="AA205">
        <f t="shared" si="25"/>
        <v>0</v>
      </c>
      <c r="AB205" t="str">
        <f t="shared" si="26"/>
        <v>Poor uptake</v>
      </c>
      <c r="AD205">
        <v>3</v>
      </c>
      <c r="AE205">
        <v>3</v>
      </c>
      <c r="AF205">
        <v>2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0</v>
      </c>
      <c r="AM205" t="str">
        <f t="shared" si="27"/>
        <v>Good attitude</v>
      </c>
    </row>
    <row r="206" spans="1:39" x14ac:dyDescent="0.25">
      <c r="A206">
        <v>28</v>
      </c>
      <c r="B206" t="str">
        <f t="shared" si="21"/>
        <v>18 - 29</v>
      </c>
      <c r="C206" t="s">
        <v>26</v>
      </c>
      <c r="D206" t="s">
        <v>27</v>
      </c>
      <c r="E206" t="s">
        <v>28</v>
      </c>
      <c r="G206" t="s">
        <v>37</v>
      </c>
      <c r="I206" t="s">
        <v>30</v>
      </c>
      <c r="J206" t="s">
        <v>44</v>
      </c>
      <c r="L206">
        <v>40000</v>
      </c>
      <c r="M206" t="str">
        <f t="shared" si="22"/>
        <v>31,000 - 100,000</v>
      </c>
      <c r="N206" t="s">
        <v>32</v>
      </c>
      <c r="O206" t="s">
        <v>33</v>
      </c>
      <c r="P206">
        <f t="shared" si="23"/>
        <v>2</v>
      </c>
      <c r="S206" t="s">
        <v>34</v>
      </c>
      <c r="T206">
        <f t="shared" si="24"/>
        <v>4</v>
      </c>
      <c r="U206" t="s">
        <v>33</v>
      </c>
      <c r="V206" t="s">
        <v>35</v>
      </c>
      <c r="X206" t="s">
        <v>33</v>
      </c>
      <c r="AA206">
        <f t="shared" si="25"/>
        <v>0</v>
      </c>
      <c r="AB206" t="str">
        <f t="shared" si="26"/>
        <v>Good uptake</v>
      </c>
      <c r="AD206">
        <v>3</v>
      </c>
      <c r="AE206">
        <v>3</v>
      </c>
      <c r="AF206">
        <v>2</v>
      </c>
      <c r="AG206">
        <v>2</v>
      </c>
      <c r="AH206">
        <v>2</v>
      </c>
      <c r="AI206">
        <v>3</v>
      </c>
      <c r="AJ206">
        <v>3</v>
      </c>
      <c r="AK206">
        <v>2</v>
      </c>
      <c r="AL206">
        <v>3</v>
      </c>
      <c r="AM206" t="str">
        <f t="shared" si="27"/>
        <v>Good attitude</v>
      </c>
    </row>
    <row r="207" spans="1:39" x14ac:dyDescent="0.25">
      <c r="A207">
        <v>30</v>
      </c>
      <c r="B207" t="str">
        <f t="shared" si="21"/>
        <v>30 -39</v>
      </c>
      <c r="C207" t="s">
        <v>26</v>
      </c>
      <c r="D207" t="s">
        <v>27</v>
      </c>
      <c r="E207" t="s">
        <v>28</v>
      </c>
      <c r="G207" t="s">
        <v>29</v>
      </c>
      <c r="I207" t="s">
        <v>30</v>
      </c>
      <c r="J207" t="s">
        <v>44</v>
      </c>
      <c r="L207">
        <v>45000</v>
      </c>
      <c r="M207" t="str">
        <f t="shared" si="22"/>
        <v>31,000 - 100,000</v>
      </c>
      <c r="N207" t="s">
        <v>45</v>
      </c>
      <c r="O207" t="s">
        <v>33</v>
      </c>
      <c r="P207">
        <f t="shared" si="23"/>
        <v>2</v>
      </c>
      <c r="S207" t="s">
        <v>34</v>
      </c>
      <c r="T207">
        <f t="shared" si="24"/>
        <v>4</v>
      </c>
      <c r="U207" t="s">
        <v>33</v>
      </c>
      <c r="V207" t="s">
        <v>35</v>
      </c>
      <c r="X207" t="s">
        <v>33</v>
      </c>
      <c r="AA207">
        <f t="shared" si="25"/>
        <v>0</v>
      </c>
      <c r="AB207" t="str">
        <f t="shared" si="26"/>
        <v>Good uptake</v>
      </c>
      <c r="AD207">
        <v>3</v>
      </c>
      <c r="AE207">
        <v>2</v>
      </c>
      <c r="AF207">
        <v>3</v>
      </c>
      <c r="AG207">
        <v>3</v>
      </c>
      <c r="AH207">
        <v>2</v>
      </c>
      <c r="AI207">
        <v>2</v>
      </c>
      <c r="AJ207">
        <v>3</v>
      </c>
      <c r="AK207">
        <v>2</v>
      </c>
      <c r="AL207">
        <v>3</v>
      </c>
      <c r="AM207" t="str">
        <f t="shared" si="27"/>
        <v>Good attitude</v>
      </c>
    </row>
    <row r="208" spans="1:39" x14ac:dyDescent="0.25">
      <c r="A208">
        <v>46</v>
      </c>
      <c r="B208" t="str">
        <f t="shared" si="21"/>
        <v>40 - 49</v>
      </c>
      <c r="C208" t="s">
        <v>36</v>
      </c>
      <c r="D208" t="s">
        <v>61</v>
      </c>
      <c r="E208" t="s">
        <v>28</v>
      </c>
      <c r="G208" t="s">
        <v>37</v>
      </c>
      <c r="I208" t="s">
        <v>30</v>
      </c>
      <c r="J208" t="s">
        <v>31</v>
      </c>
      <c r="L208">
        <v>50000</v>
      </c>
      <c r="M208" t="str">
        <f t="shared" si="22"/>
        <v>31,000 - 100,000</v>
      </c>
      <c r="N208" t="s">
        <v>45</v>
      </c>
      <c r="O208" t="s">
        <v>33</v>
      </c>
      <c r="P208">
        <f t="shared" si="23"/>
        <v>2</v>
      </c>
      <c r="S208" t="s">
        <v>46</v>
      </c>
      <c r="T208">
        <f t="shared" si="24"/>
        <v>2</v>
      </c>
      <c r="U208" t="s">
        <v>33</v>
      </c>
      <c r="V208" t="s">
        <v>39</v>
      </c>
      <c r="X208" t="s">
        <v>47</v>
      </c>
      <c r="Y208" t="s">
        <v>48</v>
      </c>
      <c r="Z208" t="s">
        <v>33</v>
      </c>
      <c r="AA208">
        <f t="shared" si="25"/>
        <v>1</v>
      </c>
      <c r="AB208" t="str">
        <f t="shared" si="26"/>
        <v>Good uptake</v>
      </c>
      <c r="AD208">
        <v>3</v>
      </c>
      <c r="AE208">
        <v>3</v>
      </c>
      <c r="AF208">
        <v>3</v>
      </c>
      <c r="AG208">
        <v>2</v>
      </c>
      <c r="AH208">
        <v>2</v>
      </c>
      <c r="AI208">
        <v>3</v>
      </c>
      <c r="AJ208">
        <v>3</v>
      </c>
      <c r="AK208">
        <v>3</v>
      </c>
      <c r="AL208">
        <v>1</v>
      </c>
      <c r="AM208" t="str">
        <f t="shared" si="27"/>
        <v>Good attitude</v>
      </c>
    </row>
    <row r="209" spans="1:39" x14ac:dyDescent="0.25">
      <c r="A209">
        <v>37</v>
      </c>
      <c r="B209" t="str">
        <f t="shared" ref="B209:B267" si="28">IF(A209&lt;30,"18 - 29",IF(A209&lt;40,"30 -39",IF(A209&lt;50,"40 - 49","50  and above")))</f>
        <v>30 -39</v>
      </c>
      <c r="C209" t="s">
        <v>26</v>
      </c>
      <c r="D209" t="s">
        <v>52</v>
      </c>
      <c r="E209" t="s">
        <v>28</v>
      </c>
      <c r="G209" t="s">
        <v>37</v>
      </c>
      <c r="I209" t="s">
        <v>30</v>
      </c>
      <c r="J209" t="s">
        <v>41</v>
      </c>
      <c r="L209">
        <v>70000</v>
      </c>
      <c r="M209" t="str">
        <f t="shared" si="22"/>
        <v>31,000 - 100,000</v>
      </c>
      <c r="N209" t="s">
        <v>45</v>
      </c>
      <c r="O209" t="s">
        <v>33</v>
      </c>
      <c r="P209">
        <f t="shared" si="23"/>
        <v>2</v>
      </c>
      <c r="S209" t="s">
        <v>34</v>
      </c>
      <c r="T209">
        <f t="shared" si="24"/>
        <v>4</v>
      </c>
      <c r="U209" t="s">
        <v>33</v>
      </c>
      <c r="V209" t="s">
        <v>53</v>
      </c>
      <c r="W209" t="s">
        <v>54</v>
      </c>
      <c r="X209" t="s">
        <v>33</v>
      </c>
      <c r="AA209">
        <f t="shared" si="25"/>
        <v>0</v>
      </c>
      <c r="AB209" t="str">
        <f t="shared" si="26"/>
        <v>Good uptake</v>
      </c>
      <c r="AD209">
        <v>3</v>
      </c>
      <c r="AE209">
        <v>3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1</v>
      </c>
      <c r="AL209">
        <v>2</v>
      </c>
      <c r="AM209" t="str">
        <f t="shared" si="27"/>
        <v>Good attitude</v>
      </c>
    </row>
    <row r="210" spans="1:39" x14ac:dyDescent="0.25">
      <c r="A210">
        <v>29</v>
      </c>
      <c r="B210" t="str">
        <f t="shared" si="28"/>
        <v>18 - 29</v>
      </c>
      <c r="C210" t="s">
        <v>36</v>
      </c>
      <c r="D210" t="s">
        <v>27</v>
      </c>
      <c r="E210" t="s">
        <v>28</v>
      </c>
      <c r="G210" t="s">
        <v>37</v>
      </c>
      <c r="I210" t="s">
        <v>30</v>
      </c>
      <c r="J210" t="s">
        <v>31</v>
      </c>
      <c r="L210">
        <v>80000</v>
      </c>
      <c r="M210" t="str">
        <f t="shared" si="22"/>
        <v>31,000 - 100,000</v>
      </c>
      <c r="N210" t="s">
        <v>32</v>
      </c>
      <c r="O210" t="s">
        <v>33</v>
      </c>
      <c r="P210">
        <f t="shared" si="23"/>
        <v>2</v>
      </c>
      <c r="S210" t="s">
        <v>34</v>
      </c>
      <c r="T210">
        <f t="shared" si="24"/>
        <v>4</v>
      </c>
      <c r="U210" t="s">
        <v>33</v>
      </c>
      <c r="V210" t="s">
        <v>39</v>
      </c>
      <c r="X210" t="s">
        <v>33</v>
      </c>
      <c r="AA210">
        <f t="shared" si="25"/>
        <v>0</v>
      </c>
      <c r="AB210" t="str">
        <f t="shared" si="26"/>
        <v>Good uptake</v>
      </c>
      <c r="AD210">
        <v>3</v>
      </c>
      <c r="AE210">
        <v>3</v>
      </c>
      <c r="AF210">
        <v>1</v>
      </c>
      <c r="AG210">
        <v>3</v>
      </c>
      <c r="AH210">
        <v>3</v>
      </c>
      <c r="AI210">
        <v>3</v>
      </c>
      <c r="AJ210">
        <v>3</v>
      </c>
      <c r="AK210">
        <v>3</v>
      </c>
      <c r="AL210">
        <v>1</v>
      </c>
      <c r="AM210" t="str">
        <f t="shared" si="27"/>
        <v>Good attitude</v>
      </c>
    </row>
    <row r="211" spans="1:39" x14ac:dyDescent="0.25">
      <c r="A211">
        <v>33</v>
      </c>
      <c r="B211" t="str">
        <f t="shared" si="28"/>
        <v>30 -39</v>
      </c>
      <c r="C211" t="s">
        <v>36</v>
      </c>
      <c r="D211" t="s">
        <v>61</v>
      </c>
      <c r="E211" t="s">
        <v>67</v>
      </c>
      <c r="G211" t="s">
        <v>29</v>
      </c>
      <c r="I211" t="s">
        <v>30</v>
      </c>
      <c r="J211" t="s">
        <v>50</v>
      </c>
      <c r="L211">
        <v>80000</v>
      </c>
      <c r="M211" t="str">
        <f t="shared" si="22"/>
        <v>31,000 - 100,000</v>
      </c>
      <c r="N211" t="s">
        <v>45</v>
      </c>
      <c r="O211" t="s">
        <v>33</v>
      </c>
      <c r="P211">
        <f t="shared" si="23"/>
        <v>2</v>
      </c>
      <c r="S211" t="s">
        <v>46</v>
      </c>
      <c r="T211">
        <f t="shared" si="24"/>
        <v>2</v>
      </c>
      <c r="U211" t="s">
        <v>33</v>
      </c>
      <c r="V211" t="s">
        <v>35</v>
      </c>
      <c r="X211" t="s">
        <v>47</v>
      </c>
      <c r="Y211" t="s">
        <v>48</v>
      </c>
      <c r="Z211" t="s">
        <v>47</v>
      </c>
      <c r="AA211">
        <f t="shared" si="25"/>
        <v>0</v>
      </c>
      <c r="AB211" t="str">
        <f t="shared" si="26"/>
        <v>Poor uptake</v>
      </c>
      <c r="AC211" t="s">
        <v>48</v>
      </c>
      <c r="AD211">
        <v>3</v>
      </c>
      <c r="AE211">
        <v>3</v>
      </c>
      <c r="AF211">
        <v>3</v>
      </c>
      <c r="AG211">
        <v>2</v>
      </c>
      <c r="AH211">
        <v>3</v>
      </c>
      <c r="AI211">
        <v>3</v>
      </c>
      <c r="AJ211">
        <v>2</v>
      </c>
      <c r="AK211">
        <v>3</v>
      </c>
      <c r="AL211">
        <v>1</v>
      </c>
      <c r="AM211" t="str">
        <f t="shared" si="27"/>
        <v>Good attitude</v>
      </c>
    </row>
    <row r="212" spans="1:39" x14ac:dyDescent="0.25">
      <c r="A212">
        <v>40</v>
      </c>
      <c r="B212" t="str">
        <f t="shared" si="28"/>
        <v>40 - 49</v>
      </c>
      <c r="C212" t="s">
        <v>26</v>
      </c>
      <c r="D212" t="s">
        <v>27</v>
      </c>
      <c r="E212" t="s">
        <v>28</v>
      </c>
      <c r="G212" t="s">
        <v>37</v>
      </c>
      <c r="I212" t="s">
        <v>30</v>
      </c>
      <c r="J212" t="s">
        <v>44</v>
      </c>
      <c r="L212">
        <v>80000</v>
      </c>
      <c r="M212" t="str">
        <f t="shared" si="22"/>
        <v>31,000 - 100,000</v>
      </c>
      <c r="N212" t="s">
        <v>45</v>
      </c>
      <c r="O212" t="s">
        <v>33</v>
      </c>
      <c r="P212">
        <f t="shared" si="23"/>
        <v>2</v>
      </c>
      <c r="S212" t="s">
        <v>34</v>
      </c>
      <c r="T212">
        <f t="shared" si="24"/>
        <v>4</v>
      </c>
      <c r="U212" t="s">
        <v>33</v>
      </c>
      <c r="V212" t="s">
        <v>39</v>
      </c>
      <c r="X212" t="s">
        <v>33</v>
      </c>
      <c r="AA212">
        <f t="shared" si="25"/>
        <v>0</v>
      </c>
      <c r="AB212" t="str">
        <f t="shared" si="26"/>
        <v>Good uptake</v>
      </c>
      <c r="AD212">
        <v>3</v>
      </c>
      <c r="AE212">
        <v>2</v>
      </c>
      <c r="AF212">
        <v>2</v>
      </c>
      <c r="AG212">
        <v>3</v>
      </c>
      <c r="AH212">
        <v>3</v>
      </c>
      <c r="AI212">
        <v>3</v>
      </c>
      <c r="AJ212">
        <v>3</v>
      </c>
      <c r="AK212">
        <v>3</v>
      </c>
      <c r="AL212">
        <v>1</v>
      </c>
      <c r="AM212" t="str">
        <f t="shared" si="27"/>
        <v>Good attitude</v>
      </c>
    </row>
    <row r="213" spans="1:39" x14ac:dyDescent="0.25">
      <c r="A213">
        <v>41</v>
      </c>
      <c r="B213" t="str">
        <f t="shared" si="28"/>
        <v>40 - 49</v>
      </c>
      <c r="C213" t="s">
        <v>36</v>
      </c>
      <c r="D213" t="s">
        <v>27</v>
      </c>
      <c r="E213" t="s">
        <v>67</v>
      </c>
      <c r="G213" t="s">
        <v>29</v>
      </c>
      <c r="I213" t="s">
        <v>30</v>
      </c>
      <c r="J213" t="s">
        <v>31</v>
      </c>
      <c r="L213">
        <v>80000</v>
      </c>
      <c r="M213" t="str">
        <f t="shared" si="22"/>
        <v>31,000 - 100,000</v>
      </c>
      <c r="N213" t="s">
        <v>45</v>
      </c>
      <c r="O213" t="s">
        <v>33</v>
      </c>
      <c r="P213">
        <f t="shared" si="23"/>
        <v>2</v>
      </c>
      <c r="S213" t="s">
        <v>34</v>
      </c>
      <c r="T213">
        <f t="shared" si="24"/>
        <v>4</v>
      </c>
      <c r="U213" t="s">
        <v>33</v>
      </c>
      <c r="V213" t="s">
        <v>39</v>
      </c>
      <c r="X213" t="s">
        <v>33</v>
      </c>
      <c r="AA213">
        <f t="shared" si="25"/>
        <v>0</v>
      </c>
      <c r="AB213" t="str">
        <f t="shared" si="26"/>
        <v>Good uptake</v>
      </c>
      <c r="AD213">
        <v>3</v>
      </c>
      <c r="AE213">
        <v>3</v>
      </c>
      <c r="AF213">
        <v>3</v>
      </c>
      <c r="AG213">
        <v>3</v>
      </c>
      <c r="AH213">
        <v>2</v>
      </c>
      <c r="AI213">
        <v>2</v>
      </c>
      <c r="AJ213">
        <v>3</v>
      </c>
      <c r="AK213">
        <v>3</v>
      </c>
      <c r="AL213">
        <v>1</v>
      </c>
      <c r="AM213" t="str">
        <f t="shared" si="27"/>
        <v>Good attitude</v>
      </c>
    </row>
    <row r="214" spans="1:39" x14ac:dyDescent="0.25">
      <c r="A214">
        <v>30</v>
      </c>
      <c r="B214" t="str">
        <f t="shared" si="28"/>
        <v>30 -39</v>
      </c>
      <c r="C214" t="s">
        <v>36</v>
      </c>
      <c r="D214" t="s">
        <v>27</v>
      </c>
      <c r="E214" t="s">
        <v>28</v>
      </c>
      <c r="G214" t="s">
        <v>29</v>
      </c>
      <c r="I214" t="s">
        <v>30</v>
      </c>
      <c r="J214" t="s">
        <v>31</v>
      </c>
      <c r="L214">
        <v>85000</v>
      </c>
      <c r="M214" t="str">
        <f t="shared" si="22"/>
        <v>31,000 - 100,000</v>
      </c>
      <c r="N214" t="s">
        <v>32</v>
      </c>
      <c r="O214" t="s">
        <v>33</v>
      </c>
      <c r="P214">
        <f t="shared" si="23"/>
        <v>2</v>
      </c>
      <c r="S214" t="s">
        <v>46</v>
      </c>
      <c r="T214">
        <f t="shared" si="24"/>
        <v>2</v>
      </c>
      <c r="U214" t="s">
        <v>33</v>
      </c>
      <c r="V214" t="s">
        <v>63</v>
      </c>
      <c r="X214" t="s">
        <v>47</v>
      </c>
      <c r="Y214" t="s">
        <v>60</v>
      </c>
      <c r="Z214" t="s">
        <v>33</v>
      </c>
      <c r="AA214">
        <f t="shared" si="25"/>
        <v>1</v>
      </c>
      <c r="AB214" t="str">
        <f t="shared" si="26"/>
        <v>Good uptake</v>
      </c>
      <c r="AD214">
        <v>3</v>
      </c>
      <c r="AE214">
        <v>3</v>
      </c>
      <c r="AF214">
        <v>2</v>
      </c>
      <c r="AG214">
        <v>3</v>
      </c>
      <c r="AH214">
        <v>3</v>
      </c>
      <c r="AI214">
        <v>2</v>
      </c>
      <c r="AJ214">
        <v>3</v>
      </c>
      <c r="AK214">
        <v>3</v>
      </c>
      <c r="AL214">
        <v>1</v>
      </c>
      <c r="AM214" t="str">
        <f t="shared" si="27"/>
        <v>Good attitude</v>
      </c>
    </row>
    <row r="215" spans="1:39" x14ac:dyDescent="0.25">
      <c r="A215">
        <v>32</v>
      </c>
      <c r="B215" t="str">
        <f t="shared" si="28"/>
        <v>30 -39</v>
      </c>
      <c r="C215" t="s">
        <v>36</v>
      </c>
      <c r="D215" t="s">
        <v>27</v>
      </c>
      <c r="E215" t="s">
        <v>28</v>
      </c>
      <c r="G215" t="s">
        <v>37</v>
      </c>
      <c r="I215" t="s">
        <v>30</v>
      </c>
      <c r="J215" t="s">
        <v>62</v>
      </c>
      <c r="L215">
        <v>100000</v>
      </c>
      <c r="M215" t="str">
        <f t="shared" si="22"/>
        <v>31,000 - 100,000</v>
      </c>
      <c r="N215" t="s">
        <v>32</v>
      </c>
      <c r="O215" t="s">
        <v>33</v>
      </c>
      <c r="P215">
        <f t="shared" si="23"/>
        <v>2</v>
      </c>
      <c r="S215" t="s">
        <v>34</v>
      </c>
      <c r="T215">
        <f t="shared" si="24"/>
        <v>4</v>
      </c>
      <c r="U215" t="s">
        <v>33</v>
      </c>
      <c r="V215" t="s">
        <v>39</v>
      </c>
      <c r="X215" t="s">
        <v>33</v>
      </c>
      <c r="AA215">
        <f t="shared" si="25"/>
        <v>0</v>
      </c>
      <c r="AB215" t="str">
        <f t="shared" si="26"/>
        <v>Good uptake</v>
      </c>
      <c r="AD215">
        <v>3</v>
      </c>
      <c r="AE215">
        <v>3</v>
      </c>
      <c r="AF215">
        <v>3</v>
      </c>
      <c r="AG215">
        <v>3</v>
      </c>
      <c r="AH215">
        <v>3</v>
      </c>
      <c r="AI215">
        <v>3</v>
      </c>
      <c r="AJ215">
        <v>3</v>
      </c>
      <c r="AK215">
        <v>2</v>
      </c>
      <c r="AL215">
        <v>0</v>
      </c>
      <c r="AM215" t="str">
        <f t="shared" si="27"/>
        <v>Good attitude</v>
      </c>
    </row>
    <row r="216" spans="1:39" x14ac:dyDescent="0.25">
      <c r="A216">
        <v>35</v>
      </c>
      <c r="B216" t="str">
        <f t="shared" si="28"/>
        <v>30 -39</v>
      </c>
      <c r="C216" t="s">
        <v>26</v>
      </c>
      <c r="D216" t="s">
        <v>27</v>
      </c>
      <c r="E216" t="s">
        <v>28</v>
      </c>
      <c r="G216" t="s">
        <v>37</v>
      </c>
      <c r="I216" t="s">
        <v>30</v>
      </c>
      <c r="J216" t="s">
        <v>44</v>
      </c>
      <c r="L216">
        <v>100000</v>
      </c>
      <c r="M216" t="str">
        <f t="shared" si="22"/>
        <v>31,000 - 100,000</v>
      </c>
      <c r="N216" t="s">
        <v>32</v>
      </c>
      <c r="O216" t="s">
        <v>33</v>
      </c>
      <c r="P216">
        <f t="shared" si="23"/>
        <v>2</v>
      </c>
      <c r="S216" t="s">
        <v>46</v>
      </c>
      <c r="T216">
        <f t="shared" si="24"/>
        <v>2</v>
      </c>
      <c r="U216" t="s">
        <v>33</v>
      </c>
      <c r="V216" t="s">
        <v>35</v>
      </c>
      <c r="X216" t="s">
        <v>47</v>
      </c>
      <c r="Y216" t="s">
        <v>48</v>
      </c>
      <c r="Z216" t="s">
        <v>33</v>
      </c>
      <c r="AA216">
        <f t="shared" si="25"/>
        <v>1</v>
      </c>
      <c r="AB216" t="str">
        <f t="shared" si="26"/>
        <v>Good uptake</v>
      </c>
      <c r="AD216">
        <v>3</v>
      </c>
      <c r="AE216">
        <v>2</v>
      </c>
      <c r="AF216">
        <v>2</v>
      </c>
      <c r="AG216">
        <v>3</v>
      </c>
      <c r="AH216">
        <v>3</v>
      </c>
      <c r="AI216">
        <v>3</v>
      </c>
      <c r="AJ216">
        <v>3</v>
      </c>
      <c r="AK216">
        <v>3</v>
      </c>
      <c r="AL216">
        <v>1</v>
      </c>
      <c r="AM216" t="str">
        <f t="shared" si="27"/>
        <v>Good attitude</v>
      </c>
    </row>
    <row r="217" spans="1:39" x14ac:dyDescent="0.25">
      <c r="A217">
        <v>36</v>
      </c>
      <c r="B217" t="str">
        <f t="shared" si="28"/>
        <v>30 -39</v>
      </c>
      <c r="C217" t="s">
        <v>36</v>
      </c>
      <c r="D217" t="s">
        <v>27</v>
      </c>
      <c r="E217" t="s">
        <v>28</v>
      </c>
      <c r="G217" t="s">
        <v>29</v>
      </c>
      <c r="I217" t="s">
        <v>30</v>
      </c>
      <c r="J217" t="s">
        <v>41</v>
      </c>
      <c r="L217">
        <v>100000</v>
      </c>
      <c r="M217" t="str">
        <f t="shared" si="22"/>
        <v>31,000 - 100,000</v>
      </c>
      <c r="N217" t="s">
        <v>45</v>
      </c>
      <c r="O217" t="s">
        <v>33</v>
      </c>
      <c r="P217">
        <f t="shared" si="23"/>
        <v>2</v>
      </c>
      <c r="S217" t="s">
        <v>46</v>
      </c>
      <c r="T217">
        <f t="shared" si="24"/>
        <v>2</v>
      </c>
      <c r="U217" t="s">
        <v>33</v>
      </c>
      <c r="V217" t="s">
        <v>35</v>
      </c>
      <c r="X217" t="s">
        <v>47</v>
      </c>
      <c r="Y217" t="s">
        <v>48</v>
      </c>
      <c r="Z217" t="s">
        <v>33</v>
      </c>
      <c r="AA217">
        <f t="shared" si="25"/>
        <v>1</v>
      </c>
      <c r="AB217" t="str">
        <f t="shared" si="26"/>
        <v>Good uptake</v>
      </c>
      <c r="AD217">
        <v>3</v>
      </c>
      <c r="AE217">
        <v>3</v>
      </c>
      <c r="AF217">
        <v>2</v>
      </c>
      <c r="AG217">
        <v>3</v>
      </c>
      <c r="AH217">
        <v>3</v>
      </c>
      <c r="AI217">
        <v>3</v>
      </c>
      <c r="AJ217">
        <v>3</v>
      </c>
      <c r="AK217">
        <v>2</v>
      </c>
      <c r="AL217">
        <v>1</v>
      </c>
      <c r="AM217" t="str">
        <f t="shared" si="27"/>
        <v>Good attitude</v>
      </c>
    </row>
    <row r="218" spans="1:39" x14ac:dyDescent="0.25">
      <c r="A218">
        <v>36</v>
      </c>
      <c r="B218" t="str">
        <f t="shared" si="28"/>
        <v>30 -39</v>
      </c>
      <c r="C218" t="s">
        <v>36</v>
      </c>
      <c r="D218" t="s">
        <v>27</v>
      </c>
      <c r="E218" t="s">
        <v>28</v>
      </c>
      <c r="G218" t="s">
        <v>29</v>
      </c>
      <c r="I218" t="s">
        <v>30</v>
      </c>
      <c r="J218" t="s">
        <v>41</v>
      </c>
      <c r="L218">
        <v>100000</v>
      </c>
      <c r="M218" t="str">
        <f t="shared" si="22"/>
        <v>31,000 - 100,000</v>
      </c>
      <c r="N218" t="s">
        <v>45</v>
      </c>
      <c r="O218" t="s">
        <v>33</v>
      </c>
      <c r="P218">
        <f t="shared" si="23"/>
        <v>2</v>
      </c>
      <c r="S218" t="s">
        <v>46</v>
      </c>
      <c r="T218">
        <f t="shared" si="24"/>
        <v>2</v>
      </c>
      <c r="U218" t="s">
        <v>33</v>
      </c>
      <c r="V218" t="s">
        <v>35</v>
      </c>
      <c r="X218" t="s">
        <v>47</v>
      </c>
      <c r="Y218" t="s">
        <v>48</v>
      </c>
      <c r="Z218" t="s">
        <v>33</v>
      </c>
      <c r="AA218">
        <f t="shared" si="25"/>
        <v>1</v>
      </c>
      <c r="AB218" t="str">
        <f t="shared" si="26"/>
        <v>Good uptake</v>
      </c>
      <c r="AD218">
        <v>3</v>
      </c>
      <c r="AE218">
        <v>3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2</v>
      </c>
      <c r="AL218">
        <v>1</v>
      </c>
      <c r="AM218" t="str">
        <f t="shared" si="27"/>
        <v>Good attitude</v>
      </c>
    </row>
    <row r="219" spans="1:39" x14ac:dyDescent="0.25">
      <c r="A219">
        <v>29</v>
      </c>
      <c r="B219" t="str">
        <f t="shared" si="28"/>
        <v>18 - 29</v>
      </c>
      <c r="C219" t="s">
        <v>26</v>
      </c>
      <c r="D219" t="s">
        <v>27</v>
      </c>
      <c r="E219" t="s">
        <v>40</v>
      </c>
      <c r="G219" t="s">
        <v>29</v>
      </c>
      <c r="I219" t="s">
        <v>30</v>
      </c>
      <c r="J219" t="s">
        <v>41</v>
      </c>
      <c r="L219">
        <v>110000</v>
      </c>
      <c r="M219" t="str">
        <f t="shared" si="22"/>
        <v>Above 100,000</v>
      </c>
      <c r="N219" t="s">
        <v>45</v>
      </c>
      <c r="O219" t="s">
        <v>33</v>
      </c>
      <c r="P219">
        <f t="shared" si="23"/>
        <v>2</v>
      </c>
      <c r="S219" t="s">
        <v>34</v>
      </c>
      <c r="T219">
        <f t="shared" si="24"/>
        <v>4</v>
      </c>
      <c r="U219" t="s">
        <v>33</v>
      </c>
      <c r="V219" t="s">
        <v>35</v>
      </c>
      <c r="X219" t="s">
        <v>33</v>
      </c>
      <c r="AA219">
        <f t="shared" si="25"/>
        <v>0</v>
      </c>
      <c r="AB219" t="str">
        <f t="shared" si="26"/>
        <v>Good uptake</v>
      </c>
      <c r="AD219">
        <v>3</v>
      </c>
      <c r="AE219">
        <v>3</v>
      </c>
      <c r="AF219">
        <v>2</v>
      </c>
      <c r="AG219">
        <v>3</v>
      </c>
      <c r="AH219">
        <v>2</v>
      </c>
      <c r="AI219">
        <v>2</v>
      </c>
      <c r="AJ219">
        <v>3</v>
      </c>
      <c r="AK219">
        <v>3</v>
      </c>
      <c r="AL219">
        <v>2</v>
      </c>
      <c r="AM219" t="str">
        <f t="shared" si="27"/>
        <v>Good attitude</v>
      </c>
    </row>
    <row r="220" spans="1:39" x14ac:dyDescent="0.25">
      <c r="A220">
        <v>40</v>
      </c>
      <c r="B220" t="str">
        <f t="shared" si="28"/>
        <v>40 - 49</v>
      </c>
      <c r="C220" t="s">
        <v>26</v>
      </c>
      <c r="D220" t="s">
        <v>61</v>
      </c>
      <c r="E220" t="s">
        <v>67</v>
      </c>
      <c r="G220" t="s">
        <v>29</v>
      </c>
      <c r="I220" t="s">
        <v>30</v>
      </c>
      <c r="J220" t="s">
        <v>44</v>
      </c>
      <c r="L220">
        <v>110000</v>
      </c>
      <c r="M220" t="str">
        <f t="shared" si="22"/>
        <v>Above 100,000</v>
      </c>
      <c r="N220" t="s">
        <v>32</v>
      </c>
      <c r="O220" t="s">
        <v>33</v>
      </c>
      <c r="P220">
        <f t="shared" si="23"/>
        <v>2</v>
      </c>
      <c r="S220" t="s">
        <v>34</v>
      </c>
      <c r="T220">
        <f t="shared" si="24"/>
        <v>4</v>
      </c>
      <c r="U220" t="s">
        <v>33</v>
      </c>
      <c r="V220" t="s">
        <v>39</v>
      </c>
      <c r="X220" t="s">
        <v>33</v>
      </c>
      <c r="AA220">
        <f t="shared" si="25"/>
        <v>0</v>
      </c>
      <c r="AB220" t="str">
        <f t="shared" si="26"/>
        <v>Good uptake</v>
      </c>
      <c r="AD220">
        <v>3</v>
      </c>
      <c r="AE220">
        <v>3</v>
      </c>
      <c r="AF220">
        <v>0</v>
      </c>
      <c r="AG220">
        <v>3</v>
      </c>
      <c r="AH220">
        <v>3</v>
      </c>
      <c r="AI220">
        <v>2</v>
      </c>
      <c r="AJ220">
        <v>3</v>
      </c>
      <c r="AK220">
        <v>3</v>
      </c>
      <c r="AL220">
        <v>3</v>
      </c>
      <c r="AM220" t="str">
        <f t="shared" si="27"/>
        <v>Good attitude</v>
      </c>
    </row>
    <row r="221" spans="1:39" x14ac:dyDescent="0.25">
      <c r="A221">
        <v>34</v>
      </c>
      <c r="B221" t="str">
        <f t="shared" si="28"/>
        <v>30 -39</v>
      </c>
      <c r="C221" t="s">
        <v>26</v>
      </c>
      <c r="D221" t="s">
        <v>27</v>
      </c>
      <c r="E221" t="s">
        <v>66</v>
      </c>
      <c r="G221" t="s">
        <v>37</v>
      </c>
      <c r="I221" t="s">
        <v>30</v>
      </c>
      <c r="J221" t="s">
        <v>62</v>
      </c>
      <c r="L221">
        <v>120000</v>
      </c>
      <c r="M221" t="str">
        <f t="shared" si="22"/>
        <v>Above 100,000</v>
      </c>
      <c r="N221" t="s">
        <v>32</v>
      </c>
      <c r="O221" t="s">
        <v>33</v>
      </c>
      <c r="P221">
        <f t="shared" si="23"/>
        <v>2</v>
      </c>
      <c r="S221" t="s">
        <v>46</v>
      </c>
      <c r="T221">
        <f t="shared" si="24"/>
        <v>2</v>
      </c>
      <c r="U221" t="s">
        <v>33</v>
      </c>
      <c r="V221" t="s">
        <v>53</v>
      </c>
      <c r="W221" t="s">
        <v>79</v>
      </c>
      <c r="X221" t="s">
        <v>47</v>
      </c>
      <c r="Y221" t="s">
        <v>48</v>
      </c>
      <c r="Z221" t="s">
        <v>33</v>
      </c>
      <c r="AA221">
        <f t="shared" si="25"/>
        <v>1</v>
      </c>
      <c r="AB221" t="str">
        <f t="shared" si="26"/>
        <v>Good uptake</v>
      </c>
      <c r="AD221">
        <v>3</v>
      </c>
      <c r="AE221">
        <v>3</v>
      </c>
      <c r="AF221">
        <v>1</v>
      </c>
      <c r="AG221">
        <v>3</v>
      </c>
      <c r="AH221">
        <v>3</v>
      </c>
      <c r="AI221">
        <v>3</v>
      </c>
      <c r="AJ221">
        <v>3</v>
      </c>
      <c r="AK221">
        <v>2</v>
      </c>
      <c r="AL221">
        <v>2</v>
      </c>
      <c r="AM221" t="str">
        <f t="shared" si="27"/>
        <v>Good attitude</v>
      </c>
    </row>
    <row r="222" spans="1:39" x14ac:dyDescent="0.25">
      <c r="A222">
        <v>37</v>
      </c>
      <c r="B222" t="str">
        <f t="shared" si="28"/>
        <v>30 -39</v>
      </c>
      <c r="C222" t="s">
        <v>26</v>
      </c>
      <c r="D222" t="s">
        <v>27</v>
      </c>
      <c r="E222" t="s">
        <v>28</v>
      </c>
      <c r="G222" t="s">
        <v>29</v>
      </c>
      <c r="I222" t="s">
        <v>30</v>
      </c>
      <c r="J222" t="s">
        <v>44</v>
      </c>
      <c r="L222">
        <v>120000</v>
      </c>
      <c r="M222" t="str">
        <f t="shared" si="22"/>
        <v>Above 100,000</v>
      </c>
      <c r="N222" t="s">
        <v>45</v>
      </c>
      <c r="O222" t="s">
        <v>33</v>
      </c>
      <c r="P222">
        <f t="shared" si="23"/>
        <v>2</v>
      </c>
      <c r="S222" t="s">
        <v>34</v>
      </c>
      <c r="T222">
        <f t="shared" si="24"/>
        <v>4</v>
      </c>
      <c r="U222" t="s">
        <v>33</v>
      </c>
      <c r="V222" t="s">
        <v>35</v>
      </c>
      <c r="X222" t="s">
        <v>33</v>
      </c>
      <c r="AA222">
        <f t="shared" si="25"/>
        <v>0</v>
      </c>
      <c r="AB222" t="str">
        <f t="shared" si="26"/>
        <v>Good uptake</v>
      </c>
      <c r="AD222">
        <v>3</v>
      </c>
      <c r="AE222">
        <v>3</v>
      </c>
      <c r="AF222">
        <v>2</v>
      </c>
      <c r="AG222">
        <v>3</v>
      </c>
      <c r="AH222">
        <v>2</v>
      </c>
      <c r="AI222">
        <v>2</v>
      </c>
      <c r="AJ222">
        <v>3</v>
      </c>
      <c r="AK222">
        <v>2</v>
      </c>
      <c r="AL222">
        <v>3</v>
      </c>
      <c r="AM222" t="str">
        <f t="shared" si="27"/>
        <v>Good attitude</v>
      </c>
    </row>
    <row r="223" spans="1:39" x14ac:dyDescent="0.25">
      <c r="A223">
        <v>41</v>
      </c>
      <c r="B223" t="str">
        <f t="shared" si="28"/>
        <v>40 - 49</v>
      </c>
      <c r="C223" t="s">
        <v>26</v>
      </c>
      <c r="D223" t="s">
        <v>27</v>
      </c>
      <c r="E223" t="s">
        <v>28</v>
      </c>
      <c r="G223" t="s">
        <v>37</v>
      </c>
      <c r="I223" t="s">
        <v>30</v>
      </c>
      <c r="J223" t="s">
        <v>44</v>
      </c>
      <c r="L223">
        <v>120000</v>
      </c>
      <c r="M223" t="str">
        <f t="shared" si="22"/>
        <v>Above 100,000</v>
      </c>
      <c r="N223" t="s">
        <v>32</v>
      </c>
      <c r="O223" t="s">
        <v>33</v>
      </c>
      <c r="P223">
        <f t="shared" si="23"/>
        <v>2</v>
      </c>
      <c r="S223" t="s">
        <v>34</v>
      </c>
      <c r="T223">
        <f t="shared" si="24"/>
        <v>4</v>
      </c>
      <c r="U223" t="s">
        <v>33</v>
      </c>
      <c r="V223" t="s">
        <v>39</v>
      </c>
      <c r="X223" t="s">
        <v>33</v>
      </c>
      <c r="AA223">
        <f t="shared" si="25"/>
        <v>0</v>
      </c>
      <c r="AB223" t="str">
        <f t="shared" si="26"/>
        <v>Good uptake</v>
      </c>
      <c r="AD223">
        <v>3</v>
      </c>
      <c r="AE223">
        <v>3</v>
      </c>
      <c r="AF223">
        <v>3</v>
      </c>
      <c r="AG223">
        <v>3</v>
      </c>
      <c r="AH223">
        <v>3</v>
      </c>
      <c r="AI223">
        <v>3</v>
      </c>
      <c r="AJ223">
        <v>3</v>
      </c>
      <c r="AK223">
        <v>2</v>
      </c>
      <c r="AL223">
        <v>0</v>
      </c>
      <c r="AM223" t="str">
        <f t="shared" si="27"/>
        <v>Good attitude</v>
      </c>
    </row>
    <row r="224" spans="1:39" x14ac:dyDescent="0.25">
      <c r="A224">
        <v>42</v>
      </c>
      <c r="B224" t="str">
        <f t="shared" si="28"/>
        <v>40 - 49</v>
      </c>
      <c r="C224" t="s">
        <v>36</v>
      </c>
      <c r="D224" t="s">
        <v>27</v>
      </c>
      <c r="E224" t="s">
        <v>28</v>
      </c>
      <c r="G224" t="s">
        <v>29</v>
      </c>
      <c r="I224" t="s">
        <v>30</v>
      </c>
      <c r="J224" t="s">
        <v>44</v>
      </c>
      <c r="L224">
        <v>120000</v>
      </c>
      <c r="M224" t="str">
        <f t="shared" si="22"/>
        <v>Above 100,000</v>
      </c>
      <c r="N224" t="s">
        <v>45</v>
      </c>
      <c r="O224" t="s">
        <v>33</v>
      </c>
      <c r="P224">
        <f t="shared" si="23"/>
        <v>2</v>
      </c>
      <c r="S224" t="s">
        <v>34</v>
      </c>
      <c r="T224">
        <f t="shared" si="24"/>
        <v>4</v>
      </c>
      <c r="U224" t="s">
        <v>33</v>
      </c>
      <c r="V224" t="s">
        <v>35</v>
      </c>
      <c r="X224" t="s">
        <v>33</v>
      </c>
      <c r="AA224">
        <f t="shared" si="25"/>
        <v>0</v>
      </c>
      <c r="AB224" t="str">
        <f t="shared" si="26"/>
        <v>Good uptake</v>
      </c>
      <c r="AD224">
        <v>3</v>
      </c>
      <c r="AE224">
        <v>3</v>
      </c>
      <c r="AF224">
        <v>2</v>
      </c>
      <c r="AG224">
        <v>3</v>
      </c>
      <c r="AH224">
        <v>3</v>
      </c>
      <c r="AI224">
        <v>3</v>
      </c>
      <c r="AJ224">
        <v>3</v>
      </c>
      <c r="AK224">
        <v>1</v>
      </c>
      <c r="AL224">
        <v>2</v>
      </c>
      <c r="AM224" t="str">
        <f t="shared" si="27"/>
        <v>Good attitude</v>
      </c>
    </row>
    <row r="225" spans="1:39" x14ac:dyDescent="0.25">
      <c r="A225">
        <v>43</v>
      </c>
      <c r="B225" t="str">
        <f t="shared" si="28"/>
        <v>40 - 49</v>
      </c>
      <c r="C225" t="s">
        <v>26</v>
      </c>
      <c r="D225" t="s">
        <v>27</v>
      </c>
      <c r="E225" t="s">
        <v>28</v>
      </c>
      <c r="G225" t="s">
        <v>37</v>
      </c>
      <c r="I225" t="s">
        <v>30</v>
      </c>
      <c r="J225" t="s">
        <v>49</v>
      </c>
      <c r="L225">
        <v>120000</v>
      </c>
      <c r="M225" t="str">
        <f t="shared" si="22"/>
        <v>Above 100,000</v>
      </c>
      <c r="N225" t="s">
        <v>32</v>
      </c>
      <c r="O225" t="s">
        <v>33</v>
      </c>
      <c r="P225">
        <f t="shared" si="23"/>
        <v>2</v>
      </c>
      <c r="S225" t="s">
        <v>46</v>
      </c>
      <c r="T225">
        <f t="shared" si="24"/>
        <v>2</v>
      </c>
      <c r="U225" t="s">
        <v>33</v>
      </c>
      <c r="V225" t="s">
        <v>35</v>
      </c>
      <c r="X225" t="s">
        <v>47</v>
      </c>
      <c r="Y225" t="s">
        <v>48</v>
      </c>
      <c r="Z225" t="s">
        <v>33</v>
      </c>
      <c r="AA225">
        <f t="shared" si="25"/>
        <v>1</v>
      </c>
      <c r="AB225" t="str">
        <f t="shared" si="26"/>
        <v>Good uptake</v>
      </c>
      <c r="AD225">
        <v>3</v>
      </c>
      <c r="AE225">
        <v>2</v>
      </c>
      <c r="AF225">
        <v>3</v>
      </c>
      <c r="AG225">
        <v>3</v>
      </c>
      <c r="AH225">
        <v>3</v>
      </c>
      <c r="AI225">
        <v>3</v>
      </c>
      <c r="AJ225">
        <v>3</v>
      </c>
      <c r="AK225">
        <v>2</v>
      </c>
      <c r="AL225">
        <v>1</v>
      </c>
      <c r="AM225" t="str">
        <f t="shared" si="27"/>
        <v>Good attitude</v>
      </c>
    </row>
    <row r="226" spans="1:39" x14ac:dyDescent="0.25">
      <c r="A226">
        <v>42</v>
      </c>
      <c r="B226" t="str">
        <f t="shared" si="28"/>
        <v>40 - 49</v>
      </c>
      <c r="C226" t="s">
        <v>26</v>
      </c>
      <c r="D226" t="s">
        <v>27</v>
      </c>
      <c r="E226" t="s">
        <v>55</v>
      </c>
      <c r="F226" t="s">
        <v>56</v>
      </c>
      <c r="G226" t="s">
        <v>37</v>
      </c>
      <c r="I226" t="s">
        <v>30</v>
      </c>
      <c r="J226" t="s">
        <v>44</v>
      </c>
      <c r="L226">
        <v>125000</v>
      </c>
      <c r="M226" t="str">
        <f t="shared" si="22"/>
        <v>Above 100,000</v>
      </c>
      <c r="N226" t="s">
        <v>45</v>
      </c>
      <c r="O226" t="s">
        <v>33</v>
      </c>
      <c r="P226">
        <f t="shared" si="23"/>
        <v>2</v>
      </c>
      <c r="S226" t="s">
        <v>46</v>
      </c>
      <c r="T226">
        <f t="shared" si="24"/>
        <v>2</v>
      </c>
      <c r="U226" t="s">
        <v>33</v>
      </c>
      <c r="V226" t="s">
        <v>63</v>
      </c>
      <c r="X226" t="s">
        <v>47</v>
      </c>
      <c r="Y226" t="s">
        <v>48</v>
      </c>
      <c r="Z226" t="s">
        <v>33</v>
      </c>
      <c r="AA226">
        <f t="shared" si="25"/>
        <v>1</v>
      </c>
      <c r="AB226" t="str">
        <f t="shared" si="26"/>
        <v>Good uptake</v>
      </c>
      <c r="AD226">
        <v>3</v>
      </c>
      <c r="AE226">
        <v>3</v>
      </c>
      <c r="AF226">
        <v>2</v>
      </c>
      <c r="AG226">
        <v>3</v>
      </c>
      <c r="AH226">
        <v>3</v>
      </c>
      <c r="AI226">
        <v>3</v>
      </c>
      <c r="AJ226">
        <v>3</v>
      </c>
      <c r="AK226">
        <v>3</v>
      </c>
      <c r="AL226">
        <v>0</v>
      </c>
      <c r="AM226" t="str">
        <f t="shared" si="27"/>
        <v>Good attitude</v>
      </c>
    </row>
    <row r="227" spans="1:39" x14ac:dyDescent="0.25">
      <c r="A227">
        <v>30</v>
      </c>
      <c r="B227" t="str">
        <f t="shared" si="28"/>
        <v>30 -39</v>
      </c>
      <c r="C227" t="s">
        <v>36</v>
      </c>
      <c r="D227" t="s">
        <v>59</v>
      </c>
      <c r="E227" t="s">
        <v>28</v>
      </c>
      <c r="G227" t="s">
        <v>37</v>
      </c>
      <c r="I227" t="s">
        <v>30</v>
      </c>
      <c r="J227" t="s">
        <v>41</v>
      </c>
      <c r="L227">
        <v>150000</v>
      </c>
      <c r="M227" t="str">
        <f t="shared" si="22"/>
        <v>Above 100,000</v>
      </c>
      <c r="N227" t="s">
        <v>32</v>
      </c>
      <c r="O227" t="s">
        <v>33</v>
      </c>
      <c r="P227">
        <f t="shared" si="23"/>
        <v>2</v>
      </c>
      <c r="S227" t="s">
        <v>46</v>
      </c>
      <c r="T227">
        <f t="shared" si="24"/>
        <v>2</v>
      </c>
      <c r="U227" t="s">
        <v>33</v>
      </c>
      <c r="V227" t="s">
        <v>35</v>
      </c>
      <c r="X227" t="s">
        <v>47</v>
      </c>
      <c r="Y227" t="s">
        <v>60</v>
      </c>
      <c r="Z227" t="s">
        <v>33</v>
      </c>
      <c r="AA227">
        <f t="shared" si="25"/>
        <v>1</v>
      </c>
      <c r="AB227" t="str">
        <f t="shared" si="26"/>
        <v>Good uptake</v>
      </c>
      <c r="AD227">
        <v>3</v>
      </c>
      <c r="AE227">
        <v>3</v>
      </c>
      <c r="AF227">
        <v>2</v>
      </c>
      <c r="AG227">
        <v>3</v>
      </c>
      <c r="AH227">
        <v>3</v>
      </c>
      <c r="AI227">
        <v>3</v>
      </c>
      <c r="AJ227">
        <v>3</v>
      </c>
      <c r="AK227">
        <v>2</v>
      </c>
      <c r="AL227">
        <v>1</v>
      </c>
      <c r="AM227" t="str">
        <f t="shared" si="27"/>
        <v>Good attitude</v>
      </c>
    </row>
    <row r="228" spans="1:39" x14ac:dyDescent="0.25">
      <c r="A228">
        <v>46</v>
      </c>
      <c r="B228" t="str">
        <f t="shared" si="28"/>
        <v>40 - 49</v>
      </c>
      <c r="C228" t="s">
        <v>26</v>
      </c>
      <c r="D228" t="s">
        <v>52</v>
      </c>
      <c r="E228" t="s">
        <v>28</v>
      </c>
      <c r="G228" t="s">
        <v>37</v>
      </c>
      <c r="I228" t="s">
        <v>30</v>
      </c>
      <c r="J228" t="s">
        <v>49</v>
      </c>
      <c r="L228">
        <v>165000</v>
      </c>
      <c r="M228" t="str">
        <f t="shared" si="22"/>
        <v>Above 100,000</v>
      </c>
      <c r="N228" t="s">
        <v>45</v>
      </c>
      <c r="O228" t="s">
        <v>33</v>
      </c>
      <c r="P228">
        <f t="shared" si="23"/>
        <v>2</v>
      </c>
      <c r="S228" t="s">
        <v>46</v>
      </c>
      <c r="T228">
        <f t="shared" si="24"/>
        <v>2</v>
      </c>
      <c r="U228" t="s">
        <v>33</v>
      </c>
      <c r="V228" t="s">
        <v>35</v>
      </c>
      <c r="X228" t="s">
        <v>47</v>
      </c>
      <c r="Y228" t="s">
        <v>48</v>
      </c>
      <c r="Z228" t="s">
        <v>33</v>
      </c>
      <c r="AA228">
        <f t="shared" si="25"/>
        <v>1</v>
      </c>
      <c r="AB228" t="str">
        <f t="shared" si="26"/>
        <v>Good uptake</v>
      </c>
      <c r="AD228">
        <v>3</v>
      </c>
      <c r="AE228">
        <v>3</v>
      </c>
      <c r="AF228">
        <v>2</v>
      </c>
      <c r="AG228">
        <v>3</v>
      </c>
      <c r="AH228">
        <v>2</v>
      </c>
      <c r="AI228">
        <v>3</v>
      </c>
      <c r="AJ228">
        <v>3</v>
      </c>
      <c r="AK228">
        <v>2</v>
      </c>
      <c r="AL228">
        <v>2</v>
      </c>
      <c r="AM228" t="str">
        <f t="shared" si="27"/>
        <v>Good attitude</v>
      </c>
    </row>
    <row r="229" spans="1:39" x14ac:dyDescent="0.25">
      <c r="A229">
        <v>38</v>
      </c>
      <c r="B229" t="str">
        <f t="shared" si="28"/>
        <v>30 -39</v>
      </c>
      <c r="C229" t="s">
        <v>26</v>
      </c>
      <c r="D229" t="s">
        <v>27</v>
      </c>
      <c r="E229" t="s">
        <v>28</v>
      </c>
      <c r="G229" t="s">
        <v>37</v>
      </c>
      <c r="I229" t="s">
        <v>30</v>
      </c>
      <c r="J229" t="s">
        <v>31</v>
      </c>
      <c r="L229">
        <v>170000</v>
      </c>
      <c r="M229" t="str">
        <f t="shared" si="22"/>
        <v>Above 100,000</v>
      </c>
      <c r="N229" t="s">
        <v>32</v>
      </c>
      <c r="O229" t="s">
        <v>33</v>
      </c>
      <c r="P229">
        <f t="shared" si="23"/>
        <v>2</v>
      </c>
      <c r="S229" t="s">
        <v>34</v>
      </c>
      <c r="T229">
        <f t="shared" si="24"/>
        <v>4</v>
      </c>
      <c r="U229" t="s">
        <v>33</v>
      </c>
      <c r="V229" t="s">
        <v>42</v>
      </c>
      <c r="X229" t="s">
        <v>33</v>
      </c>
      <c r="AA229">
        <f t="shared" si="25"/>
        <v>0</v>
      </c>
      <c r="AB229" t="str">
        <f t="shared" si="26"/>
        <v>Good uptake</v>
      </c>
      <c r="AD229">
        <v>3</v>
      </c>
      <c r="AE229">
        <v>3</v>
      </c>
      <c r="AF229">
        <v>2</v>
      </c>
      <c r="AG229">
        <v>3</v>
      </c>
      <c r="AH229">
        <v>3</v>
      </c>
      <c r="AI229">
        <v>3</v>
      </c>
      <c r="AJ229">
        <v>3</v>
      </c>
      <c r="AK229">
        <v>2</v>
      </c>
      <c r="AL229">
        <v>1</v>
      </c>
      <c r="AM229" t="str">
        <f t="shared" si="27"/>
        <v>Good attitude</v>
      </c>
    </row>
    <row r="230" spans="1:39" x14ac:dyDescent="0.25">
      <c r="A230">
        <v>38</v>
      </c>
      <c r="B230" t="str">
        <f t="shared" si="28"/>
        <v>30 -39</v>
      </c>
      <c r="C230" t="s">
        <v>26</v>
      </c>
      <c r="D230" t="s">
        <v>27</v>
      </c>
      <c r="E230" t="s">
        <v>28</v>
      </c>
      <c r="G230" t="s">
        <v>29</v>
      </c>
      <c r="I230" t="s">
        <v>30</v>
      </c>
      <c r="J230" t="s">
        <v>44</v>
      </c>
      <c r="L230">
        <v>170000</v>
      </c>
      <c r="M230" t="str">
        <f t="shared" si="22"/>
        <v>Above 100,000</v>
      </c>
      <c r="N230" t="s">
        <v>32</v>
      </c>
      <c r="O230" t="s">
        <v>33</v>
      </c>
      <c r="P230">
        <f t="shared" si="23"/>
        <v>2</v>
      </c>
      <c r="S230" t="s">
        <v>34</v>
      </c>
      <c r="T230">
        <f t="shared" si="24"/>
        <v>4</v>
      </c>
      <c r="U230" t="s">
        <v>33</v>
      </c>
      <c r="V230" t="s">
        <v>42</v>
      </c>
      <c r="X230" t="s">
        <v>33</v>
      </c>
      <c r="AA230">
        <f t="shared" si="25"/>
        <v>0</v>
      </c>
      <c r="AB230" t="str">
        <f t="shared" si="26"/>
        <v>Good uptake</v>
      </c>
      <c r="AD230">
        <v>3</v>
      </c>
      <c r="AE230">
        <v>3</v>
      </c>
      <c r="AF230">
        <v>2</v>
      </c>
      <c r="AG230">
        <v>3</v>
      </c>
      <c r="AH230">
        <v>3</v>
      </c>
      <c r="AI230">
        <v>3</v>
      </c>
      <c r="AJ230">
        <v>3</v>
      </c>
      <c r="AK230">
        <v>2</v>
      </c>
      <c r="AL230">
        <v>1</v>
      </c>
      <c r="AM230" t="str">
        <f t="shared" si="27"/>
        <v>Good attitude</v>
      </c>
    </row>
    <row r="231" spans="1:39" x14ac:dyDescent="0.25">
      <c r="A231">
        <v>32</v>
      </c>
      <c r="B231" t="str">
        <f t="shared" si="28"/>
        <v>30 -39</v>
      </c>
      <c r="C231" t="s">
        <v>26</v>
      </c>
      <c r="D231" t="s">
        <v>27</v>
      </c>
      <c r="E231" t="s">
        <v>28</v>
      </c>
      <c r="G231" t="s">
        <v>29</v>
      </c>
      <c r="I231" t="s">
        <v>30</v>
      </c>
      <c r="J231" t="s">
        <v>44</v>
      </c>
      <c r="L231">
        <v>192000</v>
      </c>
      <c r="M231" t="str">
        <f t="shared" si="22"/>
        <v>Above 100,000</v>
      </c>
      <c r="N231" t="s">
        <v>32</v>
      </c>
      <c r="O231" t="s">
        <v>33</v>
      </c>
      <c r="P231">
        <f t="shared" si="23"/>
        <v>2</v>
      </c>
      <c r="S231" t="s">
        <v>34</v>
      </c>
      <c r="T231">
        <f t="shared" si="24"/>
        <v>4</v>
      </c>
      <c r="U231" t="s">
        <v>33</v>
      </c>
      <c r="V231" t="s">
        <v>39</v>
      </c>
      <c r="X231" t="s">
        <v>33</v>
      </c>
      <c r="AA231">
        <f t="shared" si="25"/>
        <v>0</v>
      </c>
      <c r="AB231" t="str">
        <f t="shared" si="26"/>
        <v>Good uptake</v>
      </c>
      <c r="AD231">
        <v>3</v>
      </c>
      <c r="AE231">
        <v>3</v>
      </c>
      <c r="AF231">
        <v>3</v>
      </c>
      <c r="AG231">
        <v>3</v>
      </c>
      <c r="AH231">
        <v>2</v>
      </c>
      <c r="AI231">
        <v>2</v>
      </c>
      <c r="AJ231">
        <v>2</v>
      </c>
      <c r="AK231">
        <v>3</v>
      </c>
      <c r="AL231">
        <v>2</v>
      </c>
      <c r="AM231" t="str">
        <f t="shared" si="27"/>
        <v>Good attitude</v>
      </c>
    </row>
    <row r="232" spans="1:39" x14ac:dyDescent="0.25">
      <c r="A232">
        <v>35</v>
      </c>
      <c r="B232" t="str">
        <f t="shared" si="28"/>
        <v>30 -39</v>
      </c>
      <c r="C232" t="s">
        <v>26</v>
      </c>
      <c r="D232" t="s">
        <v>27</v>
      </c>
      <c r="E232" t="s">
        <v>28</v>
      </c>
      <c r="G232" t="s">
        <v>37</v>
      </c>
      <c r="I232" t="s">
        <v>30</v>
      </c>
      <c r="J232" t="s">
        <v>62</v>
      </c>
      <c r="L232">
        <v>200000</v>
      </c>
      <c r="M232" t="str">
        <f t="shared" si="22"/>
        <v>Above 100,000</v>
      </c>
      <c r="N232" t="s">
        <v>32</v>
      </c>
      <c r="O232" t="s">
        <v>33</v>
      </c>
      <c r="P232">
        <f t="shared" si="23"/>
        <v>2</v>
      </c>
      <c r="S232" t="s">
        <v>34</v>
      </c>
      <c r="T232">
        <f t="shared" si="24"/>
        <v>4</v>
      </c>
      <c r="U232" t="s">
        <v>33</v>
      </c>
      <c r="V232" t="s">
        <v>35</v>
      </c>
      <c r="X232" t="s">
        <v>33</v>
      </c>
      <c r="AA232">
        <f t="shared" si="25"/>
        <v>0</v>
      </c>
      <c r="AB232" t="str">
        <f t="shared" si="26"/>
        <v>Good uptake</v>
      </c>
      <c r="AD232">
        <v>3</v>
      </c>
      <c r="AE232">
        <v>3</v>
      </c>
      <c r="AF232">
        <v>2</v>
      </c>
      <c r="AG232">
        <v>3</v>
      </c>
      <c r="AH232">
        <v>2</v>
      </c>
      <c r="AI232">
        <v>2</v>
      </c>
      <c r="AJ232">
        <v>3</v>
      </c>
      <c r="AK232">
        <v>3</v>
      </c>
      <c r="AL232">
        <v>2</v>
      </c>
      <c r="AM232" t="str">
        <f t="shared" si="27"/>
        <v>Good attitude</v>
      </c>
    </row>
    <row r="233" spans="1:39" x14ac:dyDescent="0.25">
      <c r="A233">
        <v>40</v>
      </c>
      <c r="B233" t="str">
        <f t="shared" si="28"/>
        <v>40 - 49</v>
      </c>
      <c r="C233" t="s">
        <v>36</v>
      </c>
      <c r="D233" t="s">
        <v>27</v>
      </c>
      <c r="E233" t="s">
        <v>28</v>
      </c>
      <c r="G233" t="s">
        <v>29</v>
      </c>
      <c r="I233" t="s">
        <v>30</v>
      </c>
      <c r="J233" t="s">
        <v>49</v>
      </c>
      <c r="L233">
        <v>250000</v>
      </c>
      <c r="M233" t="str">
        <f t="shared" si="22"/>
        <v>Above 100,000</v>
      </c>
      <c r="N233" t="s">
        <v>45</v>
      </c>
      <c r="O233" t="s">
        <v>33</v>
      </c>
      <c r="P233">
        <f t="shared" si="23"/>
        <v>2</v>
      </c>
      <c r="S233" t="s">
        <v>34</v>
      </c>
      <c r="T233">
        <f t="shared" si="24"/>
        <v>4</v>
      </c>
      <c r="U233" t="s">
        <v>33</v>
      </c>
      <c r="V233" t="s">
        <v>39</v>
      </c>
      <c r="X233" t="s">
        <v>33</v>
      </c>
      <c r="AA233">
        <f t="shared" si="25"/>
        <v>0</v>
      </c>
      <c r="AB233" t="str">
        <f t="shared" si="26"/>
        <v>Good uptake</v>
      </c>
      <c r="AD233">
        <v>3</v>
      </c>
      <c r="AE233">
        <v>3</v>
      </c>
      <c r="AF233">
        <v>2</v>
      </c>
      <c r="AG233">
        <v>3</v>
      </c>
      <c r="AH233">
        <v>3</v>
      </c>
      <c r="AI233">
        <v>3</v>
      </c>
      <c r="AJ233">
        <v>3</v>
      </c>
      <c r="AK233">
        <v>3</v>
      </c>
      <c r="AL233">
        <v>0</v>
      </c>
      <c r="AM233" t="str">
        <f t="shared" si="27"/>
        <v>Good attitude</v>
      </c>
    </row>
    <row r="234" spans="1:39" x14ac:dyDescent="0.25">
      <c r="A234">
        <v>53</v>
      </c>
      <c r="B234" t="str">
        <f t="shared" si="28"/>
        <v>50  and above</v>
      </c>
      <c r="C234" t="s">
        <v>36</v>
      </c>
      <c r="D234" t="s">
        <v>27</v>
      </c>
      <c r="E234" t="s">
        <v>28</v>
      </c>
      <c r="G234" t="s">
        <v>29</v>
      </c>
      <c r="I234" t="s">
        <v>30</v>
      </c>
      <c r="J234" t="s">
        <v>49</v>
      </c>
      <c r="L234">
        <v>260000</v>
      </c>
      <c r="M234" t="str">
        <f t="shared" si="22"/>
        <v>Above 100,000</v>
      </c>
      <c r="N234" t="s">
        <v>45</v>
      </c>
      <c r="O234" t="s">
        <v>33</v>
      </c>
      <c r="P234">
        <f t="shared" si="23"/>
        <v>2</v>
      </c>
      <c r="S234" t="s">
        <v>34</v>
      </c>
      <c r="T234">
        <f t="shared" si="24"/>
        <v>4</v>
      </c>
      <c r="U234" t="s">
        <v>33</v>
      </c>
      <c r="V234" t="s">
        <v>42</v>
      </c>
      <c r="X234" t="s">
        <v>33</v>
      </c>
      <c r="AA234">
        <f t="shared" si="25"/>
        <v>0</v>
      </c>
      <c r="AB234" t="str">
        <f t="shared" si="26"/>
        <v>Good uptake</v>
      </c>
      <c r="AD234">
        <v>3</v>
      </c>
      <c r="AE234">
        <v>3</v>
      </c>
      <c r="AF234">
        <v>1</v>
      </c>
      <c r="AG234">
        <v>3</v>
      </c>
      <c r="AH234">
        <v>2</v>
      </c>
      <c r="AI234">
        <v>2</v>
      </c>
      <c r="AJ234">
        <v>3</v>
      </c>
      <c r="AK234">
        <v>3</v>
      </c>
      <c r="AL234">
        <v>3</v>
      </c>
      <c r="AM234" t="str">
        <f t="shared" si="27"/>
        <v>Good attitude</v>
      </c>
    </row>
    <row r="235" spans="1:39" x14ac:dyDescent="0.25">
      <c r="A235">
        <v>22</v>
      </c>
      <c r="B235" t="str">
        <f t="shared" si="28"/>
        <v>18 - 29</v>
      </c>
      <c r="C235" t="s">
        <v>26</v>
      </c>
      <c r="D235" t="s">
        <v>59</v>
      </c>
      <c r="E235" t="s">
        <v>28</v>
      </c>
      <c r="G235" t="s">
        <v>29</v>
      </c>
      <c r="I235" t="s">
        <v>30</v>
      </c>
      <c r="J235" t="s">
        <v>62</v>
      </c>
      <c r="L235">
        <v>20000</v>
      </c>
      <c r="M235" t="str">
        <f t="shared" si="22"/>
        <v>18,000 - 30,000</v>
      </c>
      <c r="N235" t="s">
        <v>32</v>
      </c>
      <c r="O235" t="s">
        <v>33</v>
      </c>
      <c r="P235">
        <f t="shared" si="23"/>
        <v>2</v>
      </c>
      <c r="S235" t="s">
        <v>46</v>
      </c>
      <c r="T235">
        <f t="shared" si="24"/>
        <v>2</v>
      </c>
      <c r="U235" t="s">
        <v>33</v>
      </c>
      <c r="V235" t="s">
        <v>35</v>
      </c>
      <c r="X235" t="s">
        <v>47</v>
      </c>
      <c r="Y235" t="s">
        <v>48</v>
      </c>
      <c r="Z235" t="s">
        <v>33</v>
      </c>
      <c r="AA235">
        <f t="shared" si="25"/>
        <v>1</v>
      </c>
      <c r="AB235" t="str">
        <f t="shared" si="26"/>
        <v>Good uptake</v>
      </c>
      <c r="AD235">
        <v>3</v>
      </c>
      <c r="AE235">
        <v>3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 t="str">
        <f t="shared" si="27"/>
        <v>Good attitude</v>
      </c>
    </row>
    <row r="236" spans="1:39" x14ac:dyDescent="0.25">
      <c r="A236">
        <v>30</v>
      </c>
      <c r="B236" t="str">
        <f t="shared" si="28"/>
        <v>30 -39</v>
      </c>
      <c r="C236" t="s">
        <v>26</v>
      </c>
      <c r="D236" t="s">
        <v>59</v>
      </c>
      <c r="E236" t="s">
        <v>28</v>
      </c>
      <c r="G236" t="s">
        <v>29</v>
      </c>
      <c r="I236" t="s">
        <v>30</v>
      </c>
      <c r="J236" t="s">
        <v>38</v>
      </c>
      <c r="L236">
        <v>20000</v>
      </c>
      <c r="M236" t="str">
        <f t="shared" si="22"/>
        <v>18,000 - 30,000</v>
      </c>
      <c r="N236" t="s">
        <v>32</v>
      </c>
      <c r="O236" t="s">
        <v>33</v>
      </c>
      <c r="P236">
        <f t="shared" si="23"/>
        <v>2</v>
      </c>
      <c r="S236" t="s">
        <v>46</v>
      </c>
      <c r="T236">
        <f t="shared" si="24"/>
        <v>2</v>
      </c>
      <c r="U236" t="s">
        <v>47</v>
      </c>
      <c r="AA236">
        <f t="shared" si="25"/>
        <v>0</v>
      </c>
      <c r="AB236" t="str">
        <f t="shared" si="26"/>
        <v>Poor uptake</v>
      </c>
      <c r="AD236">
        <v>3</v>
      </c>
      <c r="AE236">
        <v>3</v>
      </c>
      <c r="AF236">
        <v>3</v>
      </c>
      <c r="AG236">
        <v>3</v>
      </c>
      <c r="AH236">
        <v>2</v>
      </c>
      <c r="AI236">
        <v>3</v>
      </c>
      <c r="AJ236">
        <v>3</v>
      </c>
      <c r="AK236">
        <v>3</v>
      </c>
      <c r="AL236">
        <v>1</v>
      </c>
      <c r="AM236" t="str">
        <f t="shared" si="27"/>
        <v>Good attitude</v>
      </c>
    </row>
    <row r="237" spans="1:39" x14ac:dyDescent="0.25">
      <c r="A237">
        <v>31</v>
      </c>
      <c r="B237" t="str">
        <f t="shared" si="28"/>
        <v>30 -39</v>
      </c>
      <c r="C237" t="s">
        <v>26</v>
      </c>
      <c r="D237" t="s">
        <v>59</v>
      </c>
      <c r="E237" t="s">
        <v>28</v>
      </c>
      <c r="G237" t="s">
        <v>29</v>
      </c>
      <c r="I237" t="s">
        <v>30</v>
      </c>
      <c r="J237" t="s">
        <v>44</v>
      </c>
      <c r="L237">
        <v>25000</v>
      </c>
      <c r="M237" t="str">
        <f t="shared" si="22"/>
        <v>18,000 - 30,000</v>
      </c>
      <c r="N237" t="s">
        <v>32</v>
      </c>
      <c r="O237" t="s">
        <v>33</v>
      </c>
      <c r="P237">
        <f t="shared" si="23"/>
        <v>2</v>
      </c>
      <c r="S237" t="s">
        <v>46</v>
      </c>
      <c r="T237">
        <f t="shared" si="24"/>
        <v>2</v>
      </c>
      <c r="U237" t="s">
        <v>47</v>
      </c>
      <c r="AA237">
        <f t="shared" si="25"/>
        <v>0</v>
      </c>
      <c r="AB237" t="str">
        <f t="shared" si="26"/>
        <v>Poor uptake</v>
      </c>
      <c r="AD237">
        <v>3</v>
      </c>
      <c r="AE237">
        <v>3</v>
      </c>
      <c r="AF237">
        <v>3</v>
      </c>
      <c r="AG237">
        <v>3</v>
      </c>
      <c r="AH237">
        <v>3</v>
      </c>
      <c r="AI237">
        <v>3</v>
      </c>
      <c r="AJ237">
        <v>3</v>
      </c>
      <c r="AK237">
        <v>3</v>
      </c>
      <c r="AL237">
        <v>0</v>
      </c>
      <c r="AM237" t="str">
        <f t="shared" si="27"/>
        <v>Good attitude</v>
      </c>
    </row>
    <row r="238" spans="1:39" x14ac:dyDescent="0.25">
      <c r="A238">
        <v>28</v>
      </c>
      <c r="B238" t="str">
        <f t="shared" si="28"/>
        <v>18 - 29</v>
      </c>
      <c r="C238" t="s">
        <v>26</v>
      </c>
      <c r="D238" t="s">
        <v>59</v>
      </c>
      <c r="E238" t="s">
        <v>28</v>
      </c>
      <c r="G238" t="s">
        <v>29</v>
      </c>
      <c r="I238" t="s">
        <v>30</v>
      </c>
      <c r="J238" t="s">
        <v>62</v>
      </c>
      <c r="L238">
        <v>80000</v>
      </c>
      <c r="M238" t="str">
        <f t="shared" si="22"/>
        <v>31,000 - 100,000</v>
      </c>
      <c r="N238" t="s">
        <v>32</v>
      </c>
      <c r="O238" t="s">
        <v>33</v>
      </c>
      <c r="P238">
        <f t="shared" si="23"/>
        <v>2</v>
      </c>
      <c r="S238" t="s">
        <v>46</v>
      </c>
      <c r="T238">
        <f t="shared" si="24"/>
        <v>2</v>
      </c>
      <c r="U238" t="s">
        <v>33</v>
      </c>
      <c r="V238" t="s">
        <v>42</v>
      </c>
      <c r="X238" t="s">
        <v>47</v>
      </c>
      <c r="Y238" t="s">
        <v>60</v>
      </c>
      <c r="Z238" t="s">
        <v>33</v>
      </c>
      <c r="AA238">
        <f t="shared" si="25"/>
        <v>1</v>
      </c>
      <c r="AB238" t="str">
        <f t="shared" si="26"/>
        <v>Good uptake</v>
      </c>
      <c r="AD238">
        <v>3</v>
      </c>
      <c r="AE238">
        <v>3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2</v>
      </c>
      <c r="AL238">
        <v>2</v>
      </c>
      <c r="AM238" t="str">
        <f t="shared" si="27"/>
        <v>Good attitude</v>
      </c>
    </row>
    <row r="239" spans="1:39" x14ac:dyDescent="0.25">
      <c r="A239">
        <v>29</v>
      </c>
      <c r="B239" t="str">
        <f t="shared" si="28"/>
        <v>18 - 29</v>
      </c>
      <c r="C239" t="s">
        <v>36</v>
      </c>
      <c r="D239" t="s">
        <v>59</v>
      </c>
      <c r="E239" t="s">
        <v>28</v>
      </c>
      <c r="G239" t="s">
        <v>29</v>
      </c>
      <c r="I239" t="s">
        <v>30</v>
      </c>
      <c r="J239" t="s">
        <v>50</v>
      </c>
      <c r="L239">
        <v>80000</v>
      </c>
      <c r="M239" t="str">
        <f t="shared" si="22"/>
        <v>31,000 - 100,000</v>
      </c>
      <c r="N239" t="s">
        <v>45</v>
      </c>
      <c r="O239" t="s">
        <v>33</v>
      </c>
      <c r="P239">
        <f t="shared" si="23"/>
        <v>2</v>
      </c>
      <c r="S239" t="s">
        <v>34</v>
      </c>
      <c r="T239">
        <f t="shared" si="24"/>
        <v>4</v>
      </c>
      <c r="U239" t="s">
        <v>33</v>
      </c>
      <c r="V239" t="s">
        <v>35</v>
      </c>
      <c r="X239" t="s">
        <v>33</v>
      </c>
      <c r="AA239">
        <f t="shared" si="25"/>
        <v>0</v>
      </c>
      <c r="AB239" t="str">
        <f t="shared" si="26"/>
        <v>Good uptake</v>
      </c>
      <c r="AD239">
        <v>3</v>
      </c>
      <c r="AE239">
        <v>2</v>
      </c>
      <c r="AF239">
        <v>2</v>
      </c>
      <c r="AG239">
        <v>3</v>
      </c>
      <c r="AH239">
        <v>3</v>
      </c>
      <c r="AI239">
        <v>3</v>
      </c>
      <c r="AJ239">
        <v>3</v>
      </c>
      <c r="AK239">
        <v>3</v>
      </c>
      <c r="AL239">
        <v>2</v>
      </c>
      <c r="AM239" t="str">
        <f t="shared" si="27"/>
        <v>Good attitude</v>
      </c>
    </row>
    <row r="240" spans="1:39" x14ac:dyDescent="0.25">
      <c r="A240">
        <v>35</v>
      </c>
      <c r="B240" t="str">
        <f t="shared" si="28"/>
        <v>30 -39</v>
      </c>
      <c r="C240" t="s">
        <v>26</v>
      </c>
      <c r="D240" t="s">
        <v>27</v>
      </c>
      <c r="E240" t="s">
        <v>28</v>
      </c>
      <c r="G240" t="s">
        <v>29</v>
      </c>
      <c r="I240" t="s">
        <v>30</v>
      </c>
      <c r="J240" t="s">
        <v>44</v>
      </c>
      <c r="L240">
        <v>80000</v>
      </c>
      <c r="M240" t="str">
        <f t="shared" si="22"/>
        <v>31,000 - 100,000</v>
      </c>
      <c r="N240" t="s">
        <v>45</v>
      </c>
      <c r="O240" t="s">
        <v>33</v>
      </c>
      <c r="P240">
        <f t="shared" si="23"/>
        <v>2</v>
      </c>
      <c r="S240" t="s">
        <v>34</v>
      </c>
      <c r="T240">
        <f t="shared" si="24"/>
        <v>4</v>
      </c>
      <c r="U240" t="s">
        <v>33</v>
      </c>
      <c r="V240" t="s">
        <v>39</v>
      </c>
      <c r="X240" t="s">
        <v>33</v>
      </c>
      <c r="AA240">
        <f t="shared" si="25"/>
        <v>0</v>
      </c>
      <c r="AB240" t="str">
        <f t="shared" si="26"/>
        <v>Good uptake</v>
      </c>
      <c r="AD240">
        <v>3</v>
      </c>
      <c r="AE240">
        <v>3</v>
      </c>
      <c r="AF240">
        <v>0</v>
      </c>
      <c r="AG240">
        <v>3</v>
      </c>
      <c r="AH240">
        <v>3</v>
      </c>
      <c r="AI240">
        <v>3</v>
      </c>
      <c r="AJ240">
        <v>3</v>
      </c>
      <c r="AK240">
        <v>3</v>
      </c>
      <c r="AL240">
        <v>3</v>
      </c>
      <c r="AM240" t="str">
        <f t="shared" si="27"/>
        <v>Good attitude</v>
      </c>
    </row>
    <row r="241" spans="1:39" x14ac:dyDescent="0.25">
      <c r="A241">
        <v>38</v>
      </c>
      <c r="B241" t="str">
        <f t="shared" si="28"/>
        <v>30 -39</v>
      </c>
      <c r="C241" t="s">
        <v>26</v>
      </c>
      <c r="D241" t="s">
        <v>61</v>
      </c>
      <c r="E241" t="s">
        <v>28</v>
      </c>
      <c r="G241" t="s">
        <v>29</v>
      </c>
      <c r="I241" t="s">
        <v>30</v>
      </c>
      <c r="J241" t="s">
        <v>44</v>
      </c>
      <c r="L241">
        <v>80000</v>
      </c>
      <c r="M241" t="str">
        <f t="shared" si="22"/>
        <v>31,000 - 100,000</v>
      </c>
      <c r="N241" t="s">
        <v>32</v>
      </c>
      <c r="O241" t="s">
        <v>33</v>
      </c>
      <c r="P241">
        <f t="shared" si="23"/>
        <v>2</v>
      </c>
      <c r="S241" t="s">
        <v>34</v>
      </c>
      <c r="T241">
        <f t="shared" si="24"/>
        <v>4</v>
      </c>
      <c r="U241" t="s">
        <v>33</v>
      </c>
      <c r="V241" t="s">
        <v>35</v>
      </c>
      <c r="X241" t="s">
        <v>33</v>
      </c>
      <c r="AA241">
        <f t="shared" si="25"/>
        <v>0</v>
      </c>
      <c r="AB241" t="str">
        <f t="shared" si="26"/>
        <v>Good uptake</v>
      </c>
      <c r="AD241">
        <v>3</v>
      </c>
      <c r="AE241">
        <v>3</v>
      </c>
      <c r="AF241">
        <v>0</v>
      </c>
      <c r="AG241">
        <v>3</v>
      </c>
      <c r="AH241">
        <v>3</v>
      </c>
      <c r="AI241">
        <v>3</v>
      </c>
      <c r="AJ241">
        <v>3</v>
      </c>
      <c r="AK241">
        <v>3</v>
      </c>
      <c r="AL241">
        <v>3</v>
      </c>
      <c r="AM241" t="str">
        <f t="shared" si="27"/>
        <v>Good attitude</v>
      </c>
    </row>
    <row r="242" spans="1:39" x14ac:dyDescent="0.25">
      <c r="A242">
        <v>30</v>
      </c>
      <c r="B242" t="str">
        <f t="shared" si="28"/>
        <v>30 -39</v>
      </c>
      <c r="C242" t="s">
        <v>26</v>
      </c>
      <c r="D242" t="s">
        <v>27</v>
      </c>
      <c r="E242" t="s">
        <v>67</v>
      </c>
      <c r="G242" t="s">
        <v>29</v>
      </c>
      <c r="I242" t="s">
        <v>30</v>
      </c>
      <c r="J242" t="s">
        <v>44</v>
      </c>
      <c r="L242">
        <v>120000</v>
      </c>
      <c r="M242" t="str">
        <f t="shared" si="22"/>
        <v>Above 100,000</v>
      </c>
      <c r="N242" t="s">
        <v>45</v>
      </c>
      <c r="O242" t="s">
        <v>33</v>
      </c>
      <c r="P242">
        <f t="shared" si="23"/>
        <v>2</v>
      </c>
      <c r="S242" t="s">
        <v>34</v>
      </c>
      <c r="T242">
        <f t="shared" si="24"/>
        <v>4</v>
      </c>
      <c r="U242" t="s">
        <v>33</v>
      </c>
      <c r="V242" t="s">
        <v>35</v>
      </c>
      <c r="X242" t="s">
        <v>33</v>
      </c>
      <c r="AA242">
        <f t="shared" si="25"/>
        <v>0</v>
      </c>
      <c r="AB242" t="str">
        <f t="shared" si="26"/>
        <v>Good uptake</v>
      </c>
      <c r="AD242">
        <v>3</v>
      </c>
      <c r="AE242">
        <v>3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3</v>
      </c>
      <c r="AL242">
        <v>1</v>
      </c>
      <c r="AM242" t="str">
        <f t="shared" si="27"/>
        <v>Good attitude</v>
      </c>
    </row>
    <row r="243" spans="1:39" x14ac:dyDescent="0.25">
      <c r="A243">
        <v>40</v>
      </c>
      <c r="B243" t="str">
        <f t="shared" si="28"/>
        <v>40 - 49</v>
      </c>
      <c r="C243" t="s">
        <v>36</v>
      </c>
      <c r="D243" t="s">
        <v>27</v>
      </c>
      <c r="E243" t="s">
        <v>67</v>
      </c>
      <c r="G243" t="s">
        <v>29</v>
      </c>
      <c r="I243" t="s">
        <v>30</v>
      </c>
      <c r="J243" t="s">
        <v>50</v>
      </c>
      <c r="L243">
        <v>120000</v>
      </c>
      <c r="M243" t="str">
        <f t="shared" si="22"/>
        <v>Above 100,000</v>
      </c>
      <c r="N243" t="s">
        <v>32</v>
      </c>
      <c r="O243" t="s">
        <v>33</v>
      </c>
      <c r="P243">
        <f t="shared" si="23"/>
        <v>2</v>
      </c>
      <c r="S243" t="s">
        <v>46</v>
      </c>
      <c r="T243">
        <f t="shared" si="24"/>
        <v>2</v>
      </c>
      <c r="U243" t="s">
        <v>33</v>
      </c>
      <c r="V243" t="s">
        <v>35</v>
      </c>
      <c r="X243" t="s">
        <v>47</v>
      </c>
      <c r="Y243" t="s">
        <v>60</v>
      </c>
      <c r="Z243" t="s">
        <v>33</v>
      </c>
      <c r="AA243">
        <f t="shared" si="25"/>
        <v>1</v>
      </c>
      <c r="AB243" t="str">
        <f t="shared" si="26"/>
        <v>Good uptake</v>
      </c>
      <c r="AD243">
        <v>3</v>
      </c>
      <c r="AE243">
        <v>3</v>
      </c>
      <c r="AF243">
        <v>2</v>
      </c>
      <c r="AG243">
        <v>3</v>
      </c>
      <c r="AH243">
        <v>3</v>
      </c>
      <c r="AI243">
        <v>3</v>
      </c>
      <c r="AJ243">
        <v>3</v>
      </c>
      <c r="AK243">
        <v>3</v>
      </c>
      <c r="AL243">
        <v>1</v>
      </c>
      <c r="AM243" t="str">
        <f t="shared" si="27"/>
        <v>Good attitude</v>
      </c>
    </row>
    <row r="244" spans="1:39" x14ac:dyDescent="0.25">
      <c r="A244">
        <v>43</v>
      </c>
      <c r="B244" t="str">
        <f t="shared" si="28"/>
        <v>40 - 49</v>
      </c>
      <c r="C244" t="s">
        <v>26</v>
      </c>
      <c r="D244" t="s">
        <v>52</v>
      </c>
      <c r="E244" t="s">
        <v>28</v>
      </c>
      <c r="G244" t="s">
        <v>37</v>
      </c>
      <c r="I244" t="s">
        <v>30</v>
      </c>
      <c r="J244" t="s">
        <v>50</v>
      </c>
      <c r="L244">
        <v>120000</v>
      </c>
      <c r="M244" t="str">
        <f t="shared" si="22"/>
        <v>Above 100,000</v>
      </c>
      <c r="N244" t="s">
        <v>45</v>
      </c>
      <c r="O244" t="s">
        <v>33</v>
      </c>
      <c r="P244">
        <f t="shared" si="23"/>
        <v>2</v>
      </c>
      <c r="S244" t="s">
        <v>46</v>
      </c>
      <c r="T244">
        <f t="shared" si="24"/>
        <v>2</v>
      </c>
      <c r="U244" t="s">
        <v>33</v>
      </c>
      <c r="V244" t="s">
        <v>35</v>
      </c>
      <c r="X244" t="s">
        <v>47</v>
      </c>
      <c r="Y244" t="s">
        <v>48</v>
      </c>
      <c r="Z244" t="s">
        <v>33</v>
      </c>
      <c r="AA244">
        <f t="shared" si="25"/>
        <v>1</v>
      </c>
      <c r="AB244" t="str">
        <f t="shared" si="26"/>
        <v>Good uptake</v>
      </c>
      <c r="AD244">
        <v>3</v>
      </c>
      <c r="AE244">
        <v>3</v>
      </c>
      <c r="AF244">
        <v>3</v>
      </c>
      <c r="AG244">
        <v>3</v>
      </c>
      <c r="AH244">
        <v>3</v>
      </c>
      <c r="AI244">
        <v>3</v>
      </c>
      <c r="AJ244">
        <v>3</v>
      </c>
      <c r="AK244">
        <v>1</v>
      </c>
      <c r="AL244">
        <v>2</v>
      </c>
      <c r="AM244" t="str">
        <f t="shared" si="27"/>
        <v>Good attitude</v>
      </c>
    </row>
    <row r="245" spans="1:39" x14ac:dyDescent="0.25">
      <c r="A245">
        <v>41</v>
      </c>
      <c r="B245" t="str">
        <f t="shared" si="28"/>
        <v>40 - 49</v>
      </c>
      <c r="C245" t="s">
        <v>36</v>
      </c>
      <c r="D245" t="s">
        <v>61</v>
      </c>
      <c r="E245" t="s">
        <v>28</v>
      </c>
      <c r="G245" t="s">
        <v>29</v>
      </c>
      <c r="I245" t="s">
        <v>30</v>
      </c>
      <c r="J245" t="s">
        <v>31</v>
      </c>
      <c r="L245">
        <v>170000</v>
      </c>
      <c r="M245" t="str">
        <f t="shared" si="22"/>
        <v>Above 100,000</v>
      </c>
      <c r="N245" t="s">
        <v>45</v>
      </c>
      <c r="O245" t="s">
        <v>33</v>
      </c>
      <c r="P245">
        <f t="shared" si="23"/>
        <v>2</v>
      </c>
      <c r="S245" t="s">
        <v>46</v>
      </c>
      <c r="T245">
        <f t="shared" si="24"/>
        <v>2</v>
      </c>
      <c r="U245" t="s">
        <v>33</v>
      </c>
      <c r="V245" t="s">
        <v>35</v>
      </c>
      <c r="X245" t="s">
        <v>47</v>
      </c>
      <c r="Y245" t="s">
        <v>48</v>
      </c>
      <c r="Z245" t="s">
        <v>33</v>
      </c>
      <c r="AA245">
        <f t="shared" si="25"/>
        <v>1</v>
      </c>
      <c r="AB245" t="str">
        <f t="shared" si="26"/>
        <v>Good uptake</v>
      </c>
      <c r="AD245">
        <v>3</v>
      </c>
      <c r="AE245">
        <v>3</v>
      </c>
      <c r="AF245">
        <v>3</v>
      </c>
      <c r="AG245">
        <v>3</v>
      </c>
      <c r="AH245">
        <v>2</v>
      </c>
      <c r="AI245">
        <v>2</v>
      </c>
      <c r="AJ245">
        <v>2</v>
      </c>
      <c r="AK245">
        <v>3</v>
      </c>
      <c r="AL245">
        <v>3</v>
      </c>
      <c r="AM245" t="str">
        <f t="shared" si="27"/>
        <v>Good attitude</v>
      </c>
    </row>
    <row r="246" spans="1:39" x14ac:dyDescent="0.25">
      <c r="A246">
        <v>55</v>
      </c>
      <c r="B246" t="str">
        <f t="shared" si="28"/>
        <v>50  and above</v>
      </c>
      <c r="C246" t="s">
        <v>36</v>
      </c>
      <c r="D246" t="s">
        <v>52</v>
      </c>
      <c r="E246" t="s">
        <v>28</v>
      </c>
      <c r="G246" t="s">
        <v>29</v>
      </c>
      <c r="I246" t="s">
        <v>30</v>
      </c>
      <c r="J246" t="s">
        <v>49</v>
      </c>
      <c r="L246">
        <v>200000</v>
      </c>
      <c r="M246" t="str">
        <f t="shared" si="22"/>
        <v>Above 100,000</v>
      </c>
      <c r="N246" t="s">
        <v>32</v>
      </c>
      <c r="O246" t="s">
        <v>33</v>
      </c>
      <c r="P246">
        <f t="shared" si="23"/>
        <v>2</v>
      </c>
      <c r="S246" t="s">
        <v>34</v>
      </c>
      <c r="T246">
        <f t="shared" si="24"/>
        <v>4</v>
      </c>
      <c r="U246" t="s">
        <v>33</v>
      </c>
      <c r="V246" t="s">
        <v>35</v>
      </c>
      <c r="X246" t="s">
        <v>33</v>
      </c>
      <c r="AA246">
        <f t="shared" si="25"/>
        <v>0</v>
      </c>
      <c r="AB246" t="str">
        <f t="shared" si="26"/>
        <v>Good uptake</v>
      </c>
      <c r="AD246">
        <v>3</v>
      </c>
      <c r="AE246">
        <v>3</v>
      </c>
      <c r="AF246">
        <v>2</v>
      </c>
      <c r="AG246">
        <v>3</v>
      </c>
      <c r="AH246">
        <v>3</v>
      </c>
      <c r="AI246">
        <v>3</v>
      </c>
      <c r="AJ246">
        <v>3</v>
      </c>
      <c r="AK246">
        <v>1</v>
      </c>
      <c r="AL246">
        <v>3</v>
      </c>
      <c r="AM246" t="str">
        <f t="shared" si="27"/>
        <v>Good attitude</v>
      </c>
    </row>
    <row r="247" spans="1:39" x14ac:dyDescent="0.25">
      <c r="A247">
        <v>28</v>
      </c>
      <c r="B247" t="str">
        <f t="shared" si="28"/>
        <v>18 - 29</v>
      </c>
      <c r="C247" t="s">
        <v>26</v>
      </c>
      <c r="D247" t="s">
        <v>27</v>
      </c>
      <c r="E247" t="s">
        <v>55</v>
      </c>
      <c r="F247" t="s">
        <v>56</v>
      </c>
      <c r="G247" t="s">
        <v>37</v>
      </c>
      <c r="I247" t="s">
        <v>30</v>
      </c>
      <c r="J247" t="s">
        <v>41</v>
      </c>
      <c r="L247">
        <v>80000</v>
      </c>
      <c r="M247" t="str">
        <f t="shared" si="22"/>
        <v>31,000 - 100,000</v>
      </c>
      <c r="N247" t="s">
        <v>32</v>
      </c>
      <c r="O247" t="s">
        <v>33</v>
      </c>
      <c r="P247">
        <f t="shared" si="23"/>
        <v>2</v>
      </c>
      <c r="S247" t="s">
        <v>46</v>
      </c>
      <c r="T247">
        <f t="shared" si="24"/>
        <v>2</v>
      </c>
      <c r="U247" t="s">
        <v>33</v>
      </c>
      <c r="V247" t="s">
        <v>39</v>
      </c>
      <c r="X247" t="s">
        <v>47</v>
      </c>
      <c r="Y247" t="s">
        <v>60</v>
      </c>
      <c r="Z247" t="s">
        <v>33</v>
      </c>
      <c r="AA247">
        <f t="shared" si="25"/>
        <v>1</v>
      </c>
      <c r="AB247" t="str">
        <f t="shared" si="26"/>
        <v>Good uptake</v>
      </c>
      <c r="AD247">
        <v>3</v>
      </c>
      <c r="AE247">
        <v>3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3</v>
      </c>
      <c r="AL247">
        <v>2</v>
      </c>
      <c r="AM247" t="str">
        <f t="shared" si="27"/>
        <v>Good attitude</v>
      </c>
    </row>
    <row r="248" spans="1:39" x14ac:dyDescent="0.25">
      <c r="A248">
        <v>33</v>
      </c>
      <c r="B248" t="str">
        <f t="shared" si="28"/>
        <v>30 -39</v>
      </c>
      <c r="C248" t="s">
        <v>26</v>
      </c>
      <c r="D248" t="s">
        <v>27</v>
      </c>
      <c r="E248" t="s">
        <v>28</v>
      </c>
      <c r="G248" t="s">
        <v>37</v>
      </c>
      <c r="I248" t="s">
        <v>30</v>
      </c>
      <c r="J248" t="s">
        <v>44</v>
      </c>
      <c r="L248">
        <v>80000</v>
      </c>
      <c r="M248" t="str">
        <f t="shared" si="22"/>
        <v>31,000 - 100,000</v>
      </c>
      <c r="N248" t="s">
        <v>32</v>
      </c>
      <c r="O248" t="s">
        <v>33</v>
      </c>
      <c r="P248">
        <f t="shared" si="23"/>
        <v>2</v>
      </c>
      <c r="S248" t="s">
        <v>34</v>
      </c>
      <c r="T248">
        <f t="shared" si="24"/>
        <v>4</v>
      </c>
      <c r="U248" t="s">
        <v>33</v>
      </c>
      <c r="V248" t="s">
        <v>39</v>
      </c>
      <c r="X248" t="s">
        <v>33</v>
      </c>
      <c r="AA248">
        <f t="shared" si="25"/>
        <v>0</v>
      </c>
      <c r="AB248" t="str">
        <f t="shared" si="26"/>
        <v>Good uptake</v>
      </c>
      <c r="AD248">
        <v>3</v>
      </c>
      <c r="AE248">
        <v>3</v>
      </c>
      <c r="AF248">
        <v>3</v>
      </c>
      <c r="AG248">
        <v>3</v>
      </c>
      <c r="AH248">
        <v>3</v>
      </c>
      <c r="AI248">
        <v>3</v>
      </c>
      <c r="AJ248">
        <v>3</v>
      </c>
      <c r="AK248">
        <v>3</v>
      </c>
      <c r="AL248">
        <v>1</v>
      </c>
      <c r="AM248" t="str">
        <f t="shared" si="27"/>
        <v>Good attitude</v>
      </c>
    </row>
    <row r="249" spans="1:39" x14ac:dyDescent="0.25">
      <c r="A249">
        <v>28</v>
      </c>
      <c r="B249" t="str">
        <f t="shared" si="28"/>
        <v>18 - 29</v>
      </c>
      <c r="C249" t="s">
        <v>26</v>
      </c>
      <c r="D249" t="s">
        <v>59</v>
      </c>
      <c r="E249" t="s">
        <v>28</v>
      </c>
      <c r="G249" t="s">
        <v>37</v>
      </c>
      <c r="I249" t="s">
        <v>30</v>
      </c>
      <c r="J249" t="s">
        <v>44</v>
      </c>
      <c r="L249">
        <v>90000</v>
      </c>
      <c r="M249" t="str">
        <f t="shared" si="22"/>
        <v>31,000 - 100,000</v>
      </c>
      <c r="N249" t="s">
        <v>32</v>
      </c>
      <c r="O249" t="s">
        <v>33</v>
      </c>
      <c r="P249">
        <f t="shared" si="23"/>
        <v>2</v>
      </c>
      <c r="S249" t="s">
        <v>46</v>
      </c>
      <c r="T249">
        <f t="shared" si="24"/>
        <v>2</v>
      </c>
      <c r="U249" t="s">
        <v>33</v>
      </c>
      <c r="V249" t="s">
        <v>39</v>
      </c>
      <c r="X249" t="s">
        <v>47</v>
      </c>
      <c r="Y249" t="s">
        <v>48</v>
      </c>
      <c r="Z249" t="s">
        <v>33</v>
      </c>
      <c r="AA249">
        <f t="shared" si="25"/>
        <v>1</v>
      </c>
      <c r="AB249" t="str">
        <f t="shared" si="26"/>
        <v>Good uptake</v>
      </c>
      <c r="AD249">
        <v>3</v>
      </c>
      <c r="AE249">
        <v>3</v>
      </c>
      <c r="AF249">
        <v>3</v>
      </c>
      <c r="AG249">
        <v>3</v>
      </c>
      <c r="AH249">
        <v>3</v>
      </c>
      <c r="AI249">
        <v>3</v>
      </c>
      <c r="AJ249">
        <v>3</v>
      </c>
      <c r="AK249">
        <v>3</v>
      </c>
      <c r="AL249">
        <v>1</v>
      </c>
      <c r="AM249" t="str">
        <f t="shared" si="27"/>
        <v>Good attitude</v>
      </c>
    </row>
    <row r="250" spans="1:39" x14ac:dyDescent="0.25">
      <c r="A250">
        <v>28</v>
      </c>
      <c r="B250" t="str">
        <f t="shared" si="28"/>
        <v>18 - 29</v>
      </c>
      <c r="C250" t="s">
        <v>26</v>
      </c>
      <c r="D250" t="s">
        <v>59</v>
      </c>
      <c r="E250" t="s">
        <v>28</v>
      </c>
      <c r="G250" t="s">
        <v>37</v>
      </c>
      <c r="I250" t="s">
        <v>30</v>
      </c>
      <c r="J250" t="s">
        <v>44</v>
      </c>
      <c r="L250">
        <v>90000</v>
      </c>
      <c r="M250" t="str">
        <f t="shared" si="22"/>
        <v>31,000 - 100,000</v>
      </c>
      <c r="N250" t="s">
        <v>32</v>
      </c>
      <c r="O250" t="s">
        <v>33</v>
      </c>
      <c r="P250">
        <f t="shared" si="23"/>
        <v>2</v>
      </c>
      <c r="S250" t="s">
        <v>34</v>
      </c>
      <c r="T250">
        <f t="shared" si="24"/>
        <v>4</v>
      </c>
      <c r="U250" t="s">
        <v>33</v>
      </c>
      <c r="V250" t="s">
        <v>35</v>
      </c>
      <c r="X250" t="s">
        <v>33</v>
      </c>
      <c r="AA250">
        <f t="shared" si="25"/>
        <v>0</v>
      </c>
      <c r="AB250" t="str">
        <f t="shared" si="26"/>
        <v>Good uptake</v>
      </c>
      <c r="AD250">
        <v>3</v>
      </c>
      <c r="AE250">
        <v>3</v>
      </c>
      <c r="AF250">
        <v>3</v>
      </c>
      <c r="AG250">
        <v>3</v>
      </c>
      <c r="AH250">
        <v>3</v>
      </c>
      <c r="AI250">
        <v>3</v>
      </c>
      <c r="AJ250">
        <v>3</v>
      </c>
      <c r="AK250">
        <v>3</v>
      </c>
      <c r="AL250">
        <v>1</v>
      </c>
      <c r="AM250" t="str">
        <f t="shared" si="27"/>
        <v>Good attitude</v>
      </c>
    </row>
    <row r="251" spans="1:39" x14ac:dyDescent="0.25">
      <c r="A251">
        <v>29</v>
      </c>
      <c r="B251" t="str">
        <f t="shared" si="28"/>
        <v>18 - 29</v>
      </c>
      <c r="C251" t="s">
        <v>26</v>
      </c>
      <c r="D251" t="s">
        <v>59</v>
      </c>
      <c r="E251" t="s">
        <v>28</v>
      </c>
      <c r="G251" t="s">
        <v>29</v>
      </c>
      <c r="I251" t="s">
        <v>30</v>
      </c>
      <c r="J251" t="s">
        <v>44</v>
      </c>
      <c r="L251">
        <v>100000</v>
      </c>
      <c r="M251" t="str">
        <f t="shared" si="22"/>
        <v>31,000 - 100,000</v>
      </c>
      <c r="N251" t="s">
        <v>32</v>
      </c>
      <c r="O251" t="s">
        <v>33</v>
      </c>
      <c r="P251">
        <f t="shared" si="23"/>
        <v>2</v>
      </c>
      <c r="S251" t="s">
        <v>34</v>
      </c>
      <c r="T251">
        <f t="shared" si="24"/>
        <v>4</v>
      </c>
      <c r="U251" t="s">
        <v>33</v>
      </c>
      <c r="V251" t="s">
        <v>39</v>
      </c>
      <c r="X251" t="s">
        <v>33</v>
      </c>
      <c r="AA251">
        <f t="shared" si="25"/>
        <v>0</v>
      </c>
      <c r="AB251" t="str">
        <f t="shared" si="26"/>
        <v>Good uptake</v>
      </c>
      <c r="AD251">
        <v>3</v>
      </c>
      <c r="AE251">
        <v>3</v>
      </c>
      <c r="AF251">
        <v>3</v>
      </c>
      <c r="AG251">
        <v>3</v>
      </c>
      <c r="AH251">
        <v>3</v>
      </c>
      <c r="AI251">
        <v>3</v>
      </c>
      <c r="AJ251">
        <v>3</v>
      </c>
      <c r="AK251">
        <v>3</v>
      </c>
      <c r="AL251">
        <v>1</v>
      </c>
      <c r="AM251" t="str">
        <f t="shared" si="27"/>
        <v>Good attitude</v>
      </c>
    </row>
    <row r="252" spans="1:39" x14ac:dyDescent="0.25">
      <c r="A252">
        <v>42</v>
      </c>
      <c r="B252" t="str">
        <f t="shared" si="28"/>
        <v>40 - 49</v>
      </c>
      <c r="C252" t="s">
        <v>36</v>
      </c>
      <c r="D252" t="s">
        <v>27</v>
      </c>
      <c r="E252" t="s">
        <v>28</v>
      </c>
      <c r="G252" t="s">
        <v>29</v>
      </c>
      <c r="I252" t="s">
        <v>30</v>
      </c>
      <c r="J252" t="s">
        <v>50</v>
      </c>
      <c r="L252">
        <v>100000</v>
      </c>
      <c r="M252" t="str">
        <f t="shared" si="22"/>
        <v>31,000 - 100,000</v>
      </c>
      <c r="N252" t="s">
        <v>32</v>
      </c>
      <c r="O252" t="s">
        <v>33</v>
      </c>
      <c r="P252">
        <f t="shared" si="23"/>
        <v>2</v>
      </c>
      <c r="S252" t="s">
        <v>34</v>
      </c>
      <c r="T252">
        <f t="shared" si="24"/>
        <v>4</v>
      </c>
      <c r="U252" t="s">
        <v>33</v>
      </c>
      <c r="V252" t="s">
        <v>42</v>
      </c>
      <c r="X252" t="s">
        <v>33</v>
      </c>
      <c r="AA252">
        <f t="shared" si="25"/>
        <v>0</v>
      </c>
      <c r="AB252" t="str">
        <f t="shared" si="26"/>
        <v>Good uptake</v>
      </c>
      <c r="AD252">
        <v>3</v>
      </c>
      <c r="AE252">
        <v>3</v>
      </c>
      <c r="AF252">
        <v>3</v>
      </c>
      <c r="AG252">
        <v>3</v>
      </c>
      <c r="AH252">
        <v>3</v>
      </c>
      <c r="AI252">
        <v>3</v>
      </c>
      <c r="AJ252">
        <v>3</v>
      </c>
      <c r="AK252">
        <v>2</v>
      </c>
      <c r="AL252">
        <v>2</v>
      </c>
      <c r="AM252" t="str">
        <f t="shared" si="27"/>
        <v>Good attitude</v>
      </c>
    </row>
    <row r="253" spans="1:39" x14ac:dyDescent="0.25">
      <c r="A253">
        <v>36</v>
      </c>
      <c r="B253" t="str">
        <f t="shared" si="28"/>
        <v>30 -39</v>
      </c>
      <c r="C253" t="s">
        <v>36</v>
      </c>
      <c r="D253" t="s">
        <v>27</v>
      </c>
      <c r="E253" t="s">
        <v>28</v>
      </c>
      <c r="G253" t="s">
        <v>37</v>
      </c>
      <c r="I253" t="s">
        <v>30</v>
      </c>
      <c r="J253" t="s">
        <v>49</v>
      </c>
      <c r="L253">
        <v>120000</v>
      </c>
      <c r="M253" t="str">
        <f t="shared" si="22"/>
        <v>Above 100,000</v>
      </c>
      <c r="N253" t="s">
        <v>45</v>
      </c>
      <c r="O253" t="s">
        <v>33</v>
      </c>
      <c r="P253">
        <f t="shared" si="23"/>
        <v>2</v>
      </c>
      <c r="S253" t="s">
        <v>34</v>
      </c>
      <c r="T253">
        <f t="shared" si="24"/>
        <v>4</v>
      </c>
      <c r="U253" t="s">
        <v>33</v>
      </c>
      <c r="V253" t="s">
        <v>35</v>
      </c>
      <c r="X253" t="s">
        <v>33</v>
      </c>
      <c r="AA253">
        <f t="shared" si="25"/>
        <v>0</v>
      </c>
      <c r="AB253" t="str">
        <f t="shared" si="26"/>
        <v>Good uptake</v>
      </c>
      <c r="AD253">
        <v>3</v>
      </c>
      <c r="AE253">
        <v>3</v>
      </c>
      <c r="AF253">
        <v>3</v>
      </c>
      <c r="AG253">
        <v>3</v>
      </c>
      <c r="AH253">
        <v>2</v>
      </c>
      <c r="AI253">
        <v>3</v>
      </c>
      <c r="AJ253">
        <v>3</v>
      </c>
      <c r="AK253">
        <v>2</v>
      </c>
      <c r="AL253">
        <v>3</v>
      </c>
      <c r="AM253" t="str">
        <f t="shared" si="27"/>
        <v>Good attitude</v>
      </c>
    </row>
    <row r="254" spans="1:39" x14ac:dyDescent="0.25">
      <c r="A254">
        <v>33</v>
      </c>
      <c r="B254" t="str">
        <f t="shared" si="28"/>
        <v>30 -39</v>
      </c>
      <c r="C254" t="s">
        <v>36</v>
      </c>
      <c r="D254" t="s">
        <v>27</v>
      </c>
      <c r="E254" t="s">
        <v>28</v>
      </c>
      <c r="G254" t="s">
        <v>29</v>
      </c>
      <c r="I254" t="s">
        <v>30</v>
      </c>
      <c r="J254" t="s">
        <v>31</v>
      </c>
      <c r="L254">
        <v>125000</v>
      </c>
      <c r="M254" t="str">
        <f t="shared" si="22"/>
        <v>Above 100,000</v>
      </c>
      <c r="N254" t="s">
        <v>45</v>
      </c>
      <c r="O254" t="s">
        <v>33</v>
      </c>
      <c r="P254">
        <f t="shared" si="23"/>
        <v>2</v>
      </c>
      <c r="S254" t="s">
        <v>34</v>
      </c>
      <c r="T254">
        <f t="shared" si="24"/>
        <v>4</v>
      </c>
      <c r="U254" t="s">
        <v>33</v>
      </c>
      <c r="V254" t="s">
        <v>53</v>
      </c>
      <c r="W254" t="s">
        <v>79</v>
      </c>
      <c r="X254" t="s">
        <v>33</v>
      </c>
      <c r="AA254">
        <f t="shared" si="25"/>
        <v>0</v>
      </c>
      <c r="AB254" t="str">
        <f t="shared" si="26"/>
        <v>Good uptake</v>
      </c>
      <c r="AD254">
        <v>3</v>
      </c>
      <c r="AE254">
        <v>3</v>
      </c>
      <c r="AF254">
        <v>3</v>
      </c>
      <c r="AG254">
        <v>3</v>
      </c>
      <c r="AH254">
        <v>2</v>
      </c>
      <c r="AI254">
        <v>2</v>
      </c>
      <c r="AJ254">
        <v>3</v>
      </c>
      <c r="AK254">
        <v>3</v>
      </c>
      <c r="AL254">
        <v>3</v>
      </c>
      <c r="AM254" t="str">
        <f t="shared" si="27"/>
        <v>Good attitude</v>
      </c>
    </row>
    <row r="255" spans="1:39" x14ac:dyDescent="0.25">
      <c r="A255">
        <v>32</v>
      </c>
      <c r="B255" t="str">
        <f t="shared" si="28"/>
        <v>30 -39</v>
      </c>
      <c r="C255" t="s">
        <v>36</v>
      </c>
      <c r="D255" t="s">
        <v>27</v>
      </c>
      <c r="E255" t="s">
        <v>28</v>
      </c>
      <c r="G255" t="s">
        <v>29</v>
      </c>
      <c r="I255" t="s">
        <v>30</v>
      </c>
      <c r="J255" t="s">
        <v>62</v>
      </c>
      <c r="L255">
        <v>130000</v>
      </c>
      <c r="M255" t="str">
        <f t="shared" si="22"/>
        <v>Above 100,000</v>
      </c>
      <c r="N255" t="s">
        <v>32</v>
      </c>
      <c r="O255" t="s">
        <v>33</v>
      </c>
      <c r="P255">
        <f t="shared" si="23"/>
        <v>2</v>
      </c>
      <c r="S255" t="s">
        <v>34</v>
      </c>
      <c r="T255">
        <f t="shared" si="24"/>
        <v>4</v>
      </c>
      <c r="U255" t="s">
        <v>33</v>
      </c>
      <c r="V255" t="s">
        <v>35</v>
      </c>
      <c r="X255" t="s">
        <v>33</v>
      </c>
      <c r="AA255">
        <f t="shared" si="25"/>
        <v>0</v>
      </c>
      <c r="AB255" t="str">
        <f t="shared" si="26"/>
        <v>Good uptake</v>
      </c>
      <c r="AD255">
        <v>3</v>
      </c>
      <c r="AE255">
        <v>3</v>
      </c>
      <c r="AF255">
        <v>3</v>
      </c>
      <c r="AG255">
        <v>3</v>
      </c>
      <c r="AH255">
        <v>3</v>
      </c>
      <c r="AI255">
        <v>2</v>
      </c>
      <c r="AJ255">
        <v>3</v>
      </c>
      <c r="AK255">
        <v>3</v>
      </c>
      <c r="AL255">
        <v>2</v>
      </c>
      <c r="AM255" t="str">
        <f t="shared" si="27"/>
        <v>Good attitude</v>
      </c>
    </row>
    <row r="256" spans="1:39" x14ac:dyDescent="0.25">
      <c r="A256">
        <v>28</v>
      </c>
      <c r="B256" t="str">
        <f t="shared" si="28"/>
        <v>18 - 29</v>
      </c>
      <c r="C256" t="s">
        <v>26</v>
      </c>
      <c r="D256" t="s">
        <v>59</v>
      </c>
      <c r="E256" t="s">
        <v>66</v>
      </c>
      <c r="G256" t="s">
        <v>37</v>
      </c>
      <c r="I256" t="s">
        <v>30</v>
      </c>
      <c r="J256" t="s">
        <v>44</v>
      </c>
      <c r="L256">
        <v>150000</v>
      </c>
      <c r="M256" t="str">
        <f t="shared" si="22"/>
        <v>Above 100,000</v>
      </c>
      <c r="N256" t="s">
        <v>45</v>
      </c>
      <c r="O256" t="s">
        <v>33</v>
      </c>
      <c r="P256">
        <f t="shared" si="23"/>
        <v>2</v>
      </c>
      <c r="S256" t="s">
        <v>34</v>
      </c>
      <c r="T256">
        <f t="shared" si="24"/>
        <v>4</v>
      </c>
      <c r="U256" t="s">
        <v>33</v>
      </c>
      <c r="V256" t="s">
        <v>35</v>
      </c>
      <c r="X256" t="s">
        <v>33</v>
      </c>
      <c r="AA256">
        <f t="shared" si="25"/>
        <v>0</v>
      </c>
      <c r="AB256" t="str">
        <f t="shared" si="26"/>
        <v>Good uptake</v>
      </c>
      <c r="AD256">
        <v>3</v>
      </c>
      <c r="AE256">
        <v>3</v>
      </c>
      <c r="AF256">
        <v>3</v>
      </c>
      <c r="AG256">
        <v>3</v>
      </c>
      <c r="AH256">
        <v>3</v>
      </c>
      <c r="AI256">
        <v>2</v>
      </c>
      <c r="AJ256">
        <v>3</v>
      </c>
      <c r="AK256">
        <v>3</v>
      </c>
      <c r="AL256">
        <v>2</v>
      </c>
      <c r="AM256" t="str">
        <f t="shared" si="27"/>
        <v>Good attitude</v>
      </c>
    </row>
    <row r="257" spans="1:39" x14ac:dyDescent="0.25">
      <c r="A257">
        <v>33</v>
      </c>
      <c r="B257" t="str">
        <f t="shared" si="28"/>
        <v>30 -39</v>
      </c>
      <c r="C257" t="s">
        <v>26</v>
      </c>
      <c r="D257" t="s">
        <v>27</v>
      </c>
      <c r="E257" t="s">
        <v>66</v>
      </c>
      <c r="G257" t="s">
        <v>37</v>
      </c>
      <c r="I257" t="s">
        <v>30</v>
      </c>
      <c r="J257" t="s">
        <v>44</v>
      </c>
      <c r="L257">
        <v>150000</v>
      </c>
      <c r="M257" t="str">
        <f t="shared" si="22"/>
        <v>Above 100,000</v>
      </c>
      <c r="N257" t="s">
        <v>45</v>
      </c>
      <c r="O257" t="s">
        <v>33</v>
      </c>
      <c r="P257">
        <f t="shared" si="23"/>
        <v>2</v>
      </c>
      <c r="S257" t="s">
        <v>34</v>
      </c>
      <c r="T257">
        <f t="shared" si="24"/>
        <v>4</v>
      </c>
      <c r="U257" t="s">
        <v>33</v>
      </c>
      <c r="V257" t="s">
        <v>35</v>
      </c>
      <c r="X257" t="s">
        <v>33</v>
      </c>
      <c r="AA257">
        <f t="shared" si="25"/>
        <v>0</v>
      </c>
      <c r="AB257" t="str">
        <f t="shared" si="26"/>
        <v>Good uptake</v>
      </c>
      <c r="AD257">
        <v>3</v>
      </c>
      <c r="AE257">
        <v>3</v>
      </c>
      <c r="AF257">
        <v>3</v>
      </c>
      <c r="AG257">
        <v>3</v>
      </c>
      <c r="AH257">
        <v>3</v>
      </c>
      <c r="AI257">
        <v>3</v>
      </c>
      <c r="AJ257">
        <v>3</v>
      </c>
      <c r="AK257">
        <v>3</v>
      </c>
      <c r="AL257">
        <v>1</v>
      </c>
      <c r="AM257" t="str">
        <f t="shared" si="27"/>
        <v>Good attitude</v>
      </c>
    </row>
    <row r="258" spans="1:39" x14ac:dyDescent="0.25">
      <c r="A258">
        <v>49</v>
      </c>
      <c r="B258" t="str">
        <f t="shared" si="28"/>
        <v>40 - 49</v>
      </c>
      <c r="C258" t="s">
        <v>36</v>
      </c>
      <c r="D258" t="s">
        <v>27</v>
      </c>
      <c r="E258" t="s">
        <v>28</v>
      </c>
      <c r="G258" t="s">
        <v>29</v>
      </c>
      <c r="I258" t="s">
        <v>30</v>
      </c>
      <c r="J258" t="s">
        <v>49</v>
      </c>
      <c r="L258">
        <v>150000</v>
      </c>
      <c r="M258" t="str">
        <f t="shared" ref="M258:M296" si="29">IF(L258&lt;18000,"Less than 18,000",IF(L258&lt;31000,"18,000 - 30,000",IF(L258&lt;101000,"31,000 - 100,000","Above 100,000")))</f>
        <v>Above 100,000</v>
      </c>
      <c r="N258" t="s">
        <v>32</v>
      </c>
      <c r="O258" t="s">
        <v>33</v>
      </c>
      <c r="P258">
        <f t="shared" si="23"/>
        <v>2</v>
      </c>
      <c r="S258" t="s">
        <v>34</v>
      </c>
      <c r="T258">
        <f t="shared" si="24"/>
        <v>4</v>
      </c>
      <c r="U258" t="s">
        <v>33</v>
      </c>
      <c r="V258" t="s">
        <v>39</v>
      </c>
      <c r="X258" t="s">
        <v>33</v>
      </c>
      <c r="AA258">
        <f t="shared" si="25"/>
        <v>0</v>
      </c>
      <c r="AB258" t="str">
        <f t="shared" si="26"/>
        <v>Good uptake</v>
      </c>
      <c r="AD258">
        <v>3</v>
      </c>
      <c r="AE258">
        <v>3</v>
      </c>
      <c r="AF258">
        <v>3</v>
      </c>
      <c r="AG258">
        <v>3</v>
      </c>
      <c r="AH258">
        <v>3</v>
      </c>
      <c r="AI258">
        <v>3</v>
      </c>
      <c r="AJ258">
        <v>3</v>
      </c>
      <c r="AK258">
        <v>3</v>
      </c>
      <c r="AL258">
        <v>1</v>
      </c>
      <c r="AM258" t="str">
        <f t="shared" si="27"/>
        <v>Good attitude</v>
      </c>
    </row>
    <row r="259" spans="1:39" x14ac:dyDescent="0.25">
      <c r="A259">
        <v>32</v>
      </c>
      <c r="B259" t="str">
        <f t="shared" si="28"/>
        <v>30 -39</v>
      </c>
      <c r="C259" t="s">
        <v>26</v>
      </c>
      <c r="D259" t="s">
        <v>61</v>
      </c>
      <c r="E259" t="s">
        <v>40</v>
      </c>
      <c r="G259" t="s">
        <v>37</v>
      </c>
      <c r="I259" t="s">
        <v>30</v>
      </c>
      <c r="J259" t="s">
        <v>49</v>
      </c>
      <c r="L259">
        <v>200000</v>
      </c>
      <c r="M259" t="str">
        <f t="shared" si="29"/>
        <v>Above 100,000</v>
      </c>
      <c r="N259" t="s">
        <v>45</v>
      </c>
      <c r="O259" t="s">
        <v>33</v>
      </c>
      <c r="P259">
        <f t="shared" ref="P259:P296" si="30">IF(O259="Yes",2,0)</f>
        <v>2</v>
      </c>
      <c r="S259" t="s">
        <v>34</v>
      </c>
      <c r="T259">
        <f t="shared" ref="T259:T296" si="31">IF(S259="Thrice",4,IF(S259="Twice",2,0))</f>
        <v>4</v>
      </c>
      <c r="U259" t="s">
        <v>33</v>
      </c>
      <c r="V259" t="s">
        <v>35</v>
      </c>
      <c r="X259" t="s">
        <v>33</v>
      </c>
      <c r="AA259">
        <f t="shared" ref="AA259:AA296" si="32">IF(Z259="Yes",1,0)</f>
        <v>0</v>
      </c>
      <c r="AB259" t="str">
        <f t="shared" ref="AB259:AB296" si="33">IF(P259+T259+AA259&lt;5,"Poor uptake","Good uptake")</f>
        <v>Good uptake</v>
      </c>
      <c r="AD259">
        <v>3</v>
      </c>
      <c r="AE259">
        <v>3</v>
      </c>
      <c r="AF259">
        <v>3</v>
      </c>
      <c r="AG259">
        <v>3</v>
      </c>
      <c r="AH259">
        <v>3</v>
      </c>
      <c r="AI259">
        <v>3</v>
      </c>
      <c r="AJ259">
        <v>3</v>
      </c>
      <c r="AK259">
        <v>3</v>
      </c>
      <c r="AL259">
        <v>1</v>
      </c>
      <c r="AM259" t="str">
        <f t="shared" ref="AM259:AM296" si="34">IF(SUM(AD259:AL259)&lt;19,"Poor attitude","Good attitude")</f>
        <v>Good attitude</v>
      </c>
    </row>
    <row r="260" spans="1:39" x14ac:dyDescent="0.25">
      <c r="A260">
        <v>38</v>
      </c>
      <c r="B260" t="str">
        <f t="shared" si="28"/>
        <v>30 -39</v>
      </c>
      <c r="C260" t="s">
        <v>36</v>
      </c>
      <c r="D260" t="s">
        <v>27</v>
      </c>
      <c r="E260" t="s">
        <v>66</v>
      </c>
      <c r="G260" t="s">
        <v>37</v>
      </c>
      <c r="I260" t="s">
        <v>30</v>
      </c>
      <c r="J260" t="s">
        <v>49</v>
      </c>
      <c r="L260">
        <v>200000</v>
      </c>
      <c r="M260" t="str">
        <f t="shared" si="29"/>
        <v>Above 100,000</v>
      </c>
      <c r="N260" t="s">
        <v>45</v>
      </c>
      <c r="O260" t="s">
        <v>33</v>
      </c>
      <c r="P260">
        <f t="shared" si="30"/>
        <v>2</v>
      </c>
      <c r="S260" t="s">
        <v>34</v>
      </c>
      <c r="T260">
        <f t="shared" si="31"/>
        <v>4</v>
      </c>
      <c r="U260" t="s">
        <v>33</v>
      </c>
      <c r="V260" t="s">
        <v>35</v>
      </c>
      <c r="X260" t="s">
        <v>33</v>
      </c>
      <c r="AA260">
        <f t="shared" si="32"/>
        <v>0</v>
      </c>
      <c r="AB260" t="str">
        <f t="shared" si="33"/>
        <v>Good uptake</v>
      </c>
      <c r="AD260">
        <v>3</v>
      </c>
      <c r="AE260">
        <v>3</v>
      </c>
      <c r="AF260">
        <v>3</v>
      </c>
      <c r="AG260">
        <v>3</v>
      </c>
      <c r="AH260">
        <v>3</v>
      </c>
      <c r="AI260">
        <v>2</v>
      </c>
      <c r="AJ260">
        <v>2</v>
      </c>
      <c r="AK260">
        <v>3</v>
      </c>
      <c r="AL260">
        <v>3</v>
      </c>
      <c r="AM260" t="str">
        <f t="shared" si="34"/>
        <v>Good attitude</v>
      </c>
    </row>
    <row r="261" spans="1:39" x14ac:dyDescent="0.25">
      <c r="A261">
        <v>45</v>
      </c>
      <c r="B261" t="str">
        <f t="shared" si="28"/>
        <v>40 - 49</v>
      </c>
      <c r="C261" t="s">
        <v>36</v>
      </c>
      <c r="D261" t="s">
        <v>27</v>
      </c>
      <c r="E261" t="s">
        <v>28</v>
      </c>
      <c r="G261" t="s">
        <v>29</v>
      </c>
      <c r="I261" t="s">
        <v>30</v>
      </c>
      <c r="J261" t="s">
        <v>49</v>
      </c>
      <c r="L261">
        <v>230000</v>
      </c>
      <c r="M261" t="str">
        <f t="shared" si="29"/>
        <v>Above 100,000</v>
      </c>
      <c r="N261" t="s">
        <v>32</v>
      </c>
      <c r="O261" t="s">
        <v>33</v>
      </c>
      <c r="P261">
        <f t="shared" si="30"/>
        <v>2</v>
      </c>
      <c r="S261" t="s">
        <v>34</v>
      </c>
      <c r="T261">
        <f t="shared" si="31"/>
        <v>4</v>
      </c>
      <c r="U261" t="s">
        <v>33</v>
      </c>
      <c r="V261" t="s">
        <v>35</v>
      </c>
      <c r="X261" t="s">
        <v>33</v>
      </c>
      <c r="AA261">
        <f t="shared" si="32"/>
        <v>0</v>
      </c>
      <c r="AB261" t="str">
        <f t="shared" si="33"/>
        <v>Good uptake</v>
      </c>
      <c r="AD261">
        <v>3</v>
      </c>
      <c r="AE261">
        <v>3</v>
      </c>
      <c r="AF261">
        <v>3</v>
      </c>
      <c r="AG261">
        <v>3</v>
      </c>
      <c r="AH261">
        <v>3</v>
      </c>
      <c r="AI261">
        <v>3</v>
      </c>
      <c r="AJ261">
        <v>3</v>
      </c>
      <c r="AK261">
        <v>3</v>
      </c>
      <c r="AL261">
        <v>1</v>
      </c>
      <c r="AM261" t="str">
        <f t="shared" si="34"/>
        <v>Good attitude</v>
      </c>
    </row>
    <row r="262" spans="1:39" x14ac:dyDescent="0.25">
      <c r="A262">
        <v>38</v>
      </c>
      <c r="B262" t="str">
        <f t="shared" si="28"/>
        <v>30 -39</v>
      </c>
      <c r="C262" t="s">
        <v>36</v>
      </c>
      <c r="D262" t="s">
        <v>27</v>
      </c>
      <c r="E262" t="s">
        <v>28</v>
      </c>
      <c r="G262" t="s">
        <v>37</v>
      </c>
      <c r="I262" t="s">
        <v>30</v>
      </c>
      <c r="J262" t="s">
        <v>49</v>
      </c>
      <c r="L262">
        <v>278000</v>
      </c>
      <c r="M262" t="str">
        <f t="shared" si="29"/>
        <v>Above 100,000</v>
      </c>
      <c r="N262" t="s">
        <v>32</v>
      </c>
      <c r="O262" t="s">
        <v>33</v>
      </c>
      <c r="P262">
        <f t="shared" si="30"/>
        <v>2</v>
      </c>
      <c r="S262" t="s">
        <v>34</v>
      </c>
      <c r="T262">
        <f t="shared" si="31"/>
        <v>4</v>
      </c>
      <c r="U262" t="s">
        <v>33</v>
      </c>
      <c r="V262" t="s">
        <v>35</v>
      </c>
      <c r="X262" t="s">
        <v>33</v>
      </c>
      <c r="AA262">
        <f t="shared" si="32"/>
        <v>0</v>
      </c>
      <c r="AB262" t="str">
        <f t="shared" si="33"/>
        <v>Good uptake</v>
      </c>
      <c r="AD262">
        <v>3</v>
      </c>
      <c r="AE262">
        <v>3</v>
      </c>
      <c r="AF262">
        <v>3</v>
      </c>
      <c r="AG262">
        <v>3</v>
      </c>
      <c r="AH262">
        <v>3</v>
      </c>
      <c r="AI262">
        <v>2</v>
      </c>
      <c r="AJ262">
        <v>3</v>
      </c>
      <c r="AK262">
        <v>3</v>
      </c>
      <c r="AL262">
        <v>2</v>
      </c>
      <c r="AM262" t="str">
        <f t="shared" si="34"/>
        <v>Good attitude</v>
      </c>
    </row>
    <row r="263" spans="1:39" x14ac:dyDescent="0.25">
      <c r="A263">
        <v>41</v>
      </c>
      <c r="B263" t="str">
        <f t="shared" si="28"/>
        <v>40 - 49</v>
      </c>
      <c r="C263" t="s">
        <v>36</v>
      </c>
      <c r="D263" t="s">
        <v>27</v>
      </c>
      <c r="E263" t="s">
        <v>28</v>
      </c>
      <c r="G263" t="s">
        <v>37</v>
      </c>
      <c r="I263" t="s">
        <v>30</v>
      </c>
      <c r="J263" t="s">
        <v>49</v>
      </c>
      <c r="L263">
        <v>150000</v>
      </c>
      <c r="M263" t="str">
        <f t="shared" si="29"/>
        <v>Above 100,000</v>
      </c>
      <c r="N263" t="s">
        <v>45</v>
      </c>
      <c r="O263" t="s">
        <v>33</v>
      </c>
      <c r="P263">
        <f t="shared" si="30"/>
        <v>2</v>
      </c>
      <c r="S263" t="s">
        <v>34</v>
      </c>
      <c r="T263">
        <f t="shared" si="31"/>
        <v>4</v>
      </c>
      <c r="U263" t="s">
        <v>33</v>
      </c>
      <c r="V263" t="s">
        <v>35</v>
      </c>
      <c r="X263" t="s">
        <v>33</v>
      </c>
      <c r="AA263">
        <f t="shared" si="32"/>
        <v>0</v>
      </c>
      <c r="AB263" t="str">
        <f t="shared" si="33"/>
        <v>Good uptake</v>
      </c>
      <c r="AD263">
        <v>3</v>
      </c>
      <c r="AE263">
        <v>3</v>
      </c>
      <c r="AF263">
        <v>3</v>
      </c>
      <c r="AG263">
        <v>3</v>
      </c>
      <c r="AH263">
        <v>2</v>
      </c>
      <c r="AI263">
        <v>3</v>
      </c>
      <c r="AJ263">
        <v>3</v>
      </c>
      <c r="AK263">
        <v>3</v>
      </c>
      <c r="AL263">
        <v>3</v>
      </c>
      <c r="AM263" t="str">
        <f t="shared" si="34"/>
        <v>Good attitude</v>
      </c>
    </row>
    <row r="264" spans="1:39" x14ac:dyDescent="0.25">
      <c r="A264">
        <v>30</v>
      </c>
      <c r="B264" t="str">
        <f t="shared" si="28"/>
        <v>30 -39</v>
      </c>
      <c r="C264" t="s">
        <v>26</v>
      </c>
      <c r="D264" t="s">
        <v>27</v>
      </c>
      <c r="E264" t="s">
        <v>67</v>
      </c>
      <c r="G264" t="s">
        <v>29</v>
      </c>
      <c r="I264" t="s">
        <v>30</v>
      </c>
      <c r="J264" t="s">
        <v>44</v>
      </c>
      <c r="L264">
        <v>180000</v>
      </c>
      <c r="M264" t="str">
        <f t="shared" si="29"/>
        <v>Above 100,000</v>
      </c>
      <c r="N264" t="s">
        <v>32</v>
      </c>
      <c r="O264" t="s">
        <v>33</v>
      </c>
      <c r="P264">
        <f t="shared" si="30"/>
        <v>2</v>
      </c>
      <c r="S264" t="s">
        <v>34</v>
      </c>
      <c r="T264">
        <f t="shared" si="31"/>
        <v>4</v>
      </c>
      <c r="U264" t="s">
        <v>33</v>
      </c>
      <c r="V264" t="s">
        <v>35</v>
      </c>
      <c r="X264" t="s">
        <v>33</v>
      </c>
      <c r="AA264">
        <f t="shared" si="32"/>
        <v>0</v>
      </c>
      <c r="AB264" t="str">
        <f t="shared" si="33"/>
        <v>Good uptake</v>
      </c>
      <c r="AD264">
        <v>3</v>
      </c>
      <c r="AE264">
        <v>3</v>
      </c>
      <c r="AF264">
        <v>3</v>
      </c>
      <c r="AG264">
        <v>3</v>
      </c>
      <c r="AH264">
        <v>3</v>
      </c>
      <c r="AI264">
        <v>2</v>
      </c>
      <c r="AJ264">
        <v>3</v>
      </c>
      <c r="AK264">
        <v>3</v>
      </c>
      <c r="AL264">
        <v>3</v>
      </c>
      <c r="AM264" t="str">
        <f t="shared" si="34"/>
        <v>Good attitude</v>
      </c>
    </row>
    <row r="265" spans="1:39" x14ac:dyDescent="0.25">
      <c r="A265">
        <v>39</v>
      </c>
      <c r="B265" t="str">
        <f t="shared" si="28"/>
        <v>30 -39</v>
      </c>
      <c r="C265" t="s">
        <v>36</v>
      </c>
      <c r="D265" t="s">
        <v>27</v>
      </c>
      <c r="E265" t="s">
        <v>28</v>
      </c>
      <c r="G265" t="s">
        <v>29</v>
      </c>
      <c r="I265" t="s">
        <v>30</v>
      </c>
      <c r="J265" t="s">
        <v>50</v>
      </c>
      <c r="L265">
        <v>150000</v>
      </c>
      <c r="M265" t="str">
        <f t="shared" si="29"/>
        <v>Above 100,000</v>
      </c>
      <c r="N265" t="s">
        <v>32</v>
      </c>
      <c r="O265" t="s">
        <v>33</v>
      </c>
      <c r="P265">
        <f t="shared" si="30"/>
        <v>2</v>
      </c>
      <c r="S265" t="s">
        <v>34</v>
      </c>
      <c r="T265">
        <f t="shared" si="31"/>
        <v>4</v>
      </c>
      <c r="U265" t="s">
        <v>33</v>
      </c>
      <c r="V265" t="s">
        <v>39</v>
      </c>
      <c r="X265" t="s">
        <v>33</v>
      </c>
      <c r="AA265">
        <f t="shared" si="32"/>
        <v>0</v>
      </c>
      <c r="AB265" t="str">
        <f t="shared" si="33"/>
        <v>Good uptake</v>
      </c>
      <c r="AD265">
        <v>3</v>
      </c>
      <c r="AE265">
        <v>3</v>
      </c>
      <c r="AF265">
        <v>3</v>
      </c>
      <c r="AG265">
        <v>3</v>
      </c>
      <c r="AH265">
        <v>3</v>
      </c>
      <c r="AI265">
        <v>3</v>
      </c>
      <c r="AJ265">
        <v>3</v>
      </c>
      <c r="AK265">
        <v>3</v>
      </c>
      <c r="AL265">
        <v>3</v>
      </c>
      <c r="AM265" t="str">
        <f t="shared" si="34"/>
        <v>Good attitude</v>
      </c>
    </row>
    <row r="266" spans="1:39" x14ac:dyDescent="0.25">
      <c r="A266">
        <v>23</v>
      </c>
      <c r="B266" t="str">
        <f t="shared" si="28"/>
        <v>18 - 29</v>
      </c>
      <c r="C266" t="s">
        <v>36</v>
      </c>
      <c r="D266" t="s">
        <v>59</v>
      </c>
      <c r="E266" t="s">
        <v>28</v>
      </c>
      <c r="G266" t="s">
        <v>37</v>
      </c>
      <c r="I266" t="s">
        <v>30</v>
      </c>
      <c r="J266" t="s">
        <v>53</v>
      </c>
      <c r="K266" t="s">
        <v>77</v>
      </c>
      <c r="L266">
        <v>20000</v>
      </c>
      <c r="M266" t="str">
        <f t="shared" si="29"/>
        <v>18,000 - 30,000</v>
      </c>
      <c r="N266" t="s">
        <v>32</v>
      </c>
      <c r="O266" t="s">
        <v>33</v>
      </c>
      <c r="P266">
        <f t="shared" si="30"/>
        <v>2</v>
      </c>
      <c r="S266" t="s">
        <v>46</v>
      </c>
      <c r="T266">
        <f t="shared" si="31"/>
        <v>2</v>
      </c>
      <c r="U266" t="s">
        <v>33</v>
      </c>
      <c r="V266" t="s">
        <v>35</v>
      </c>
      <c r="X266" t="s">
        <v>47</v>
      </c>
      <c r="Y266" t="s">
        <v>48</v>
      </c>
      <c r="Z266" t="s">
        <v>33</v>
      </c>
      <c r="AA266">
        <f t="shared" si="32"/>
        <v>1</v>
      </c>
      <c r="AB266" t="str">
        <f t="shared" si="33"/>
        <v>Good uptake</v>
      </c>
      <c r="AD266">
        <v>2</v>
      </c>
      <c r="AE266">
        <v>2</v>
      </c>
      <c r="AF266">
        <v>1</v>
      </c>
      <c r="AG266">
        <v>2</v>
      </c>
      <c r="AH266">
        <v>3</v>
      </c>
      <c r="AI266">
        <v>2</v>
      </c>
      <c r="AJ266">
        <v>2</v>
      </c>
      <c r="AK266">
        <v>2</v>
      </c>
      <c r="AL266">
        <v>2</v>
      </c>
      <c r="AM266" t="str">
        <f t="shared" si="34"/>
        <v>Poor attitude</v>
      </c>
    </row>
    <row r="267" spans="1:39" x14ac:dyDescent="0.25">
      <c r="A267">
        <v>55</v>
      </c>
      <c r="B267" t="str">
        <f t="shared" si="28"/>
        <v>50  and above</v>
      </c>
      <c r="C267" t="s">
        <v>26</v>
      </c>
      <c r="D267" t="s">
        <v>27</v>
      </c>
      <c r="E267" t="s">
        <v>40</v>
      </c>
      <c r="G267" t="s">
        <v>37</v>
      </c>
      <c r="I267" t="s">
        <v>72</v>
      </c>
      <c r="J267" t="s">
        <v>53</v>
      </c>
      <c r="K267" t="s">
        <v>74</v>
      </c>
      <c r="L267">
        <v>30000</v>
      </c>
      <c r="M267" t="str">
        <f t="shared" si="29"/>
        <v>18,000 - 30,000</v>
      </c>
      <c r="N267" t="s">
        <v>45</v>
      </c>
      <c r="O267" t="s">
        <v>33</v>
      </c>
      <c r="P267">
        <f t="shared" si="30"/>
        <v>2</v>
      </c>
      <c r="S267" t="s">
        <v>46</v>
      </c>
      <c r="T267">
        <f t="shared" si="31"/>
        <v>2</v>
      </c>
      <c r="U267" t="s">
        <v>33</v>
      </c>
      <c r="V267" t="s">
        <v>39</v>
      </c>
      <c r="X267" t="s">
        <v>47</v>
      </c>
      <c r="Y267" t="s">
        <v>48</v>
      </c>
      <c r="Z267" t="s">
        <v>33</v>
      </c>
      <c r="AA267">
        <f t="shared" si="32"/>
        <v>1</v>
      </c>
      <c r="AB267" t="str">
        <f t="shared" si="33"/>
        <v>Good uptake</v>
      </c>
      <c r="AD267">
        <v>3</v>
      </c>
      <c r="AE267">
        <v>1</v>
      </c>
      <c r="AF267">
        <v>1</v>
      </c>
      <c r="AG267">
        <v>1</v>
      </c>
      <c r="AH267">
        <v>2</v>
      </c>
      <c r="AI267">
        <v>2</v>
      </c>
      <c r="AJ267">
        <v>2</v>
      </c>
      <c r="AK267">
        <v>1</v>
      </c>
      <c r="AL267">
        <v>2</v>
      </c>
      <c r="AM267" t="str">
        <f t="shared" si="34"/>
        <v>Poor attitude</v>
      </c>
    </row>
    <row r="268" spans="1:39" x14ac:dyDescent="0.25">
      <c r="A268">
        <v>18</v>
      </c>
      <c r="B268" t="str">
        <f>IF(A268&lt;30,"18 - 29",IF(A268&lt;40,"30 -39",IF(A268&lt;50,"40 - 49",IF(A268&lt;60,"50 -59","60 and above"))))</f>
        <v>18 - 29</v>
      </c>
      <c r="C268" t="s">
        <v>26</v>
      </c>
      <c r="D268" t="s">
        <v>59</v>
      </c>
      <c r="E268" t="s">
        <v>28</v>
      </c>
      <c r="G268" t="s">
        <v>37</v>
      </c>
      <c r="I268" t="s">
        <v>68</v>
      </c>
      <c r="J268" t="s">
        <v>53</v>
      </c>
      <c r="K268" t="s">
        <v>77</v>
      </c>
      <c r="L268">
        <v>10000</v>
      </c>
      <c r="M268" t="str">
        <f t="shared" si="29"/>
        <v>Less than 18,000</v>
      </c>
      <c r="N268" t="s">
        <v>45</v>
      </c>
      <c r="O268" t="s">
        <v>33</v>
      </c>
      <c r="P268">
        <f t="shared" si="30"/>
        <v>2</v>
      </c>
      <c r="S268" t="s">
        <v>46</v>
      </c>
      <c r="T268">
        <f t="shared" si="31"/>
        <v>2</v>
      </c>
      <c r="U268" t="s">
        <v>33</v>
      </c>
      <c r="V268" t="s">
        <v>35</v>
      </c>
      <c r="X268" t="s">
        <v>47</v>
      </c>
      <c r="Y268" t="s">
        <v>48</v>
      </c>
      <c r="Z268" t="s">
        <v>33</v>
      </c>
      <c r="AA268">
        <f t="shared" si="32"/>
        <v>1</v>
      </c>
      <c r="AB268" t="str">
        <f t="shared" si="33"/>
        <v>Good uptake</v>
      </c>
      <c r="AD268">
        <v>2</v>
      </c>
      <c r="AE268">
        <v>2</v>
      </c>
      <c r="AF268">
        <v>2</v>
      </c>
      <c r="AG268">
        <v>2</v>
      </c>
      <c r="AH268">
        <v>2</v>
      </c>
      <c r="AI268">
        <v>2</v>
      </c>
      <c r="AJ268">
        <v>2</v>
      </c>
      <c r="AK268">
        <v>2</v>
      </c>
      <c r="AL268">
        <v>1</v>
      </c>
      <c r="AM268" t="str">
        <f t="shared" si="34"/>
        <v>Poor attitude</v>
      </c>
    </row>
    <row r="269" spans="1:39" x14ac:dyDescent="0.25">
      <c r="A269">
        <v>18</v>
      </c>
      <c r="B269" t="str">
        <f>IF(A269&lt;30,"18 - 29",IF(A269&lt;40,"30 -39",IF(A269&lt;50,"40 - 49",IF(A269&lt;60,"50 -59","60 and above"))))</f>
        <v>18 - 29</v>
      </c>
      <c r="C269" t="s">
        <v>26</v>
      </c>
      <c r="D269" t="s">
        <v>59</v>
      </c>
      <c r="E269" t="s">
        <v>28</v>
      </c>
      <c r="G269" t="s">
        <v>37</v>
      </c>
      <c r="I269" t="s">
        <v>68</v>
      </c>
      <c r="J269" t="s">
        <v>53</v>
      </c>
      <c r="K269" t="s">
        <v>77</v>
      </c>
      <c r="L269">
        <v>10000</v>
      </c>
      <c r="M269" t="str">
        <f t="shared" si="29"/>
        <v>Less than 18,000</v>
      </c>
      <c r="N269" t="s">
        <v>45</v>
      </c>
      <c r="O269" t="s">
        <v>33</v>
      </c>
      <c r="P269">
        <f t="shared" si="30"/>
        <v>2</v>
      </c>
      <c r="S269" t="s">
        <v>64</v>
      </c>
      <c r="T269">
        <f t="shared" si="31"/>
        <v>0</v>
      </c>
      <c r="U269" t="s">
        <v>33</v>
      </c>
      <c r="V269" t="s">
        <v>65</v>
      </c>
      <c r="X269" t="s">
        <v>47</v>
      </c>
      <c r="Y269" t="s">
        <v>48</v>
      </c>
      <c r="Z269" t="s">
        <v>33</v>
      </c>
      <c r="AA269">
        <f t="shared" si="32"/>
        <v>1</v>
      </c>
      <c r="AB269" t="str">
        <f t="shared" si="33"/>
        <v>Poor uptake</v>
      </c>
      <c r="AD269">
        <v>2</v>
      </c>
      <c r="AE269">
        <v>3</v>
      </c>
      <c r="AF269">
        <v>2</v>
      </c>
      <c r="AG269">
        <v>2</v>
      </c>
      <c r="AH269">
        <v>2</v>
      </c>
      <c r="AI269">
        <v>3</v>
      </c>
      <c r="AJ269">
        <v>2</v>
      </c>
      <c r="AK269">
        <v>2</v>
      </c>
      <c r="AL269">
        <v>0</v>
      </c>
      <c r="AM269" t="str">
        <f t="shared" si="34"/>
        <v>Poor attitude</v>
      </c>
    </row>
    <row r="270" spans="1:39" x14ac:dyDescent="0.25">
      <c r="A270">
        <v>23</v>
      </c>
      <c r="B270" t="str">
        <f>IF(A270&lt;30,"18 - 29",IF(A270&lt;40,"30 -39",IF(A270&lt;50,"40 - 49","50  and above")))</f>
        <v>18 - 29</v>
      </c>
      <c r="C270" t="s">
        <v>26</v>
      </c>
      <c r="D270" t="s">
        <v>59</v>
      </c>
      <c r="E270" t="s">
        <v>28</v>
      </c>
      <c r="G270" t="s">
        <v>37</v>
      </c>
      <c r="I270" t="s">
        <v>30</v>
      </c>
      <c r="J270" t="s">
        <v>53</v>
      </c>
      <c r="K270" t="s">
        <v>72</v>
      </c>
      <c r="L270">
        <v>40000</v>
      </c>
      <c r="M270" t="str">
        <f t="shared" si="29"/>
        <v>31,000 - 100,000</v>
      </c>
      <c r="N270" t="s">
        <v>32</v>
      </c>
      <c r="O270" t="s">
        <v>33</v>
      </c>
      <c r="P270">
        <f t="shared" si="30"/>
        <v>2</v>
      </c>
      <c r="S270" t="s">
        <v>34</v>
      </c>
      <c r="T270">
        <f t="shared" si="31"/>
        <v>4</v>
      </c>
      <c r="U270" t="s">
        <v>33</v>
      </c>
      <c r="V270" t="s">
        <v>35</v>
      </c>
      <c r="X270" t="s">
        <v>33</v>
      </c>
      <c r="AA270">
        <f t="shared" si="32"/>
        <v>0</v>
      </c>
      <c r="AB270" t="str">
        <f t="shared" si="33"/>
        <v>Good uptake</v>
      </c>
      <c r="AD270">
        <v>3</v>
      </c>
      <c r="AE270">
        <v>1</v>
      </c>
      <c r="AF270">
        <v>2</v>
      </c>
      <c r="AG270">
        <v>2</v>
      </c>
      <c r="AH270">
        <v>2</v>
      </c>
      <c r="AI270">
        <v>2</v>
      </c>
      <c r="AJ270">
        <v>2</v>
      </c>
      <c r="AK270">
        <v>2</v>
      </c>
      <c r="AL270">
        <v>1</v>
      </c>
      <c r="AM270" t="str">
        <f t="shared" si="34"/>
        <v>Poor attitude</v>
      </c>
    </row>
    <row r="271" spans="1:39" x14ac:dyDescent="0.25">
      <c r="A271">
        <v>19</v>
      </c>
      <c r="B271" t="str">
        <f>IF(A271&lt;30,"18 - 29",IF(A271&lt;40,"30 -39",IF(A271&lt;50,"40 - 49",IF(A271&lt;60,"50 -59","60 and above"))))</f>
        <v>18 - 29</v>
      </c>
      <c r="C271" t="s">
        <v>26</v>
      </c>
      <c r="D271" t="s">
        <v>59</v>
      </c>
      <c r="E271" t="s">
        <v>28</v>
      </c>
      <c r="G271" t="s">
        <v>37</v>
      </c>
      <c r="I271" t="s">
        <v>30</v>
      </c>
      <c r="J271" t="s">
        <v>53</v>
      </c>
      <c r="K271" t="s">
        <v>77</v>
      </c>
      <c r="L271">
        <v>50000</v>
      </c>
      <c r="M271" t="str">
        <f t="shared" si="29"/>
        <v>31,000 - 100,000</v>
      </c>
      <c r="N271" t="s">
        <v>32</v>
      </c>
      <c r="O271" t="s">
        <v>33</v>
      </c>
      <c r="P271">
        <f t="shared" si="30"/>
        <v>2</v>
      </c>
      <c r="S271" t="s">
        <v>46</v>
      </c>
      <c r="T271">
        <f t="shared" si="31"/>
        <v>2</v>
      </c>
      <c r="U271" t="s">
        <v>33</v>
      </c>
      <c r="V271" t="s">
        <v>35</v>
      </c>
      <c r="X271" t="s">
        <v>33</v>
      </c>
      <c r="AA271">
        <f t="shared" si="32"/>
        <v>0</v>
      </c>
      <c r="AB271" t="str">
        <f t="shared" si="33"/>
        <v>Poor uptake</v>
      </c>
      <c r="AD271">
        <v>2</v>
      </c>
      <c r="AE271">
        <v>3</v>
      </c>
      <c r="AF271">
        <v>1</v>
      </c>
      <c r="AG271">
        <v>2</v>
      </c>
      <c r="AH271">
        <v>2</v>
      </c>
      <c r="AI271">
        <v>2</v>
      </c>
      <c r="AJ271">
        <v>2</v>
      </c>
      <c r="AK271">
        <v>2</v>
      </c>
      <c r="AL271">
        <v>1</v>
      </c>
      <c r="AM271" t="str">
        <f t="shared" si="34"/>
        <v>Poor attitude</v>
      </c>
    </row>
    <row r="272" spans="1:39" x14ac:dyDescent="0.25">
      <c r="A272">
        <v>23</v>
      </c>
      <c r="B272" t="str">
        <f>IF(A272&lt;30,"18 - 29",IF(A272&lt;40,"30 -39",IF(A272&lt;50,"40 - 49","50  and above")))</f>
        <v>18 - 29</v>
      </c>
      <c r="C272" t="s">
        <v>26</v>
      </c>
      <c r="D272" t="s">
        <v>59</v>
      </c>
      <c r="E272" t="s">
        <v>28</v>
      </c>
      <c r="G272" t="s">
        <v>37</v>
      </c>
      <c r="I272" t="s">
        <v>30</v>
      </c>
      <c r="J272" t="s">
        <v>53</v>
      </c>
      <c r="K272" t="s">
        <v>77</v>
      </c>
      <c r="L272">
        <v>50000</v>
      </c>
      <c r="M272" t="str">
        <f t="shared" si="29"/>
        <v>31,000 - 100,000</v>
      </c>
      <c r="N272" t="s">
        <v>32</v>
      </c>
      <c r="O272" t="s">
        <v>33</v>
      </c>
      <c r="P272">
        <f t="shared" si="30"/>
        <v>2</v>
      </c>
      <c r="S272" t="s">
        <v>64</v>
      </c>
      <c r="T272">
        <f t="shared" si="31"/>
        <v>0</v>
      </c>
      <c r="U272" t="s">
        <v>33</v>
      </c>
      <c r="V272" t="s">
        <v>35</v>
      </c>
      <c r="X272" t="s">
        <v>33</v>
      </c>
      <c r="AA272">
        <f t="shared" si="32"/>
        <v>0</v>
      </c>
      <c r="AB272" t="str">
        <f t="shared" si="33"/>
        <v>Poor uptake</v>
      </c>
      <c r="AD272">
        <v>2</v>
      </c>
      <c r="AE272">
        <v>2</v>
      </c>
      <c r="AF272">
        <v>1</v>
      </c>
      <c r="AG272">
        <v>3</v>
      </c>
      <c r="AH272">
        <v>2</v>
      </c>
      <c r="AI272">
        <v>2</v>
      </c>
      <c r="AJ272">
        <v>2</v>
      </c>
      <c r="AK272">
        <v>2</v>
      </c>
      <c r="AL272">
        <v>1</v>
      </c>
      <c r="AM272" t="str">
        <f t="shared" si="34"/>
        <v>Poor attitude</v>
      </c>
    </row>
    <row r="273" spans="1:39" x14ac:dyDescent="0.25">
      <c r="A273">
        <v>21</v>
      </c>
      <c r="B273" t="str">
        <f>IF(A273&lt;30,"18 - 29",IF(A273&lt;40,"30 -39",IF(A273&lt;50,"40 - 49","50  and above")))</f>
        <v>18 - 29</v>
      </c>
      <c r="C273" t="s">
        <v>36</v>
      </c>
      <c r="D273" t="s">
        <v>59</v>
      </c>
      <c r="E273" t="s">
        <v>28</v>
      </c>
      <c r="G273" t="s">
        <v>29</v>
      </c>
      <c r="I273" t="s">
        <v>30</v>
      </c>
      <c r="J273" t="s">
        <v>53</v>
      </c>
      <c r="K273" t="s">
        <v>77</v>
      </c>
      <c r="L273">
        <v>10000</v>
      </c>
      <c r="M273" t="str">
        <f t="shared" si="29"/>
        <v>Less than 18,000</v>
      </c>
      <c r="N273" t="s">
        <v>45</v>
      </c>
      <c r="O273" t="s">
        <v>33</v>
      </c>
      <c r="P273">
        <f t="shared" si="30"/>
        <v>2</v>
      </c>
      <c r="S273" t="s">
        <v>46</v>
      </c>
      <c r="T273">
        <f t="shared" si="31"/>
        <v>2</v>
      </c>
      <c r="U273" t="s">
        <v>33</v>
      </c>
      <c r="V273" t="s">
        <v>65</v>
      </c>
      <c r="X273" t="s">
        <v>47</v>
      </c>
      <c r="Y273" t="s">
        <v>48</v>
      </c>
      <c r="Z273" t="s">
        <v>33</v>
      </c>
      <c r="AA273">
        <f t="shared" si="32"/>
        <v>1</v>
      </c>
      <c r="AB273" t="str">
        <f t="shared" si="33"/>
        <v>Good uptake</v>
      </c>
      <c r="AD273">
        <v>3</v>
      </c>
      <c r="AE273">
        <v>3</v>
      </c>
      <c r="AF273">
        <v>1</v>
      </c>
      <c r="AG273">
        <v>2</v>
      </c>
      <c r="AH273">
        <v>2</v>
      </c>
      <c r="AI273">
        <v>2</v>
      </c>
      <c r="AJ273">
        <v>3</v>
      </c>
      <c r="AK273">
        <v>2</v>
      </c>
      <c r="AL273">
        <v>0</v>
      </c>
      <c r="AM273" t="str">
        <f t="shared" si="34"/>
        <v>Poor attitude</v>
      </c>
    </row>
    <row r="274" spans="1:39" x14ac:dyDescent="0.25">
      <c r="A274">
        <v>20</v>
      </c>
      <c r="B274" t="str">
        <f>IF(A274&lt;30,"18 - 29",IF(A274&lt;40,"30 -39",IF(A274&lt;50,"40 - 49",IF(A274&lt;60,"50 -59","60 and above"))))</f>
        <v>18 - 29</v>
      </c>
      <c r="C274" t="s">
        <v>36</v>
      </c>
      <c r="D274" t="s">
        <v>59</v>
      </c>
      <c r="E274" t="s">
        <v>66</v>
      </c>
      <c r="G274" t="s">
        <v>37</v>
      </c>
      <c r="I274" t="s">
        <v>72</v>
      </c>
      <c r="J274" t="s">
        <v>53</v>
      </c>
      <c r="K274" t="s">
        <v>73</v>
      </c>
      <c r="L274">
        <v>30000</v>
      </c>
      <c r="M274" t="str">
        <f t="shared" si="29"/>
        <v>18,000 - 30,000</v>
      </c>
      <c r="N274" t="s">
        <v>45</v>
      </c>
      <c r="O274" t="s">
        <v>33</v>
      </c>
      <c r="P274">
        <f t="shared" si="30"/>
        <v>2</v>
      </c>
      <c r="S274" t="s">
        <v>64</v>
      </c>
      <c r="T274">
        <f t="shared" si="31"/>
        <v>0</v>
      </c>
      <c r="U274" t="s">
        <v>33</v>
      </c>
      <c r="V274" t="s">
        <v>35</v>
      </c>
      <c r="X274" t="s">
        <v>47</v>
      </c>
      <c r="Y274" t="s">
        <v>60</v>
      </c>
      <c r="Z274" t="s">
        <v>47</v>
      </c>
      <c r="AA274">
        <f t="shared" si="32"/>
        <v>0</v>
      </c>
      <c r="AB274" t="str">
        <f t="shared" si="33"/>
        <v>Poor uptake</v>
      </c>
      <c r="AC274" t="s">
        <v>60</v>
      </c>
      <c r="AD274">
        <v>2</v>
      </c>
      <c r="AE274">
        <v>2</v>
      </c>
      <c r="AF274">
        <v>3</v>
      </c>
      <c r="AG274">
        <v>3</v>
      </c>
      <c r="AH274">
        <v>2</v>
      </c>
      <c r="AI274">
        <v>2</v>
      </c>
      <c r="AJ274">
        <v>3</v>
      </c>
      <c r="AK274">
        <v>3</v>
      </c>
      <c r="AL274">
        <v>1</v>
      </c>
      <c r="AM274" t="str">
        <f t="shared" si="34"/>
        <v>Good attitude</v>
      </c>
    </row>
    <row r="275" spans="1:39" x14ac:dyDescent="0.25">
      <c r="A275">
        <v>30</v>
      </c>
      <c r="B275" t="str">
        <f t="shared" ref="B275:B282" si="35">IF(A275&lt;30,"18 - 29",IF(A275&lt;40,"30 -39",IF(A275&lt;50,"40 - 49","50  and above")))</f>
        <v>30 -39</v>
      </c>
      <c r="C275" t="s">
        <v>26</v>
      </c>
      <c r="D275" t="s">
        <v>27</v>
      </c>
      <c r="E275" t="s">
        <v>28</v>
      </c>
      <c r="G275" t="s">
        <v>37</v>
      </c>
      <c r="I275" t="s">
        <v>30</v>
      </c>
      <c r="J275" t="s">
        <v>31</v>
      </c>
      <c r="L275">
        <v>40000</v>
      </c>
      <c r="M275" t="str">
        <f t="shared" si="29"/>
        <v>31,000 - 100,000</v>
      </c>
      <c r="N275" t="s">
        <v>32</v>
      </c>
      <c r="O275" t="s">
        <v>33</v>
      </c>
      <c r="P275">
        <f t="shared" si="30"/>
        <v>2</v>
      </c>
      <c r="S275" t="s">
        <v>46</v>
      </c>
      <c r="T275">
        <f t="shared" si="31"/>
        <v>2</v>
      </c>
      <c r="U275" t="s">
        <v>33</v>
      </c>
      <c r="V275" t="s">
        <v>42</v>
      </c>
      <c r="X275" t="s">
        <v>33</v>
      </c>
      <c r="AA275">
        <f t="shared" si="32"/>
        <v>0</v>
      </c>
      <c r="AB275" t="str">
        <f t="shared" si="33"/>
        <v>Poor uptake</v>
      </c>
      <c r="AD275">
        <v>2</v>
      </c>
      <c r="AE275">
        <v>3</v>
      </c>
      <c r="AF275">
        <v>1</v>
      </c>
      <c r="AG275">
        <v>2</v>
      </c>
      <c r="AH275">
        <v>2</v>
      </c>
      <c r="AI275">
        <v>3</v>
      </c>
      <c r="AJ275">
        <v>2</v>
      </c>
      <c r="AK275">
        <v>1</v>
      </c>
      <c r="AL275">
        <v>2</v>
      </c>
      <c r="AM275" t="str">
        <f t="shared" si="34"/>
        <v>Poor attitude</v>
      </c>
    </row>
    <row r="276" spans="1:39" x14ac:dyDescent="0.25">
      <c r="A276">
        <v>20</v>
      </c>
      <c r="B276" t="str">
        <f t="shared" si="35"/>
        <v>18 - 29</v>
      </c>
      <c r="C276" t="s">
        <v>26</v>
      </c>
      <c r="D276" t="s">
        <v>27</v>
      </c>
      <c r="E276" t="s">
        <v>28</v>
      </c>
      <c r="G276" t="s">
        <v>37</v>
      </c>
      <c r="I276" t="s">
        <v>30</v>
      </c>
      <c r="J276" t="s">
        <v>31</v>
      </c>
      <c r="L276">
        <v>50000</v>
      </c>
      <c r="M276" t="str">
        <f t="shared" si="29"/>
        <v>31,000 - 100,000</v>
      </c>
      <c r="N276" t="s">
        <v>32</v>
      </c>
      <c r="O276" t="s">
        <v>33</v>
      </c>
      <c r="P276">
        <f t="shared" si="30"/>
        <v>2</v>
      </c>
      <c r="S276" t="s">
        <v>46</v>
      </c>
      <c r="T276">
        <f t="shared" si="31"/>
        <v>2</v>
      </c>
      <c r="U276" t="s">
        <v>33</v>
      </c>
      <c r="V276" t="s">
        <v>35</v>
      </c>
      <c r="X276" t="s">
        <v>47</v>
      </c>
      <c r="Y276" t="s">
        <v>48</v>
      </c>
      <c r="Z276" t="s">
        <v>33</v>
      </c>
      <c r="AA276">
        <f t="shared" si="32"/>
        <v>1</v>
      </c>
      <c r="AB276" t="str">
        <f t="shared" si="33"/>
        <v>Good uptake</v>
      </c>
      <c r="AD276">
        <v>3</v>
      </c>
      <c r="AE276">
        <v>2</v>
      </c>
      <c r="AF276">
        <v>1</v>
      </c>
      <c r="AG276">
        <v>2</v>
      </c>
      <c r="AH276">
        <v>3</v>
      </c>
      <c r="AI276">
        <v>2</v>
      </c>
      <c r="AJ276">
        <v>3</v>
      </c>
      <c r="AK276">
        <v>2</v>
      </c>
      <c r="AL276">
        <v>1</v>
      </c>
      <c r="AM276" t="str">
        <f t="shared" si="34"/>
        <v>Good attitude</v>
      </c>
    </row>
    <row r="277" spans="1:39" x14ac:dyDescent="0.25">
      <c r="A277">
        <v>35</v>
      </c>
      <c r="B277" t="str">
        <f t="shared" si="35"/>
        <v>30 -39</v>
      </c>
      <c r="C277" t="s">
        <v>26</v>
      </c>
      <c r="D277" t="s">
        <v>27</v>
      </c>
      <c r="E277" t="s">
        <v>28</v>
      </c>
      <c r="G277" t="s">
        <v>37</v>
      </c>
      <c r="I277" t="s">
        <v>72</v>
      </c>
      <c r="J277" t="s">
        <v>53</v>
      </c>
      <c r="K277" t="s">
        <v>74</v>
      </c>
      <c r="L277">
        <v>50000</v>
      </c>
      <c r="M277" t="str">
        <f t="shared" si="29"/>
        <v>31,000 - 100,000</v>
      </c>
      <c r="N277" t="s">
        <v>45</v>
      </c>
      <c r="O277" t="s">
        <v>33</v>
      </c>
      <c r="P277">
        <f t="shared" si="30"/>
        <v>2</v>
      </c>
      <c r="S277" t="s">
        <v>46</v>
      </c>
      <c r="T277">
        <f t="shared" si="31"/>
        <v>2</v>
      </c>
      <c r="U277" t="s">
        <v>33</v>
      </c>
      <c r="V277" t="s">
        <v>35</v>
      </c>
      <c r="X277" t="s">
        <v>47</v>
      </c>
      <c r="Y277" t="s">
        <v>48</v>
      </c>
      <c r="Z277" t="s">
        <v>33</v>
      </c>
      <c r="AA277">
        <f t="shared" si="32"/>
        <v>1</v>
      </c>
      <c r="AB277" t="str">
        <f t="shared" si="33"/>
        <v>Good uptake</v>
      </c>
      <c r="AD277">
        <v>2</v>
      </c>
      <c r="AE277">
        <v>2</v>
      </c>
      <c r="AF277">
        <v>1</v>
      </c>
      <c r="AG277">
        <v>1</v>
      </c>
      <c r="AH277">
        <v>2</v>
      </c>
      <c r="AI277">
        <v>3</v>
      </c>
      <c r="AJ277">
        <v>2</v>
      </c>
      <c r="AK277">
        <v>2</v>
      </c>
      <c r="AL277">
        <v>0</v>
      </c>
      <c r="AM277" t="str">
        <f t="shared" si="34"/>
        <v>Poor attitude</v>
      </c>
    </row>
    <row r="278" spans="1:39" x14ac:dyDescent="0.25">
      <c r="A278">
        <v>40</v>
      </c>
      <c r="B278" t="str">
        <f t="shared" si="35"/>
        <v>40 - 49</v>
      </c>
      <c r="C278" t="s">
        <v>26</v>
      </c>
      <c r="D278" t="s">
        <v>27</v>
      </c>
      <c r="E278" t="s">
        <v>28</v>
      </c>
      <c r="G278" t="s">
        <v>37</v>
      </c>
      <c r="I278" t="s">
        <v>72</v>
      </c>
      <c r="J278" t="s">
        <v>53</v>
      </c>
      <c r="K278" t="s">
        <v>75</v>
      </c>
      <c r="L278">
        <v>70000</v>
      </c>
      <c r="M278" t="str">
        <f t="shared" si="29"/>
        <v>31,000 - 100,000</v>
      </c>
      <c r="N278" t="s">
        <v>32</v>
      </c>
      <c r="O278" t="s">
        <v>33</v>
      </c>
      <c r="P278">
        <f t="shared" si="30"/>
        <v>2</v>
      </c>
      <c r="S278" t="s">
        <v>46</v>
      </c>
      <c r="T278">
        <f t="shared" si="31"/>
        <v>2</v>
      </c>
      <c r="U278" t="s">
        <v>33</v>
      </c>
      <c r="V278" t="s">
        <v>35</v>
      </c>
      <c r="X278" t="s">
        <v>47</v>
      </c>
      <c r="Y278" t="s">
        <v>48</v>
      </c>
      <c r="Z278" t="s">
        <v>33</v>
      </c>
      <c r="AA278">
        <f t="shared" si="32"/>
        <v>1</v>
      </c>
      <c r="AB278" t="str">
        <f t="shared" si="33"/>
        <v>Good uptake</v>
      </c>
      <c r="AD278">
        <v>2</v>
      </c>
      <c r="AE278">
        <v>3</v>
      </c>
      <c r="AF278">
        <v>1</v>
      </c>
      <c r="AG278">
        <v>2</v>
      </c>
      <c r="AH278">
        <v>2</v>
      </c>
      <c r="AI278">
        <v>2</v>
      </c>
      <c r="AJ278">
        <v>2</v>
      </c>
      <c r="AK278">
        <v>2</v>
      </c>
      <c r="AL278">
        <v>1</v>
      </c>
      <c r="AM278" t="str">
        <f t="shared" si="34"/>
        <v>Poor attitude</v>
      </c>
    </row>
    <row r="279" spans="1:39" x14ac:dyDescent="0.25">
      <c r="A279">
        <v>25</v>
      </c>
      <c r="B279" t="str">
        <f t="shared" si="35"/>
        <v>18 - 29</v>
      </c>
      <c r="C279" t="s">
        <v>36</v>
      </c>
      <c r="D279" t="s">
        <v>59</v>
      </c>
      <c r="E279" t="s">
        <v>67</v>
      </c>
      <c r="G279" t="s">
        <v>29</v>
      </c>
      <c r="I279" t="s">
        <v>30</v>
      </c>
      <c r="J279" t="s">
        <v>53</v>
      </c>
      <c r="K279" t="s">
        <v>76</v>
      </c>
      <c r="L279">
        <v>20000</v>
      </c>
      <c r="M279" t="str">
        <f t="shared" si="29"/>
        <v>18,000 - 30,000</v>
      </c>
      <c r="N279" t="s">
        <v>32</v>
      </c>
      <c r="O279" t="s">
        <v>33</v>
      </c>
      <c r="P279">
        <f t="shared" si="30"/>
        <v>2</v>
      </c>
      <c r="S279" t="s">
        <v>46</v>
      </c>
      <c r="T279">
        <f t="shared" si="31"/>
        <v>2</v>
      </c>
      <c r="U279" t="s">
        <v>33</v>
      </c>
      <c r="V279" t="s">
        <v>63</v>
      </c>
      <c r="X279" t="s">
        <v>47</v>
      </c>
      <c r="Y279" t="s">
        <v>48</v>
      </c>
      <c r="Z279" t="s">
        <v>33</v>
      </c>
      <c r="AA279">
        <f t="shared" si="32"/>
        <v>1</v>
      </c>
      <c r="AB279" t="str">
        <f t="shared" si="33"/>
        <v>Good uptake</v>
      </c>
      <c r="AD279">
        <v>2</v>
      </c>
      <c r="AE279">
        <v>2</v>
      </c>
      <c r="AF279">
        <v>1</v>
      </c>
      <c r="AG279">
        <v>2</v>
      </c>
      <c r="AH279">
        <v>2</v>
      </c>
      <c r="AI279">
        <v>2</v>
      </c>
      <c r="AJ279">
        <v>2</v>
      </c>
      <c r="AK279">
        <v>2</v>
      </c>
      <c r="AL279">
        <v>0</v>
      </c>
      <c r="AM279" t="str">
        <f t="shared" si="34"/>
        <v>Poor attitude</v>
      </c>
    </row>
    <row r="280" spans="1:39" x14ac:dyDescent="0.25">
      <c r="A280">
        <v>25</v>
      </c>
      <c r="B280" t="str">
        <f t="shared" si="35"/>
        <v>18 - 29</v>
      </c>
      <c r="C280" t="s">
        <v>26</v>
      </c>
      <c r="D280" t="s">
        <v>59</v>
      </c>
      <c r="E280" t="s">
        <v>28</v>
      </c>
      <c r="G280" t="s">
        <v>37</v>
      </c>
      <c r="I280" t="s">
        <v>30</v>
      </c>
      <c r="J280" t="s">
        <v>31</v>
      </c>
      <c r="L280">
        <v>50000</v>
      </c>
      <c r="M280" t="str">
        <f t="shared" si="29"/>
        <v>31,000 - 100,000</v>
      </c>
      <c r="N280" t="s">
        <v>32</v>
      </c>
      <c r="O280" t="s">
        <v>33</v>
      </c>
      <c r="P280">
        <f t="shared" si="30"/>
        <v>2</v>
      </c>
      <c r="S280" t="s">
        <v>46</v>
      </c>
      <c r="T280">
        <f t="shared" si="31"/>
        <v>2</v>
      </c>
      <c r="U280" t="s">
        <v>33</v>
      </c>
      <c r="V280" t="s">
        <v>35</v>
      </c>
      <c r="X280" t="s">
        <v>33</v>
      </c>
      <c r="AA280">
        <f t="shared" si="32"/>
        <v>0</v>
      </c>
      <c r="AB280" t="str">
        <f t="shared" si="33"/>
        <v>Poor uptake</v>
      </c>
      <c r="AD280">
        <v>2</v>
      </c>
      <c r="AE280">
        <v>2</v>
      </c>
      <c r="AF280">
        <v>1</v>
      </c>
      <c r="AG280">
        <v>2</v>
      </c>
      <c r="AH280">
        <v>2</v>
      </c>
      <c r="AI280">
        <v>2</v>
      </c>
      <c r="AJ280">
        <v>3</v>
      </c>
      <c r="AK280">
        <v>2</v>
      </c>
      <c r="AL280">
        <v>1</v>
      </c>
      <c r="AM280" t="str">
        <f t="shared" si="34"/>
        <v>Poor attitude</v>
      </c>
    </row>
    <row r="281" spans="1:39" x14ac:dyDescent="0.25">
      <c r="A281">
        <v>70</v>
      </c>
      <c r="B281" t="str">
        <f t="shared" si="35"/>
        <v>50  and above</v>
      </c>
      <c r="C281" t="s">
        <v>26</v>
      </c>
      <c r="D281" t="s">
        <v>52</v>
      </c>
      <c r="E281" t="s">
        <v>66</v>
      </c>
      <c r="G281" t="s">
        <v>37</v>
      </c>
      <c r="I281" t="s">
        <v>72</v>
      </c>
      <c r="J281" t="s">
        <v>53</v>
      </c>
      <c r="K281" t="s">
        <v>74</v>
      </c>
      <c r="L281">
        <v>60000</v>
      </c>
      <c r="M281" t="str">
        <f t="shared" si="29"/>
        <v>31,000 - 100,000</v>
      </c>
      <c r="N281" t="s">
        <v>45</v>
      </c>
      <c r="O281" t="s">
        <v>33</v>
      </c>
      <c r="P281">
        <f t="shared" si="30"/>
        <v>2</v>
      </c>
      <c r="S281" t="s">
        <v>46</v>
      </c>
      <c r="T281">
        <f t="shared" si="31"/>
        <v>2</v>
      </c>
      <c r="U281" t="s">
        <v>33</v>
      </c>
      <c r="V281" t="s">
        <v>63</v>
      </c>
      <c r="X281" t="s">
        <v>47</v>
      </c>
      <c r="Y281" t="s">
        <v>48</v>
      </c>
      <c r="Z281" t="s">
        <v>33</v>
      </c>
      <c r="AA281">
        <f t="shared" si="32"/>
        <v>1</v>
      </c>
      <c r="AB281" t="str">
        <f t="shared" si="33"/>
        <v>Good uptake</v>
      </c>
      <c r="AD281">
        <v>2</v>
      </c>
      <c r="AE281">
        <v>2</v>
      </c>
      <c r="AF281">
        <v>1</v>
      </c>
      <c r="AG281">
        <v>2</v>
      </c>
      <c r="AH281">
        <v>2</v>
      </c>
      <c r="AI281">
        <v>3</v>
      </c>
      <c r="AJ281">
        <v>3</v>
      </c>
      <c r="AK281">
        <v>3</v>
      </c>
      <c r="AL281">
        <v>2</v>
      </c>
      <c r="AM281" t="str">
        <f t="shared" si="34"/>
        <v>Good attitude</v>
      </c>
    </row>
    <row r="282" spans="1:39" x14ac:dyDescent="0.25">
      <c r="A282">
        <v>60</v>
      </c>
      <c r="B282" t="str">
        <f t="shared" si="35"/>
        <v>50  and above</v>
      </c>
      <c r="C282" t="s">
        <v>36</v>
      </c>
      <c r="D282" t="s">
        <v>27</v>
      </c>
      <c r="E282" t="s">
        <v>66</v>
      </c>
      <c r="G282" t="s">
        <v>37</v>
      </c>
      <c r="I282" t="s">
        <v>72</v>
      </c>
      <c r="J282" t="s">
        <v>53</v>
      </c>
      <c r="K282" t="s">
        <v>73</v>
      </c>
      <c r="L282">
        <v>70000</v>
      </c>
      <c r="M282" t="str">
        <f t="shared" si="29"/>
        <v>31,000 - 100,000</v>
      </c>
      <c r="N282" t="s">
        <v>45</v>
      </c>
      <c r="O282" t="s">
        <v>33</v>
      </c>
      <c r="P282">
        <f t="shared" si="30"/>
        <v>2</v>
      </c>
      <c r="S282" t="s">
        <v>46</v>
      </c>
      <c r="T282">
        <f t="shared" si="31"/>
        <v>2</v>
      </c>
      <c r="U282" t="s">
        <v>33</v>
      </c>
      <c r="V282" t="s">
        <v>35</v>
      </c>
      <c r="X282" t="s">
        <v>33</v>
      </c>
      <c r="AA282">
        <f t="shared" si="32"/>
        <v>0</v>
      </c>
      <c r="AB282" t="str">
        <f t="shared" si="33"/>
        <v>Poor uptake</v>
      </c>
      <c r="AD282">
        <v>2</v>
      </c>
      <c r="AE282">
        <v>2</v>
      </c>
      <c r="AF282">
        <v>2</v>
      </c>
      <c r="AG282">
        <v>2</v>
      </c>
      <c r="AH282">
        <v>3</v>
      </c>
      <c r="AI282">
        <v>2</v>
      </c>
      <c r="AJ282">
        <v>2</v>
      </c>
      <c r="AK282">
        <v>2</v>
      </c>
      <c r="AL282">
        <v>0</v>
      </c>
      <c r="AM282" t="str">
        <f t="shared" si="34"/>
        <v>Poor attitude</v>
      </c>
    </row>
    <row r="283" spans="1:39" x14ac:dyDescent="0.25">
      <c r="A283">
        <v>18</v>
      </c>
      <c r="B283" t="str">
        <f>IF(A283&lt;30,"18 - 29",IF(A283&lt;40,"30 -39",IF(A283&lt;50,"40 - 49",IF(A283&lt;60,"50 -59","60 and above"))))</f>
        <v>18 - 29</v>
      </c>
      <c r="C283" t="s">
        <v>36</v>
      </c>
      <c r="D283" t="s">
        <v>59</v>
      </c>
      <c r="E283" t="s">
        <v>66</v>
      </c>
      <c r="G283" t="s">
        <v>37</v>
      </c>
      <c r="I283" t="s">
        <v>68</v>
      </c>
      <c r="J283" t="s">
        <v>53</v>
      </c>
      <c r="K283" t="s">
        <v>72</v>
      </c>
      <c r="L283">
        <v>10000</v>
      </c>
      <c r="M283" t="str">
        <f t="shared" si="29"/>
        <v>Less than 18,000</v>
      </c>
      <c r="N283" t="s">
        <v>32</v>
      </c>
      <c r="O283" t="s">
        <v>33</v>
      </c>
      <c r="P283">
        <f t="shared" si="30"/>
        <v>2</v>
      </c>
      <c r="S283" t="s">
        <v>64</v>
      </c>
      <c r="T283">
        <f t="shared" si="31"/>
        <v>0</v>
      </c>
      <c r="U283" t="s">
        <v>33</v>
      </c>
      <c r="V283" t="s">
        <v>65</v>
      </c>
      <c r="X283" t="s">
        <v>47</v>
      </c>
      <c r="Y283" t="s">
        <v>48</v>
      </c>
      <c r="Z283" t="s">
        <v>33</v>
      </c>
      <c r="AA283">
        <f t="shared" si="32"/>
        <v>1</v>
      </c>
      <c r="AB283" t="str">
        <f t="shared" si="33"/>
        <v>Poor uptake</v>
      </c>
      <c r="AD283">
        <v>2</v>
      </c>
      <c r="AE283">
        <v>2</v>
      </c>
      <c r="AF283">
        <v>1</v>
      </c>
      <c r="AG283">
        <v>2</v>
      </c>
      <c r="AH283">
        <v>2</v>
      </c>
      <c r="AI283">
        <v>2</v>
      </c>
      <c r="AJ283">
        <v>2</v>
      </c>
      <c r="AK283">
        <v>2</v>
      </c>
      <c r="AL283">
        <v>1</v>
      </c>
      <c r="AM283" t="str">
        <f t="shared" si="34"/>
        <v>Poor attitude</v>
      </c>
    </row>
    <row r="284" spans="1:39" x14ac:dyDescent="0.25">
      <c r="A284">
        <v>19</v>
      </c>
      <c r="B284" t="str">
        <f>IF(A284&lt;30,"18 - 29",IF(A284&lt;40,"30 -39",IF(A284&lt;50,"40 - 49",IF(A284&lt;60,"50 -59","60 and above"))))</f>
        <v>18 - 29</v>
      </c>
      <c r="C284" t="s">
        <v>36</v>
      </c>
      <c r="D284" t="s">
        <v>59</v>
      </c>
      <c r="E284" t="s">
        <v>28</v>
      </c>
      <c r="G284" t="s">
        <v>37</v>
      </c>
      <c r="I284" t="s">
        <v>30</v>
      </c>
      <c r="J284" t="s">
        <v>53</v>
      </c>
      <c r="K284" t="s">
        <v>77</v>
      </c>
      <c r="L284">
        <v>40000</v>
      </c>
      <c r="M284" t="str">
        <f t="shared" si="29"/>
        <v>31,000 - 100,000</v>
      </c>
      <c r="N284" t="s">
        <v>32</v>
      </c>
      <c r="O284" t="s">
        <v>33</v>
      </c>
      <c r="P284">
        <f t="shared" si="30"/>
        <v>2</v>
      </c>
      <c r="S284" t="s">
        <v>34</v>
      </c>
      <c r="T284">
        <f t="shared" si="31"/>
        <v>4</v>
      </c>
      <c r="U284" t="s">
        <v>33</v>
      </c>
      <c r="V284" t="s">
        <v>35</v>
      </c>
      <c r="X284" t="s">
        <v>33</v>
      </c>
      <c r="AA284">
        <f t="shared" si="32"/>
        <v>0</v>
      </c>
      <c r="AB284" t="str">
        <f t="shared" si="33"/>
        <v>Good uptake</v>
      </c>
      <c r="AD284">
        <v>3</v>
      </c>
      <c r="AE284">
        <v>1</v>
      </c>
      <c r="AF284">
        <v>2</v>
      </c>
      <c r="AG284">
        <v>0</v>
      </c>
      <c r="AH284">
        <v>3</v>
      </c>
      <c r="AI284">
        <v>2</v>
      </c>
      <c r="AJ284">
        <v>2</v>
      </c>
      <c r="AK284">
        <v>2</v>
      </c>
      <c r="AL284">
        <v>2</v>
      </c>
      <c r="AM284" t="str">
        <f t="shared" si="34"/>
        <v>Poor attitude</v>
      </c>
    </row>
    <row r="285" spans="1:39" x14ac:dyDescent="0.25">
      <c r="A285">
        <v>28</v>
      </c>
      <c r="B285" t="str">
        <f t="shared" ref="B285:B296" si="36">IF(A285&lt;30,"18 - 29",IF(A285&lt;40,"30 -39",IF(A285&lt;50,"40 - 49","50  and above")))</f>
        <v>18 - 29</v>
      </c>
      <c r="C285" t="s">
        <v>26</v>
      </c>
      <c r="D285" t="s">
        <v>27</v>
      </c>
      <c r="E285" t="s">
        <v>40</v>
      </c>
      <c r="G285" t="s">
        <v>37</v>
      </c>
      <c r="I285" t="s">
        <v>30</v>
      </c>
      <c r="J285" t="s">
        <v>53</v>
      </c>
      <c r="K285" t="s">
        <v>74</v>
      </c>
      <c r="L285">
        <v>50000</v>
      </c>
      <c r="M285" t="str">
        <f t="shared" si="29"/>
        <v>31,000 - 100,000</v>
      </c>
      <c r="N285" t="s">
        <v>45</v>
      </c>
      <c r="O285" t="s">
        <v>33</v>
      </c>
      <c r="P285">
        <f t="shared" si="30"/>
        <v>2</v>
      </c>
      <c r="S285" t="s">
        <v>34</v>
      </c>
      <c r="T285">
        <f t="shared" si="31"/>
        <v>4</v>
      </c>
      <c r="U285" t="s">
        <v>33</v>
      </c>
      <c r="V285" t="s">
        <v>35</v>
      </c>
      <c r="X285" t="s">
        <v>33</v>
      </c>
      <c r="AA285">
        <f t="shared" si="32"/>
        <v>0</v>
      </c>
      <c r="AB285" t="str">
        <f t="shared" si="33"/>
        <v>Good uptake</v>
      </c>
      <c r="AD285">
        <v>3</v>
      </c>
      <c r="AE285">
        <v>1</v>
      </c>
      <c r="AF285">
        <v>0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2</v>
      </c>
      <c r="AM285" t="str">
        <f t="shared" si="34"/>
        <v>Poor attitude</v>
      </c>
    </row>
    <row r="286" spans="1:39" x14ac:dyDescent="0.25">
      <c r="A286">
        <v>57</v>
      </c>
      <c r="B286" t="str">
        <f t="shared" si="36"/>
        <v>50  and above</v>
      </c>
      <c r="C286" t="s">
        <v>36</v>
      </c>
      <c r="D286" t="s">
        <v>52</v>
      </c>
      <c r="E286" t="s">
        <v>28</v>
      </c>
      <c r="G286" t="s">
        <v>29</v>
      </c>
      <c r="I286" t="s">
        <v>30</v>
      </c>
      <c r="J286" t="s">
        <v>41</v>
      </c>
      <c r="L286">
        <v>100000</v>
      </c>
      <c r="M286" t="str">
        <f t="shared" si="29"/>
        <v>31,000 - 100,000</v>
      </c>
      <c r="N286" t="s">
        <v>32</v>
      </c>
      <c r="O286" t="s">
        <v>33</v>
      </c>
      <c r="P286">
        <f t="shared" si="30"/>
        <v>2</v>
      </c>
      <c r="S286" t="s">
        <v>34</v>
      </c>
      <c r="T286">
        <f t="shared" si="31"/>
        <v>4</v>
      </c>
      <c r="U286" t="s">
        <v>33</v>
      </c>
      <c r="V286" t="s">
        <v>35</v>
      </c>
      <c r="X286" t="s">
        <v>33</v>
      </c>
      <c r="AA286">
        <f t="shared" si="32"/>
        <v>0</v>
      </c>
      <c r="AB286" t="str">
        <f t="shared" si="33"/>
        <v>Good uptake</v>
      </c>
      <c r="AD286">
        <v>3</v>
      </c>
      <c r="AE286">
        <v>1</v>
      </c>
      <c r="AF286">
        <v>3</v>
      </c>
      <c r="AG286">
        <v>2</v>
      </c>
      <c r="AH286">
        <v>1</v>
      </c>
      <c r="AI286">
        <v>2</v>
      </c>
      <c r="AJ286">
        <v>2</v>
      </c>
      <c r="AK286">
        <v>2</v>
      </c>
      <c r="AL286">
        <v>3</v>
      </c>
      <c r="AM286" t="str">
        <f t="shared" si="34"/>
        <v>Good attitude</v>
      </c>
    </row>
    <row r="287" spans="1:39" x14ac:dyDescent="0.25">
      <c r="A287">
        <v>33</v>
      </c>
      <c r="B287" t="str">
        <f t="shared" si="36"/>
        <v>30 -39</v>
      </c>
      <c r="C287" t="s">
        <v>36</v>
      </c>
      <c r="D287" t="s">
        <v>27</v>
      </c>
      <c r="E287" t="s">
        <v>28</v>
      </c>
      <c r="G287" t="s">
        <v>37</v>
      </c>
      <c r="I287" t="s">
        <v>30</v>
      </c>
      <c r="J287" t="s">
        <v>53</v>
      </c>
      <c r="K287" t="s">
        <v>78</v>
      </c>
      <c r="L287">
        <v>50000</v>
      </c>
      <c r="M287" t="str">
        <f t="shared" si="29"/>
        <v>31,000 - 100,000</v>
      </c>
      <c r="N287" t="s">
        <v>32</v>
      </c>
      <c r="O287" t="s">
        <v>33</v>
      </c>
      <c r="P287">
        <f t="shared" si="30"/>
        <v>2</v>
      </c>
      <c r="S287" t="s">
        <v>46</v>
      </c>
      <c r="T287">
        <f t="shared" si="31"/>
        <v>2</v>
      </c>
      <c r="U287" t="s">
        <v>33</v>
      </c>
      <c r="V287" t="s">
        <v>65</v>
      </c>
      <c r="X287" t="s">
        <v>47</v>
      </c>
      <c r="Y287" t="s">
        <v>48</v>
      </c>
      <c r="Z287" t="s">
        <v>33</v>
      </c>
      <c r="AA287">
        <f t="shared" si="32"/>
        <v>1</v>
      </c>
      <c r="AB287" t="str">
        <f t="shared" si="33"/>
        <v>Good uptake</v>
      </c>
      <c r="AD287">
        <v>2</v>
      </c>
      <c r="AE287">
        <v>3</v>
      </c>
      <c r="AF287">
        <v>1</v>
      </c>
      <c r="AG287">
        <v>3</v>
      </c>
      <c r="AH287">
        <v>3</v>
      </c>
      <c r="AI287">
        <v>2</v>
      </c>
      <c r="AJ287">
        <v>2</v>
      </c>
      <c r="AK287">
        <v>2</v>
      </c>
      <c r="AL287">
        <v>1</v>
      </c>
      <c r="AM287" t="str">
        <f t="shared" si="34"/>
        <v>Good attitude</v>
      </c>
    </row>
    <row r="288" spans="1:39" x14ac:dyDescent="0.25">
      <c r="A288">
        <v>28</v>
      </c>
      <c r="B288" t="str">
        <f t="shared" si="36"/>
        <v>18 - 29</v>
      </c>
      <c r="C288" t="s">
        <v>26</v>
      </c>
      <c r="D288" t="s">
        <v>27</v>
      </c>
      <c r="E288" t="s">
        <v>28</v>
      </c>
      <c r="G288" t="s">
        <v>37</v>
      </c>
      <c r="I288" t="s">
        <v>30</v>
      </c>
      <c r="J288" t="s">
        <v>53</v>
      </c>
      <c r="K288" t="s">
        <v>75</v>
      </c>
      <c r="L288">
        <v>40000</v>
      </c>
      <c r="M288" t="str">
        <f t="shared" si="29"/>
        <v>31,000 - 100,000</v>
      </c>
      <c r="N288" t="s">
        <v>32</v>
      </c>
      <c r="O288" t="s">
        <v>33</v>
      </c>
      <c r="P288">
        <f t="shared" si="30"/>
        <v>2</v>
      </c>
      <c r="S288" t="s">
        <v>46</v>
      </c>
      <c r="T288">
        <f t="shared" si="31"/>
        <v>2</v>
      </c>
      <c r="U288" t="s">
        <v>33</v>
      </c>
      <c r="V288" t="s">
        <v>35</v>
      </c>
      <c r="X288" t="s">
        <v>47</v>
      </c>
      <c r="Y288" t="s">
        <v>48</v>
      </c>
      <c r="Z288" t="s">
        <v>33</v>
      </c>
      <c r="AA288">
        <f t="shared" si="32"/>
        <v>1</v>
      </c>
      <c r="AB288" t="str">
        <f t="shared" si="33"/>
        <v>Good uptake</v>
      </c>
      <c r="AD288">
        <v>2</v>
      </c>
      <c r="AE288">
        <v>2</v>
      </c>
      <c r="AF288">
        <v>1</v>
      </c>
      <c r="AG288">
        <v>3</v>
      </c>
      <c r="AH288">
        <v>3</v>
      </c>
      <c r="AI288">
        <v>3</v>
      </c>
      <c r="AJ288">
        <v>2</v>
      </c>
      <c r="AK288">
        <v>2</v>
      </c>
      <c r="AL288">
        <v>0</v>
      </c>
      <c r="AM288" t="str">
        <f t="shared" si="34"/>
        <v>Poor attitude</v>
      </c>
    </row>
    <row r="289" spans="1:39" x14ac:dyDescent="0.25">
      <c r="A289">
        <v>65</v>
      </c>
      <c r="B289" t="str">
        <f t="shared" si="36"/>
        <v>50  and above</v>
      </c>
      <c r="C289" t="s">
        <v>26</v>
      </c>
      <c r="D289" t="s">
        <v>61</v>
      </c>
      <c r="E289" t="s">
        <v>67</v>
      </c>
      <c r="G289" t="s">
        <v>29</v>
      </c>
      <c r="I289" t="s">
        <v>72</v>
      </c>
      <c r="J289" t="s">
        <v>53</v>
      </c>
      <c r="K289" t="s">
        <v>75</v>
      </c>
      <c r="L289">
        <v>60000</v>
      </c>
      <c r="M289" t="str">
        <f t="shared" si="29"/>
        <v>31,000 - 100,000</v>
      </c>
      <c r="N289" t="s">
        <v>32</v>
      </c>
      <c r="O289" t="s">
        <v>33</v>
      </c>
      <c r="P289">
        <f t="shared" si="30"/>
        <v>2</v>
      </c>
      <c r="S289" t="s">
        <v>34</v>
      </c>
      <c r="T289">
        <f t="shared" si="31"/>
        <v>4</v>
      </c>
      <c r="U289" t="s">
        <v>33</v>
      </c>
      <c r="V289" t="s">
        <v>35</v>
      </c>
      <c r="X289" t="s">
        <v>33</v>
      </c>
      <c r="AA289">
        <f t="shared" si="32"/>
        <v>0</v>
      </c>
      <c r="AB289" t="str">
        <f t="shared" si="33"/>
        <v>Good uptake</v>
      </c>
      <c r="AD289">
        <v>2</v>
      </c>
      <c r="AE289">
        <v>2</v>
      </c>
      <c r="AF289">
        <v>2</v>
      </c>
      <c r="AG289">
        <v>2</v>
      </c>
      <c r="AH289">
        <v>2</v>
      </c>
      <c r="AI289">
        <v>2</v>
      </c>
      <c r="AJ289">
        <v>3</v>
      </c>
      <c r="AK289">
        <v>3</v>
      </c>
      <c r="AL289">
        <v>0</v>
      </c>
      <c r="AM289" t="str">
        <f t="shared" si="34"/>
        <v>Poor attitude</v>
      </c>
    </row>
    <row r="290" spans="1:39" x14ac:dyDescent="0.25">
      <c r="A290">
        <v>30</v>
      </c>
      <c r="B290" t="str">
        <f t="shared" si="36"/>
        <v>30 -39</v>
      </c>
      <c r="C290" t="s">
        <v>26</v>
      </c>
      <c r="D290" t="s">
        <v>27</v>
      </c>
      <c r="E290" t="s">
        <v>40</v>
      </c>
      <c r="G290" t="s">
        <v>37</v>
      </c>
      <c r="I290" t="s">
        <v>30</v>
      </c>
      <c r="J290" t="s">
        <v>31</v>
      </c>
      <c r="L290">
        <v>70000</v>
      </c>
      <c r="M290" t="str">
        <f t="shared" si="29"/>
        <v>31,000 - 100,000</v>
      </c>
      <c r="N290" t="s">
        <v>32</v>
      </c>
      <c r="O290" t="s">
        <v>33</v>
      </c>
      <c r="P290">
        <f t="shared" si="30"/>
        <v>2</v>
      </c>
      <c r="S290" t="s">
        <v>34</v>
      </c>
      <c r="T290">
        <f t="shared" si="31"/>
        <v>4</v>
      </c>
      <c r="U290" t="s">
        <v>33</v>
      </c>
      <c r="V290" t="s">
        <v>35</v>
      </c>
      <c r="X290" t="s">
        <v>33</v>
      </c>
      <c r="AA290">
        <f t="shared" si="32"/>
        <v>0</v>
      </c>
      <c r="AB290" t="str">
        <f t="shared" si="33"/>
        <v>Good uptake</v>
      </c>
      <c r="AD290">
        <v>2</v>
      </c>
      <c r="AE290">
        <v>2</v>
      </c>
      <c r="AF290">
        <v>0</v>
      </c>
      <c r="AG290">
        <v>2</v>
      </c>
      <c r="AH290">
        <v>2</v>
      </c>
      <c r="AI290">
        <v>3</v>
      </c>
      <c r="AJ290">
        <v>2</v>
      </c>
      <c r="AK290">
        <v>3</v>
      </c>
      <c r="AL290">
        <v>1</v>
      </c>
      <c r="AM290" t="str">
        <f t="shared" si="34"/>
        <v>Poor attitude</v>
      </c>
    </row>
    <row r="291" spans="1:39" x14ac:dyDescent="0.25">
      <c r="A291">
        <v>26</v>
      </c>
      <c r="B291" t="str">
        <f t="shared" si="36"/>
        <v>18 - 29</v>
      </c>
      <c r="C291" t="s">
        <v>36</v>
      </c>
      <c r="D291" t="s">
        <v>59</v>
      </c>
      <c r="E291" t="s">
        <v>28</v>
      </c>
      <c r="G291" t="s">
        <v>29</v>
      </c>
      <c r="I291" t="s">
        <v>30</v>
      </c>
      <c r="J291" t="s">
        <v>50</v>
      </c>
      <c r="L291">
        <v>100000</v>
      </c>
      <c r="M291" t="str">
        <f t="shared" si="29"/>
        <v>31,000 - 100,000</v>
      </c>
      <c r="N291" t="s">
        <v>45</v>
      </c>
      <c r="O291" t="s">
        <v>33</v>
      </c>
      <c r="P291">
        <f t="shared" si="30"/>
        <v>2</v>
      </c>
      <c r="S291" t="s">
        <v>34</v>
      </c>
      <c r="T291">
        <f t="shared" si="31"/>
        <v>4</v>
      </c>
      <c r="U291" t="s">
        <v>33</v>
      </c>
      <c r="V291" t="s">
        <v>35</v>
      </c>
      <c r="X291" t="s">
        <v>33</v>
      </c>
      <c r="AA291">
        <f t="shared" si="32"/>
        <v>0</v>
      </c>
      <c r="AB291" t="str">
        <f t="shared" si="33"/>
        <v>Good uptake</v>
      </c>
      <c r="AD291">
        <v>3</v>
      </c>
      <c r="AE291">
        <v>3</v>
      </c>
      <c r="AF291">
        <v>1</v>
      </c>
      <c r="AG291">
        <v>2</v>
      </c>
      <c r="AH291">
        <v>2</v>
      </c>
      <c r="AI291">
        <v>2</v>
      </c>
      <c r="AJ291">
        <v>2</v>
      </c>
      <c r="AK291">
        <v>1</v>
      </c>
      <c r="AL291">
        <v>1</v>
      </c>
      <c r="AM291" t="str">
        <f t="shared" si="34"/>
        <v>Poor attitude</v>
      </c>
    </row>
    <row r="292" spans="1:39" x14ac:dyDescent="0.25">
      <c r="A292">
        <v>30</v>
      </c>
      <c r="B292" t="str">
        <f t="shared" si="36"/>
        <v>30 -39</v>
      </c>
      <c r="C292" t="s">
        <v>36</v>
      </c>
      <c r="D292" t="s">
        <v>59</v>
      </c>
      <c r="E292" t="s">
        <v>28</v>
      </c>
      <c r="G292" t="s">
        <v>37</v>
      </c>
      <c r="I292" t="s">
        <v>72</v>
      </c>
      <c r="J292" t="s">
        <v>53</v>
      </c>
      <c r="K292" t="s">
        <v>73</v>
      </c>
      <c r="L292">
        <v>70000</v>
      </c>
      <c r="M292" t="str">
        <f t="shared" si="29"/>
        <v>31,000 - 100,000</v>
      </c>
      <c r="N292" t="s">
        <v>32</v>
      </c>
      <c r="O292" t="s">
        <v>33</v>
      </c>
      <c r="P292">
        <f t="shared" si="30"/>
        <v>2</v>
      </c>
      <c r="S292" t="s">
        <v>46</v>
      </c>
      <c r="T292">
        <f t="shared" si="31"/>
        <v>2</v>
      </c>
      <c r="U292" t="s">
        <v>33</v>
      </c>
      <c r="V292" t="s">
        <v>35</v>
      </c>
      <c r="X292" t="s">
        <v>47</v>
      </c>
      <c r="Y292" t="s">
        <v>48</v>
      </c>
      <c r="Z292" t="s">
        <v>33</v>
      </c>
      <c r="AA292">
        <f t="shared" si="32"/>
        <v>1</v>
      </c>
      <c r="AB292" t="str">
        <f t="shared" si="33"/>
        <v>Good uptake</v>
      </c>
      <c r="AD292">
        <v>2</v>
      </c>
      <c r="AE292">
        <v>3</v>
      </c>
      <c r="AF292">
        <v>1</v>
      </c>
      <c r="AG292">
        <v>3</v>
      </c>
      <c r="AH292">
        <v>2</v>
      </c>
      <c r="AI292">
        <v>2</v>
      </c>
      <c r="AJ292">
        <v>3</v>
      </c>
      <c r="AK292">
        <v>3</v>
      </c>
      <c r="AL292">
        <v>1</v>
      </c>
      <c r="AM292" t="str">
        <f t="shared" si="34"/>
        <v>Good attitude</v>
      </c>
    </row>
    <row r="293" spans="1:39" x14ac:dyDescent="0.25">
      <c r="A293">
        <v>27</v>
      </c>
      <c r="B293" t="str">
        <f t="shared" si="36"/>
        <v>18 - 29</v>
      </c>
      <c r="C293" t="s">
        <v>36</v>
      </c>
      <c r="D293" t="s">
        <v>59</v>
      </c>
      <c r="E293" t="s">
        <v>28</v>
      </c>
      <c r="G293" t="s">
        <v>37</v>
      </c>
      <c r="I293" t="s">
        <v>30</v>
      </c>
      <c r="J293" t="s">
        <v>53</v>
      </c>
      <c r="K293" t="s">
        <v>72</v>
      </c>
      <c r="L293">
        <v>10000</v>
      </c>
      <c r="M293" t="str">
        <f t="shared" si="29"/>
        <v>Less than 18,000</v>
      </c>
      <c r="N293" t="s">
        <v>32</v>
      </c>
      <c r="O293" t="s">
        <v>33</v>
      </c>
      <c r="P293">
        <f t="shared" si="30"/>
        <v>2</v>
      </c>
      <c r="S293" t="s">
        <v>34</v>
      </c>
      <c r="T293">
        <f t="shared" si="31"/>
        <v>4</v>
      </c>
      <c r="U293" t="s">
        <v>33</v>
      </c>
      <c r="V293" t="s">
        <v>35</v>
      </c>
      <c r="X293" t="s">
        <v>33</v>
      </c>
      <c r="AA293">
        <f t="shared" si="32"/>
        <v>0</v>
      </c>
      <c r="AB293" t="str">
        <f t="shared" si="33"/>
        <v>Good uptake</v>
      </c>
      <c r="AD293">
        <v>3</v>
      </c>
      <c r="AE293">
        <v>3</v>
      </c>
      <c r="AF293">
        <v>3</v>
      </c>
      <c r="AG293">
        <v>3</v>
      </c>
      <c r="AH293">
        <v>3</v>
      </c>
      <c r="AI293">
        <v>3</v>
      </c>
      <c r="AJ293">
        <v>2</v>
      </c>
      <c r="AK293">
        <v>2</v>
      </c>
      <c r="AL293">
        <v>1</v>
      </c>
      <c r="AM293" t="str">
        <f t="shared" si="34"/>
        <v>Good attitude</v>
      </c>
    </row>
    <row r="294" spans="1:39" x14ac:dyDescent="0.25">
      <c r="A294">
        <v>25</v>
      </c>
      <c r="B294" t="str">
        <f t="shared" si="36"/>
        <v>18 - 29</v>
      </c>
      <c r="C294" t="s">
        <v>26</v>
      </c>
      <c r="D294" t="s">
        <v>27</v>
      </c>
      <c r="E294" t="s">
        <v>28</v>
      </c>
      <c r="G294" t="s">
        <v>37</v>
      </c>
      <c r="I294" t="s">
        <v>30</v>
      </c>
      <c r="J294" t="s">
        <v>44</v>
      </c>
      <c r="L294">
        <v>100000</v>
      </c>
      <c r="M294" t="str">
        <f t="shared" si="29"/>
        <v>31,000 - 100,000</v>
      </c>
      <c r="N294" t="s">
        <v>32</v>
      </c>
      <c r="O294" t="s">
        <v>33</v>
      </c>
      <c r="P294">
        <f t="shared" si="30"/>
        <v>2</v>
      </c>
      <c r="S294" t="s">
        <v>34</v>
      </c>
      <c r="T294">
        <f t="shared" si="31"/>
        <v>4</v>
      </c>
      <c r="U294" t="s">
        <v>33</v>
      </c>
      <c r="V294" t="s">
        <v>35</v>
      </c>
      <c r="X294" t="s">
        <v>33</v>
      </c>
      <c r="AA294">
        <f t="shared" si="32"/>
        <v>0</v>
      </c>
      <c r="AB294" t="str">
        <f t="shared" si="33"/>
        <v>Good uptake</v>
      </c>
      <c r="AD294">
        <v>2</v>
      </c>
      <c r="AE294">
        <v>3</v>
      </c>
      <c r="AF294">
        <v>1</v>
      </c>
      <c r="AG294">
        <v>3</v>
      </c>
      <c r="AH294">
        <v>3</v>
      </c>
      <c r="AI294">
        <v>2</v>
      </c>
      <c r="AJ294">
        <v>2</v>
      </c>
      <c r="AK294">
        <v>2</v>
      </c>
      <c r="AL294">
        <v>1</v>
      </c>
      <c r="AM294" t="str">
        <f t="shared" si="34"/>
        <v>Good attitude</v>
      </c>
    </row>
    <row r="295" spans="1:39" x14ac:dyDescent="0.25">
      <c r="A295">
        <v>57</v>
      </c>
      <c r="B295" t="str">
        <f t="shared" si="36"/>
        <v>50  and above</v>
      </c>
      <c r="C295" t="s">
        <v>26</v>
      </c>
      <c r="D295" t="s">
        <v>27</v>
      </c>
      <c r="E295" t="s">
        <v>66</v>
      </c>
      <c r="G295" t="s">
        <v>37</v>
      </c>
      <c r="I295" t="s">
        <v>30</v>
      </c>
      <c r="J295" t="s">
        <v>50</v>
      </c>
      <c r="L295">
        <v>100000</v>
      </c>
      <c r="M295" t="str">
        <f t="shared" si="29"/>
        <v>31,000 - 100,000</v>
      </c>
      <c r="N295" t="s">
        <v>32</v>
      </c>
      <c r="O295" t="s">
        <v>33</v>
      </c>
      <c r="P295">
        <f t="shared" si="30"/>
        <v>2</v>
      </c>
      <c r="S295" t="s">
        <v>34</v>
      </c>
      <c r="T295">
        <f t="shared" si="31"/>
        <v>4</v>
      </c>
      <c r="U295" t="s">
        <v>33</v>
      </c>
      <c r="V295" t="s">
        <v>35</v>
      </c>
      <c r="X295" t="s">
        <v>33</v>
      </c>
      <c r="AA295">
        <f t="shared" si="32"/>
        <v>0</v>
      </c>
      <c r="AB295" t="str">
        <f t="shared" si="33"/>
        <v>Good uptake</v>
      </c>
      <c r="AD295">
        <v>2</v>
      </c>
      <c r="AE295">
        <v>3</v>
      </c>
      <c r="AF295">
        <v>1</v>
      </c>
      <c r="AG295">
        <v>2</v>
      </c>
      <c r="AH295">
        <v>2</v>
      </c>
      <c r="AI295">
        <v>3</v>
      </c>
      <c r="AJ295">
        <v>2</v>
      </c>
      <c r="AK295">
        <v>2</v>
      </c>
      <c r="AL295">
        <v>1</v>
      </c>
      <c r="AM295" t="str">
        <f t="shared" si="34"/>
        <v>Poor attitude</v>
      </c>
    </row>
    <row r="296" spans="1:39" x14ac:dyDescent="0.25">
      <c r="A296">
        <v>30</v>
      </c>
      <c r="B296" t="str">
        <f t="shared" si="36"/>
        <v>30 -39</v>
      </c>
      <c r="C296" t="s">
        <v>36</v>
      </c>
      <c r="D296" t="s">
        <v>27</v>
      </c>
      <c r="E296" t="s">
        <v>28</v>
      </c>
      <c r="G296" t="s">
        <v>37</v>
      </c>
      <c r="I296" t="s">
        <v>30</v>
      </c>
      <c r="J296" t="s">
        <v>44</v>
      </c>
      <c r="L296">
        <v>100000</v>
      </c>
      <c r="M296" t="str">
        <f t="shared" si="29"/>
        <v>31,000 - 100,000</v>
      </c>
      <c r="N296" t="s">
        <v>32</v>
      </c>
      <c r="O296" t="s">
        <v>33</v>
      </c>
      <c r="P296">
        <f t="shared" si="30"/>
        <v>2</v>
      </c>
      <c r="S296" t="s">
        <v>34</v>
      </c>
      <c r="T296">
        <f t="shared" si="31"/>
        <v>4</v>
      </c>
      <c r="U296" t="s">
        <v>33</v>
      </c>
      <c r="V296" t="s">
        <v>35</v>
      </c>
      <c r="X296" t="s">
        <v>33</v>
      </c>
      <c r="AA296">
        <f t="shared" si="32"/>
        <v>0</v>
      </c>
      <c r="AB296" t="str">
        <f t="shared" si="33"/>
        <v>Good uptake</v>
      </c>
      <c r="AD296">
        <v>2</v>
      </c>
      <c r="AE296">
        <v>3</v>
      </c>
      <c r="AF296">
        <v>0</v>
      </c>
      <c r="AG296">
        <v>2</v>
      </c>
      <c r="AH296">
        <v>2</v>
      </c>
      <c r="AI296">
        <v>2</v>
      </c>
      <c r="AJ296">
        <v>2</v>
      </c>
      <c r="AK296">
        <v>2</v>
      </c>
      <c r="AL296">
        <v>0</v>
      </c>
      <c r="AM296" t="str">
        <f t="shared" si="34"/>
        <v>Poor attitude</v>
      </c>
    </row>
  </sheetData>
  <sortState xmlns:xlrd2="http://schemas.microsoft.com/office/spreadsheetml/2017/richdata2" ref="A2:AM296">
    <sortCondition ref="AM2:AM2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FE68-0FB3-486B-A327-022E49833F2E}">
  <dimension ref="B2:D43"/>
  <sheetViews>
    <sheetView workbookViewId="0">
      <selection activeCell="C2" sqref="C2:E2"/>
    </sheetView>
  </sheetViews>
  <sheetFormatPr defaultRowHeight="15" x14ac:dyDescent="0.25"/>
  <sheetData>
    <row r="2" spans="2:4" x14ac:dyDescent="0.25">
      <c r="B2" t="s">
        <v>101</v>
      </c>
      <c r="C2" t="s">
        <v>113</v>
      </c>
      <c r="D2" t="s">
        <v>114</v>
      </c>
    </row>
    <row r="3" spans="2:4" x14ac:dyDescent="0.25">
      <c r="B3" t="s">
        <v>96</v>
      </c>
    </row>
    <row r="4" spans="2:4" x14ac:dyDescent="0.25">
      <c r="B4" t="s">
        <v>97</v>
      </c>
      <c r="C4">
        <v>74</v>
      </c>
      <c r="D4">
        <v>25.08</v>
      </c>
    </row>
    <row r="5" spans="2:4" x14ac:dyDescent="0.25">
      <c r="B5" t="s">
        <v>98</v>
      </c>
      <c r="C5">
        <v>131</v>
      </c>
      <c r="D5">
        <v>44.41</v>
      </c>
    </row>
    <row r="6" spans="2:4" x14ac:dyDescent="0.25">
      <c r="B6" t="s">
        <v>99</v>
      </c>
      <c r="C6">
        <v>61</v>
      </c>
      <c r="D6">
        <v>20.68</v>
      </c>
    </row>
    <row r="7" spans="2:4" x14ac:dyDescent="0.25">
      <c r="B7" t="s">
        <v>100</v>
      </c>
      <c r="C7">
        <v>29</v>
      </c>
      <c r="D7">
        <v>9.83</v>
      </c>
    </row>
    <row r="8" spans="2:4" x14ac:dyDescent="0.25">
      <c r="B8" t="s">
        <v>102</v>
      </c>
    </row>
    <row r="9" spans="2:4" x14ac:dyDescent="0.25">
      <c r="B9" t="s">
        <v>26</v>
      </c>
      <c r="C9">
        <v>144</v>
      </c>
      <c r="D9">
        <v>48.81</v>
      </c>
    </row>
    <row r="10" spans="2:4" x14ac:dyDescent="0.25">
      <c r="B10" t="s">
        <v>36</v>
      </c>
      <c r="C10">
        <v>151</v>
      </c>
      <c r="D10">
        <v>51.19</v>
      </c>
    </row>
    <row r="11" spans="2:4" x14ac:dyDescent="0.25">
      <c r="B11" t="s">
        <v>103</v>
      </c>
    </row>
    <row r="12" spans="2:4" x14ac:dyDescent="0.25">
      <c r="B12" t="s">
        <v>61</v>
      </c>
      <c r="C12">
        <v>21</v>
      </c>
      <c r="D12">
        <v>7.12</v>
      </c>
    </row>
    <row r="13" spans="2:4" x14ac:dyDescent="0.25">
      <c r="B13" t="s">
        <v>27</v>
      </c>
      <c r="C13">
        <v>184</v>
      </c>
      <c r="D13">
        <v>62.37</v>
      </c>
    </row>
    <row r="14" spans="2:4" x14ac:dyDescent="0.25">
      <c r="B14" t="s">
        <v>59</v>
      </c>
      <c r="C14">
        <v>72</v>
      </c>
      <c r="D14">
        <v>24.41</v>
      </c>
    </row>
    <row r="15" spans="2:4" x14ac:dyDescent="0.25">
      <c r="B15" t="s">
        <v>52</v>
      </c>
      <c r="C15">
        <v>18</v>
      </c>
      <c r="D15">
        <v>6.1</v>
      </c>
    </row>
    <row r="16" spans="2:4" x14ac:dyDescent="0.25">
      <c r="B16" t="s">
        <v>104</v>
      </c>
    </row>
    <row r="17" spans="2:4" x14ac:dyDescent="0.25">
      <c r="B17" t="s">
        <v>66</v>
      </c>
      <c r="C17">
        <v>20</v>
      </c>
      <c r="D17">
        <v>6.78</v>
      </c>
    </row>
    <row r="18" spans="2:4" x14ac:dyDescent="0.25">
      <c r="B18" t="s">
        <v>40</v>
      </c>
      <c r="C18">
        <v>47</v>
      </c>
      <c r="D18">
        <v>15.93</v>
      </c>
    </row>
    <row r="19" spans="2:4" x14ac:dyDescent="0.25">
      <c r="B19" t="s">
        <v>67</v>
      </c>
      <c r="C19">
        <v>32</v>
      </c>
      <c r="D19">
        <v>10.85</v>
      </c>
    </row>
    <row r="20" spans="2:4" x14ac:dyDescent="0.25">
      <c r="B20" t="s">
        <v>55</v>
      </c>
      <c r="C20">
        <v>22</v>
      </c>
      <c r="D20">
        <v>7.46</v>
      </c>
    </row>
    <row r="21" spans="2:4" x14ac:dyDescent="0.25">
      <c r="B21" t="s">
        <v>28</v>
      </c>
      <c r="C21">
        <v>174</v>
      </c>
      <c r="D21">
        <v>58.98</v>
      </c>
    </row>
    <row r="22" spans="2:4" x14ac:dyDescent="0.25">
      <c r="B22" t="s">
        <v>105</v>
      </c>
    </row>
    <row r="23" spans="2:4" x14ac:dyDescent="0.25">
      <c r="B23" t="s">
        <v>29</v>
      </c>
      <c r="C23">
        <v>115</v>
      </c>
      <c r="D23">
        <v>39.520000000000003</v>
      </c>
    </row>
    <row r="24" spans="2:4" x14ac:dyDescent="0.25">
      <c r="B24" t="s">
        <v>37</v>
      </c>
      <c r="C24">
        <v>172</v>
      </c>
      <c r="D24">
        <v>59.11</v>
      </c>
    </row>
    <row r="25" spans="2:4" x14ac:dyDescent="0.25">
      <c r="B25" t="s">
        <v>55</v>
      </c>
      <c r="C25">
        <v>4</v>
      </c>
      <c r="D25">
        <v>1.37</v>
      </c>
    </row>
    <row r="26" spans="2:4" x14ac:dyDescent="0.25">
      <c r="B26" t="s">
        <v>106</v>
      </c>
    </row>
    <row r="27" spans="2:4" x14ac:dyDescent="0.25">
      <c r="B27" t="s">
        <v>43</v>
      </c>
      <c r="C27">
        <v>10</v>
      </c>
      <c r="D27">
        <v>3.39</v>
      </c>
    </row>
    <row r="28" spans="2:4" x14ac:dyDescent="0.25">
      <c r="B28" t="s">
        <v>49</v>
      </c>
      <c r="C28">
        <v>35</v>
      </c>
      <c r="D28">
        <v>11.86</v>
      </c>
    </row>
    <row r="29" spans="2:4" x14ac:dyDescent="0.25">
      <c r="B29" t="s">
        <v>38</v>
      </c>
      <c r="C29">
        <v>42</v>
      </c>
      <c r="D29">
        <v>14.24</v>
      </c>
    </row>
    <row r="30" spans="2:4" x14ac:dyDescent="0.25">
      <c r="B30" t="s">
        <v>62</v>
      </c>
      <c r="C30">
        <v>35</v>
      </c>
      <c r="D30">
        <v>11.86</v>
      </c>
    </row>
    <row r="31" spans="2:4" x14ac:dyDescent="0.25">
      <c r="B31" t="s">
        <v>50</v>
      </c>
      <c r="C31">
        <v>25</v>
      </c>
      <c r="D31">
        <v>8.4700000000000006</v>
      </c>
    </row>
    <row r="32" spans="2:4" x14ac:dyDescent="0.25">
      <c r="B32" t="s">
        <v>44</v>
      </c>
      <c r="C32">
        <v>59</v>
      </c>
      <c r="D32">
        <v>20</v>
      </c>
    </row>
    <row r="33" spans="2:4" x14ac:dyDescent="0.25">
      <c r="B33" t="s">
        <v>53</v>
      </c>
      <c r="C33">
        <v>28</v>
      </c>
      <c r="D33">
        <v>9.49</v>
      </c>
    </row>
    <row r="34" spans="2:4" x14ac:dyDescent="0.25">
      <c r="B34" t="s">
        <v>31</v>
      </c>
      <c r="C34">
        <v>43</v>
      </c>
      <c r="D34">
        <v>14.58</v>
      </c>
    </row>
    <row r="35" spans="2:4" x14ac:dyDescent="0.25">
      <c r="B35" t="s">
        <v>41</v>
      </c>
      <c r="C35">
        <v>18</v>
      </c>
      <c r="D35">
        <v>6.1</v>
      </c>
    </row>
    <row r="36" spans="2:4" x14ac:dyDescent="0.25">
      <c r="B36" t="s">
        <v>111</v>
      </c>
    </row>
    <row r="37" spans="2:4" x14ac:dyDescent="0.25">
      <c r="B37" t="s">
        <v>107</v>
      </c>
      <c r="C37">
        <v>31</v>
      </c>
      <c r="D37">
        <v>10.51</v>
      </c>
    </row>
    <row r="38" spans="2:4" x14ac:dyDescent="0.25">
      <c r="B38" t="s">
        <v>108</v>
      </c>
      <c r="C38">
        <v>155</v>
      </c>
      <c r="D38">
        <v>52.54</v>
      </c>
    </row>
    <row r="39" spans="2:4" x14ac:dyDescent="0.25">
      <c r="B39" t="s">
        <v>109</v>
      </c>
      <c r="C39">
        <v>96</v>
      </c>
      <c r="D39">
        <v>32.54</v>
      </c>
    </row>
    <row r="40" spans="2:4" x14ac:dyDescent="0.25">
      <c r="B40" t="s">
        <v>110</v>
      </c>
      <c r="C40">
        <v>13</v>
      </c>
      <c r="D40">
        <v>4.41</v>
      </c>
    </row>
    <row r="41" spans="2:4" x14ac:dyDescent="0.25">
      <c r="B41" t="s">
        <v>112</v>
      </c>
    </row>
    <row r="42" spans="2:4" x14ac:dyDescent="0.25">
      <c r="B42" t="s">
        <v>45</v>
      </c>
      <c r="C42">
        <v>115</v>
      </c>
      <c r="D42">
        <v>38.979999999999997</v>
      </c>
    </row>
    <row r="43" spans="2:4" x14ac:dyDescent="0.25">
      <c r="B43" t="s">
        <v>32</v>
      </c>
      <c r="C43">
        <v>180</v>
      </c>
      <c r="D43">
        <v>61.02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0451-8968-4FCB-8C53-79B87047C161}">
  <dimension ref="B2:E14"/>
  <sheetViews>
    <sheetView workbookViewId="0">
      <selection activeCell="B8" sqref="B8"/>
    </sheetView>
  </sheetViews>
  <sheetFormatPr defaultRowHeight="15" x14ac:dyDescent="0.25"/>
  <sheetData>
    <row r="2" spans="2:5" x14ac:dyDescent="0.25">
      <c r="B2" t="s">
        <v>101</v>
      </c>
      <c r="C2" t="s">
        <v>113</v>
      </c>
      <c r="D2" t="s">
        <v>114</v>
      </c>
    </row>
    <row r="3" spans="2:5" x14ac:dyDescent="0.25">
      <c r="C3" t="s">
        <v>117</v>
      </c>
    </row>
    <row r="4" spans="2:5" x14ac:dyDescent="0.25">
      <c r="B4" t="s">
        <v>115</v>
      </c>
      <c r="C4">
        <v>205</v>
      </c>
      <c r="D4">
        <v>69.489999999999995</v>
      </c>
    </row>
    <row r="5" spans="2:5" x14ac:dyDescent="0.25">
      <c r="B5" t="s">
        <v>116</v>
      </c>
      <c r="C5">
        <v>90</v>
      </c>
      <c r="D5">
        <v>30.51</v>
      </c>
    </row>
    <row r="6" spans="2:5" x14ac:dyDescent="0.25">
      <c r="C6" t="s">
        <v>95</v>
      </c>
    </row>
    <row r="7" spans="2:5" x14ac:dyDescent="0.25">
      <c r="B7" t="s">
        <v>118</v>
      </c>
      <c r="C7">
        <v>234</v>
      </c>
      <c r="D7">
        <v>79.319999999999993</v>
      </c>
    </row>
    <row r="8" spans="2:5" x14ac:dyDescent="0.25">
      <c r="B8" t="s">
        <v>119</v>
      </c>
      <c r="C8">
        <v>61</v>
      </c>
      <c r="D8">
        <v>20.68</v>
      </c>
    </row>
    <row r="9" spans="2:5" x14ac:dyDescent="0.25">
      <c r="C9" t="s">
        <v>120</v>
      </c>
      <c r="D9" t="s">
        <v>121</v>
      </c>
      <c r="E9" t="s">
        <v>114</v>
      </c>
    </row>
    <row r="10" spans="2:5" x14ac:dyDescent="0.25">
      <c r="B10" t="s">
        <v>47</v>
      </c>
      <c r="C10">
        <v>132</v>
      </c>
      <c r="D10">
        <v>46.98</v>
      </c>
    </row>
    <row r="11" spans="2:5" x14ac:dyDescent="0.25">
      <c r="B11" t="s">
        <v>33</v>
      </c>
      <c r="C11">
        <v>149</v>
      </c>
      <c r="D11">
        <v>53.02</v>
      </c>
    </row>
    <row r="12" spans="2:5" x14ac:dyDescent="0.25">
      <c r="C12" t="s">
        <v>122</v>
      </c>
      <c r="D12" t="s">
        <v>114</v>
      </c>
    </row>
    <row r="13" spans="2:5" x14ac:dyDescent="0.25">
      <c r="B13" t="s">
        <v>47</v>
      </c>
      <c r="C13">
        <v>24</v>
      </c>
      <c r="D13">
        <v>18.18</v>
      </c>
    </row>
    <row r="14" spans="2:5" x14ac:dyDescent="0.25">
      <c r="B14" t="s">
        <v>33</v>
      </c>
      <c r="C14">
        <v>108</v>
      </c>
      <c r="D14">
        <v>81.819999999999993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5348-92CC-4809-BA3D-E5D7142651D3}">
  <dimension ref="B2:G71"/>
  <sheetViews>
    <sheetView topLeftCell="A100" workbookViewId="0">
      <selection activeCell="I82" sqref="I82"/>
    </sheetView>
  </sheetViews>
  <sheetFormatPr defaultRowHeight="15" x14ac:dyDescent="0.25"/>
  <sheetData>
    <row r="2" spans="2:7" x14ac:dyDescent="0.25">
      <c r="B2" t="s">
        <v>101</v>
      </c>
      <c r="C2" t="s">
        <v>119</v>
      </c>
      <c r="D2" t="s">
        <v>118</v>
      </c>
      <c r="E2" t="s">
        <v>123</v>
      </c>
      <c r="F2" t="s">
        <v>125</v>
      </c>
      <c r="G2" t="s">
        <v>126</v>
      </c>
    </row>
    <row r="3" spans="2:7" x14ac:dyDescent="0.25">
      <c r="B3" t="s">
        <v>89</v>
      </c>
    </row>
    <row r="4" spans="2:7" x14ac:dyDescent="0.25">
      <c r="B4" s="1" t="s">
        <v>97</v>
      </c>
      <c r="C4">
        <v>42</v>
      </c>
      <c r="D4">
        <v>24</v>
      </c>
      <c r="E4">
        <v>66</v>
      </c>
      <c r="F4" s="1">
        <v>13.885400000000001</v>
      </c>
      <c r="G4" s="1">
        <v>3.0000000000000001E-3</v>
      </c>
    </row>
    <row r="5" spans="2:7" x14ac:dyDescent="0.25">
      <c r="B5" s="1"/>
      <c r="C5">
        <v>31.82</v>
      </c>
      <c r="D5">
        <v>16.11</v>
      </c>
      <c r="E5">
        <v>23.49</v>
      </c>
      <c r="F5" s="1"/>
      <c r="G5" s="1"/>
    </row>
    <row r="6" spans="2:7" x14ac:dyDescent="0.25">
      <c r="B6" s="1" t="s">
        <v>98</v>
      </c>
      <c r="C6">
        <v>56</v>
      </c>
      <c r="D6">
        <v>71</v>
      </c>
      <c r="E6">
        <v>127</v>
      </c>
      <c r="F6" s="1"/>
      <c r="G6" s="1"/>
    </row>
    <row r="7" spans="2:7" x14ac:dyDescent="0.25">
      <c r="B7" s="1"/>
      <c r="C7">
        <v>42.42</v>
      </c>
      <c r="D7">
        <v>47.65</v>
      </c>
      <c r="E7">
        <v>45.2</v>
      </c>
      <c r="F7" s="1"/>
      <c r="G7" s="1"/>
    </row>
    <row r="8" spans="2:7" x14ac:dyDescent="0.25">
      <c r="B8" s="1" t="s">
        <v>99</v>
      </c>
      <c r="C8">
        <v>27</v>
      </c>
      <c r="D8">
        <v>32</v>
      </c>
      <c r="E8">
        <v>59</v>
      </c>
      <c r="F8" s="1"/>
      <c r="G8" s="1"/>
    </row>
    <row r="9" spans="2:7" x14ac:dyDescent="0.25">
      <c r="B9" s="1"/>
      <c r="C9">
        <v>20.45</v>
      </c>
      <c r="D9">
        <v>21.48</v>
      </c>
      <c r="E9">
        <v>21</v>
      </c>
      <c r="F9" s="1"/>
      <c r="G9" s="1"/>
    </row>
    <row r="10" spans="2:7" x14ac:dyDescent="0.25">
      <c r="B10" s="1" t="s">
        <v>124</v>
      </c>
      <c r="C10">
        <v>7</v>
      </c>
      <c r="D10">
        <v>22</v>
      </c>
      <c r="E10">
        <v>29</v>
      </c>
      <c r="F10" s="1"/>
      <c r="G10" s="1"/>
    </row>
    <row r="11" spans="2:7" x14ac:dyDescent="0.25">
      <c r="B11" s="1"/>
      <c r="C11">
        <v>5.3</v>
      </c>
      <c r="D11">
        <v>14.77</v>
      </c>
      <c r="E11">
        <v>10.32</v>
      </c>
      <c r="F11" s="1"/>
      <c r="G11" s="1"/>
    </row>
    <row r="12" spans="2:7" x14ac:dyDescent="0.25">
      <c r="B12" t="s">
        <v>102</v>
      </c>
    </row>
    <row r="13" spans="2:7" x14ac:dyDescent="0.25">
      <c r="B13" s="1" t="s">
        <v>26</v>
      </c>
      <c r="C13">
        <v>61</v>
      </c>
      <c r="D13">
        <v>73</v>
      </c>
      <c r="E13">
        <v>134</v>
      </c>
      <c r="F13" s="1">
        <v>0.217</v>
      </c>
      <c r="G13" s="1">
        <v>0.64100000000000001</v>
      </c>
    </row>
    <row r="14" spans="2:7" x14ac:dyDescent="0.25">
      <c r="B14" s="1"/>
      <c r="C14">
        <v>46.21</v>
      </c>
      <c r="D14">
        <v>48.99</v>
      </c>
      <c r="E14">
        <v>47.69</v>
      </c>
      <c r="F14" s="1"/>
      <c r="G14" s="1"/>
    </row>
    <row r="15" spans="2:7" x14ac:dyDescent="0.25">
      <c r="B15" s="1" t="s">
        <v>36</v>
      </c>
      <c r="C15">
        <v>71</v>
      </c>
      <c r="D15">
        <v>76</v>
      </c>
      <c r="E15">
        <v>147</v>
      </c>
      <c r="F15" s="1"/>
      <c r="G15" s="1"/>
    </row>
    <row r="16" spans="2:7" x14ac:dyDescent="0.25">
      <c r="B16" s="1"/>
      <c r="C16">
        <v>53.79</v>
      </c>
      <c r="D16">
        <v>51.01</v>
      </c>
      <c r="E16">
        <v>52.3</v>
      </c>
      <c r="F16" s="1"/>
      <c r="G16" s="1"/>
    </row>
    <row r="17" spans="2:7" x14ac:dyDescent="0.25">
      <c r="B17" t="s">
        <v>127</v>
      </c>
    </row>
    <row r="18" spans="2:7" x14ac:dyDescent="0.25">
      <c r="B18" s="1" t="s">
        <v>61</v>
      </c>
      <c r="C18">
        <v>10</v>
      </c>
      <c r="D18">
        <v>11</v>
      </c>
      <c r="E18">
        <v>21</v>
      </c>
      <c r="F18" s="1">
        <v>10.6928</v>
      </c>
      <c r="G18" s="1">
        <v>1.4E-2</v>
      </c>
    </row>
    <row r="19" spans="2:7" x14ac:dyDescent="0.25">
      <c r="B19" s="1"/>
      <c r="C19">
        <v>7.58</v>
      </c>
      <c r="D19">
        <v>7.38</v>
      </c>
      <c r="E19">
        <v>7.47</v>
      </c>
      <c r="F19" s="1"/>
      <c r="G19" s="1"/>
    </row>
    <row r="20" spans="2:7" x14ac:dyDescent="0.25">
      <c r="B20" s="1" t="s">
        <v>27</v>
      </c>
      <c r="C20">
        <v>77</v>
      </c>
      <c r="D20">
        <v>102</v>
      </c>
      <c r="E20">
        <v>179</v>
      </c>
      <c r="F20" s="1"/>
      <c r="G20" s="1"/>
    </row>
    <row r="21" spans="2:7" x14ac:dyDescent="0.25">
      <c r="B21" s="1"/>
      <c r="C21">
        <v>58.33</v>
      </c>
      <c r="D21">
        <v>68.459999999999994</v>
      </c>
      <c r="E21">
        <v>63.7</v>
      </c>
      <c r="F21" s="1"/>
      <c r="G21" s="1"/>
    </row>
    <row r="22" spans="2:7" x14ac:dyDescent="0.25">
      <c r="B22" s="1" t="s">
        <v>59</v>
      </c>
      <c r="C22">
        <v>40</v>
      </c>
      <c r="D22">
        <v>23</v>
      </c>
      <c r="E22">
        <v>63</v>
      </c>
      <c r="F22" s="1"/>
      <c r="G22" s="1"/>
    </row>
    <row r="23" spans="2:7" x14ac:dyDescent="0.25">
      <c r="B23" s="1"/>
      <c r="C23">
        <v>30.3</v>
      </c>
      <c r="D23">
        <v>15.44</v>
      </c>
      <c r="E23">
        <v>22.42</v>
      </c>
      <c r="F23" s="1"/>
      <c r="G23" s="1"/>
    </row>
    <row r="24" spans="2:7" x14ac:dyDescent="0.25">
      <c r="B24" s="1" t="s">
        <v>52</v>
      </c>
      <c r="C24">
        <v>5</v>
      </c>
      <c r="D24">
        <v>13</v>
      </c>
      <c r="E24">
        <v>18</v>
      </c>
      <c r="F24" s="1"/>
      <c r="G24" s="1"/>
    </row>
    <row r="25" spans="2:7" x14ac:dyDescent="0.25">
      <c r="B25" s="1"/>
      <c r="C25">
        <v>3.79</v>
      </c>
      <c r="D25">
        <v>8.7200000000000006</v>
      </c>
      <c r="E25">
        <v>6.41</v>
      </c>
      <c r="F25" s="1"/>
      <c r="G25" s="1"/>
    </row>
    <row r="26" spans="2:7" x14ac:dyDescent="0.25">
      <c r="B26" t="s">
        <v>104</v>
      </c>
    </row>
    <row r="27" spans="2:7" x14ac:dyDescent="0.25">
      <c r="B27" s="1" t="s">
        <v>66</v>
      </c>
      <c r="C27">
        <v>10</v>
      </c>
      <c r="D27">
        <v>8</v>
      </c>
      <c r="E27">
        <v>18</v>
      </c>
      <c r="F27" s="1">
        <v>3.9228999999999998</v>
      </c>
      <c r="G27" s="1">
        <v>0.41699999999999998</v>
      </c>
    </row>
    <row r="28" spans="2:7" x14ac:dyDescent="0.25">
      <c r="B28" s="1"/>
      <c r="C28">
        <v>7.58</v>
      </c>
      <c r="D28">
        <v>5.37</v>
      </c>
      <c r="E28">
        <v>6.41</v>
      </c>
      <c r="F28" s="1"/>
      <c r="G28" s="1"/>
    </row>
    <row r="29" spans="2:7" x14ac:dyDescent="0.25">
      <c r="B29" s="1" t="s">
        <v>40</v>
      </c>
      <c r="C29">
        <v>22</v>
      </c>
      <c r="D29">
        <v>23</v>
      </c>
      <c r="E29">
        <v>45</v>
      </c>
      <c r="F29" s="1"/>
      <c r="G29" s="1"/>
    </row>
    <row r="30" spans="2:7" x14ac:dyDescent="0.25">
      <c r="B30" s="1"/>
      <c r="C30">
        <v>16.670000000000002</v>
      </c>
      <c r="D30">
        <v>15.44</v>
      </c>
      <c r="E30">
        <v>16.010000000000002</v>
      </c>
      <c r="F30" s="1"/>
      <c r="G30" s="1"/>
    </row>
    <row r="31" spans="2:7" x14ac:dyDescent="0.25">
      <c r="B31" s="1" t="s">
        <v>67</v>
      </c>
      <c r="C31">
        <v>16</v>
      </c>
      <c r="D31">
        <v>15</v>
      </c>
      <c r="E31">
        <v>31</v>
      </c>
      <c r="F31" s="1"/>
      <c r="G31" s="1"/>
    </row>
    <row r="32" spans="2:7" x14ac:dyDescent="0.25">
      <c r="B32" s="1"/>
      <c r="C32">
        <v>12.12</v>
      </c>
      <c r="D32">
        <v>10.07</v>
      </c>
      <c r="E32">
        <v>11.03</v>
      </c>
      <c r="F32" s="1"/>
      <c r="G32" s="1"/>
    </row>
    <row r="33" spans="2:7" x14ac:dyDescent="0.25">
      <c r="B33" s="1" t="s">
        <v>55</v>
      </c>
      <c r="C33">
        <v>13</v>
      </c>
      <c r="D33">
        <v>8</v>
      </c>
      <c r="E33">
        <v>21</v>
      </c>
      <c r="F33" s="1"/>
      <c r="G33" s="1"/>
    </row>
    <row r="34" spans="2:7" x14ac:dyDescent="0.25">
      <c r="B34" s="1"/>
      <c r="C34">
        <v>9.85</v>
      </c>
      <c r="D34">
        <v>5.37</v>
      </c>
      <c r="E34">
        <v>7.47</v>
      </c>
      <c r="F34" s="1"/>
      <c r="G34" s="1"/>
    </row>
    <row r="35" spans="2:7" x14ac:dyDescent="0.25">
      <c r="B35" s="1" t="s">
        <v>28</v>
      </c>
      <c r="C35">
        <v>71</v>
      </c>
      <c r="D35">
        <v>95</v>
      </c>
      <c r="E35">
        <v>166</v>
      </c>
      <c r="F35" s="1"/>
      <c r="G35" s="1"/>
    </row>
    <row r="36" spans="2:7" x14ac:dyDescent="0.25">
      <c r="B36" s="1"/>
      <c r="C36">
        <v>53.79</v>
      </c>
      <c r="D36">
        <v>63.76</v>
      </c>
      <c r="E36">
        <v>59.07</v>
      </c>
      <c r="F36" s="1"/>
      <c r="G36" s="1"/>
    </row>
    <row r="37" spans="2:7" x14ac:dyDescent="0.25">
      <c r="B37" t="s">
        <v>105</v>
      </c>
    </row>
    <row r="38" spans="2:7" x14ac:dyDescent="0.25">
      <c r="B38" s="1" t="s">
        <v>29</v>
      </c>
      <c r="C38">
        <v>44</v>
      </c>
      <c r="D38">
        <v>63</v>
      </c>
      <c r="E38">
        <v>107</v>
      </c>
      <c r="F38" s="1">
        <v>6.1961000000000004</v>
      </c>
      <c r="G38" s="1">
        <v>4.4999999999999998E-2</v>
      </c>
    </row>
    <row r="39" spans="2:7" x14ac:dyDescent="0.25">
      <c r="B39" s="1"/>
      <c r="C39">
        <v>34.11</v>
      </c>
      <c r="D39">
        <v>42.57</v>
      </c>
      <c r="E39">
        <v>38.630000000000003</v>
      </c>
      <c r="F39" s="1"/>
      <c r="G39" s="1"/>
    </row>
    <row r="40" spans="2:7" x14ac:dyDescent="0.25">
      <c r="B40" s="1" t="s">
        <v>37</v>
      </c>
      <c r="C40">
        <v>85</v>
      </c>
      <c r="D40">
        <v>81</v>
      </c>
      <c r="E40">
        <v>166</v>
      </c>
      <c r="F40" s="1"/>
      <c r="G40" s="1"/>
    </row>
    <row r="41" spans="2:7" x14ac:dyDescent="0.25">
      <c r="B41" s="1"/>
      <c r="C41">
        <v>65.89</v>
      </c>
      <c r="D41">
        <v>54.73</v>
      </c>
      <c r="E41">
        <v>59.93</v>
      </c>
      <c r="F41" s="1"/>
      <c r="G41" s="1"/>
    </row>
    <row r="42" spans="2:7" x14ac:dyDescent="0.25">
      <c r="B42" s="1" t="s">
        <v>55</v>
      </c>
      <c r="C42">
        <v>0</v>
      </c>
      <c r="D42">
        <v>4</v>
      </c>
      <c r="E42">
        <v>4</v>
      </c>
      <c r="F42" s="1"/>
      <c r="G42" s="1"/>
    </row>
    <row r="43" spans="2:7" x14ac:dyDescent="0.25">
      <c r="B43" s="1"/>
      <c r="C43">
        <v>0</v>
      </c>
      <c r="D43">
        <v>2.7</v>
      </c>
      <c r="E43">
        <v>1.44</v>
      </c>
      <c r="F43" s="1"/>
      <c r="G43" s="1"/>
    </row>
    <row r="44" spans="2:7" x14ac:dyDescent="0.25">
      <c r="B44" t="s">
        <v>128</v>
      </c>
    </row>
    <row r="45" spans="2:7" x14ac:dyDescent="0.25">
      <c r="B45" s="1" t="s">
        <v>72</v>
      </c>
      <c r="C45">
        <v>6</v>
      </c>
      <c r="D45">
        <v>4</v>
      </c>
      <c r="E45">
        <v>10</v>
      </c>
      <c r="F45" s="1">
        <v>5.6246999999999998</v>
      </c>
      <c r="G45" s="1">
        <v>0.13100000000000001</v>
      </c>
    </row>
    <row r="46" spans="2:7" x14ac:dyDescent="0.25">
      <c r="B46" s="1"/>
      <c r="C46">
        <v>4.55</v>
      </c>
      <c r="D46">
        <v>2.68</v>
      </c>
      <c r="E46">
        <v>3.56</v>
      </c>
      <c r="F46" s="1"/>
      <c r="G46" s="1"/>
    </row>
    <row r="47" spans="2:7" x14ac:dyDescent="0.25">
      <c r="B47" s="1" t="s">
        <v>87</v>
      </c>
      <c r="C47">
        <v>0</v>
      </c>
      <c r="D47">
        <v>1</v>
      </c>
      <c r="E47">
        <v>1</v>
      </c>
      <c r="F47" s="1"/>
      <c r="G47" s="1"/>
    </row>
    <row r="48" spans="2:7" x14ac:dyDescent="0.25">
      <c r="B48" s="1"/>
      <c r="C48">
        <v>0</v>
      </c>
      <c r="D48">
        <v>0.67</v>
      </c>
      <c r="E48">
        <v>0.36</v>
      </c>
      <c r="F48" s="1"/>
      <c r="G48" s="1"/>
    </row>
    <row r="49" spans="2:7" x14ac:dyDescent="0.25">
      <c r="B49" s="1" t="s">
        <v>68</v>
      </c>
      <c r="C49">
        <v>9</v>
      </c>
      <c r="D49">
        <v>3</v>
      </c>
      <c r="E49">
        <v>12</v>
      </c>
      <c r="F49" s="1"/>
      <c r="G49" s="1"/>
    </row>
    <row r="50" spans="2:7" x14ac:dyDescent="0.25">
      <c r="B50" s="1"/>
      <c r="C50">
        <v>6.82</v>
      </c>
      <c r="D50">
        <v>2.0099999999999998</v>
      </c>
      <c r="E50">
        <v>4.2699999999999996</v>
      </c>
      <c r="F50" s="1"/>
      <c r="G50" s="1"/>
    </row>
    <row r="51" spans="2:7" x14ac:dyDescent="0.25">
      <c r="B51" s="1" t="s">
        <v>30</v>
      </c>
      <c r="C51">
        <v>117</v>
      </c>
      <c r="D51">
        <v>141</v>
      </c>
      <c r="E51">
        <v>258</v>
      </c>
      <c r="F51" s="1"/>
      <c r="G51" s="1"/>
    </row>
    <row r="52" spans="2:7" x14ac:dyDescent="0.25">
      <c r="B52" s="1"/>
      <c r="C52">
        <v>88.64</v>
      </c>
      <c r="D52">
        <v>94.63</v>
      </c>
      <c r="E52">
        <v>91.81</v>
      </c>
      <c r="F52" s="1"/>
      <c r="G52" s="1"/>
    </row>
    <row r="53" spans="2:7" x14ac:dyDescent="0.25">
      <c r="B53" t="s">
        <v>129</v>
      </c>
    </row>
    <row r="54" spans="2:7" x14ac:dyDescent="0.25">
      <c r="B54" s="1" t="s">
        <v>107</v>
      </c>
      <c r="C54">
        <v>19</v>
      </c>
      <c r="D54">
        <v>8</v>
      </c>
      <c r="E54">
        <v>27</v>
      </c>
      <c r="F54" s="1">
        <v>14.114100000000001</v>
      </c>
      <c r="G54" s="1">
        <v>3.0000000000000001E-3</v>
      </c>
    </row>
    <row r="55" spans="2:7" x14ac:dyDescent="0.25">
      <c r="B55" s="1"/>
      <c r="C55">
        <v>14.39</v>
      </c>
      <c r="D55">
        <v>5.37</v>
      </c>
      <c r="E55">
        <v>9.61</v>
      </c>
      <c r="F55" s="1"/>
      <c r="G55" s="1"/>
    </row>
    <row r="56" spans="2:7" x14ac:dyDescent="0.25">
      <c r="B56" s="1" t="s">
        <v>108</v>
      </c>
      <c r="C56">
        <v>71</v>
      </c>
      <c r="D56">
        <v>76</v>
      </c>
      <c r="E56">
        <v>147</v>
      </c>
      <c r="F56" s="1"/>
      <c r="G56" s="1"/>
    </row>
    <row r="57" spans="2:7" x14ac:dyDescent="0.25">
      <c r="B57" s="1"/>
      <c r="C57">
        <v>53.79</v>
      </c>
      <c r="D57">
        <v>51.01</v>
      </c>
      <c r="E57">
        <v>52.31</v>
      </c>
      <c r="F57" s="1"/>
      <c r="G57" s="1"/>
    </row>
    <row r="58" spans="2:7" x14ac:dyDescent="0.25">
      <c r="B58" s="1" t="s">
        <v>109</v>
      </c>
      <c r="C58">
        <v>34</v>
      </c>
      <c r="D58">
        <v>62</v>
      </c>
      <c r="E58">
        <v>96</v>
      </c>
      <c r="F58" s="1"/>
      <c r="G58" s="1"/>
    </row>
    <row r="59" spans="2:7" x14ac:dyDescent="0.25">
      <c r="B59" s="1"/>
      <c r="C59">
        <v>25.76</v>
      </c>
      <c r="D59">
        <v>41.61</v>
      </c>
      <c r="E59">
        <v>34.159999999999997</v>
      </c>
      <c r="F59" s="1"/>
      <c r="G59" s="1"/>
    </row>
    <row r="60" spans="2:7" x14ac:dyDescent="0.25">
      <c r="B60" s="1" t="s">
        <v>110</v>
      </c>
      <c r="C60">
        <v>8</v>
      </c>
      <c r="D60">
        <v>3</v>
      </c>
      <c r="E60">
        <v>11</v>
      </c>
      <c r="F60" s="1"/>
      <c r="G60" s="1"/>
    </row>
    <row r="61" spans="2:7" x14ac:dyDescent="0.25">
      <c r="B61" s="1"/>
      <c r="C61">
        <v>6.06</v>
      </c>
      <c r="D61">
        <v>2.0099999999999998</v>
      </c>
      <c r="E61">
        <v>3.91</v>
      </c>
      <c r="F61" s="1"/>
      <c r="G61" s="1"/>
    </row>
    <row r="62" spans="2:7" x14ac:dyDescent="0.25">
      <c r="B62" t="s">
        <v>112</v>
      </c>
    </row>
    <row r="63" spans="2:7" x14ac:dyDescent="0.25">
      <c r="B63" s="1" t="s">
        <v>45</v>
      </c>
      <c r="C63">
        <v>54</v>
      </c>
      <c r="D63">
        <v>54</v>
      </c>
      <c r="E63">
        <v>108</v>
      </c>
      <c r="F63" s="1">
        <v>0.64439999999999997</v>
      </c>
      <c r="G63" s="1">
        <v>0.42199999999999999</v>
      </c>
    </row>
    <row r="64" spans="2:7" x14ac:dyDescent="0.25">
      <c r="B64" s="1"/>
      <c r="C64">
        <v>40.909999999999997</v>
      </c>
      <c r="D64">
        <v>36.24</v>
      </c>
      <c r="E64">
        <v>38.43</v>
      </c>
      <c r="F64" s="1"/>
      <c r="G64" s="1"/>
    </row>
    <row r="65" spans="2:7" x14ac:dyDescent="0.25">
      <c r="B65" s="1" t="s">
        <v>32</v>
      </c>
      <c r="C65">
        <v>78</v>
      </c>
      <c r="D65">
        <v>95</v>
      </c>
      <c r="E65">
        <v>173</v>
      </c>
      <c r="F65" s="1"/>
      <c r="G65" s="1"/>
    </row>
    <row r="66" spans="2:7" x14ac:dyDescent="0.25">
      <c r="B66" s="1"/>
      <c r="C66">
        <v>59.09</v>
      </c>
      <c r="D66">
        <v>63.76</v>
      </c>
      <c r="E66">
        <v>61.57</v>
      </c>
      <c r="F66" s="1"/>
      <c r="G66" s="1"/>
    </row>
    <row r="67" spans="2:7" x14ac:dyDescent="0.25">
      <c r="B67" t="s">
        <v>91</v>
      </c>
    </row>
    <row r="68" spans="2:7" x14ac:dyDescent="0.25">
      <c r="B68" s="1" t="s">
        <v>115</v>
      </c>
      <c r="C68">
        <v>84</v>
      </c>
      <c r="D68">
        <v>111</v>
      </c>
      <c r="E68">
        <v>195</v>
      </c>
      <c r="F68" s="1">
        <v>3.887</v>
      </c>
      <c r="G68" s="1">
        <v>4.9000000000000002E-2</v>
      </c>
    </row>
    <row r="69" spans="2:7" x14ac:dyDescent="0.25">
      <c r="B69" s="1"/>
      <c r="C69">
        <v>63.64</v>
      </c>
      <c r="D69">
        <v>74.5</v>
      </c>
      <c r="E69">
        <v>69.400000000000006</v>
      </c>
      <c r="F69" s="1"/>
      <c r="G69" s="1"/>
    </row>
    <row r="70" spans="2:7" x14ac:dyDescent="0.25">
      <c r="B70" s="1" t="s">
        <v>116</v>
      </c>
      <c r="C70">
        <v>48</v>
      </c>
      <c r="D70">
        <v>38</v>
      </c>
      <c r="E70">
        <v>86</v>
      </c>
      <c r="F70" s="1"/>
      <c r="G70" s="1"/>
    </row>
    <row r="71" spans="2:7" x14ac:dyDescent="0.25">
      <c r="B71" s="1"/>
      <c r="C71">
        <v>36.36</v>
      </c>
      <c r="D71">
        <v>25.5</v>
      </c>
      <c r="E71">
        <v>30.6</v>
      </c>
      <c r="F71" s="1"/>
      <c r="G71" s="1"/>
    </row>
  </sheetData>
  <mergeCells count="48">
    <mergeCell ref="B20:B21"/>
    <mergeCell ref="F18:F25"/>
    <mergeCell ref="G18:G25"/>
    <mergeCell ref="B22:B23"/>
    <mergeCell ref="B24:B25"/>
    <mergeCell ref="F4:F11"/>
    <mergeCell ref="G4:G11"/>
    <mergeCell ref="F13:F16"/>
    <mergeCell ref="G13:G16"/>
    <mergeCell ref="B18:B19"/>
    <mergeCell ref="B4:B5"/>
    <mergeCell ref="B6:B7"/>
    <mergeCell ref="B8:B9"/>
    <mergeCell ref="B10:B11"/>
    <mergeCell ref="B13:B14"/>
    <mergeCell ref="B15:B16"/>
    <mergeCell ref="G45:G52"/>
    <mergeCell ref="G27:G36"/>
    <mergeCell ref="B38:B39"/>
    <mergeCell ref="B40:B41"/>
    <mergeCell ref="B42:B43"/>
    <mergeCell ref="F38:F43"/>
    <mergeCell ref="G38:G43"/>
    <mergeCell ref="B27:B28"/>
    <mergeCell ref="B29:B30"/>
    <mergeCell ref="B31:B32"/>
    <mergeCell ref="B33:B34"/>
    <mergeCell ref="B35:B36"/>
    <mergeCell ref="F27:F36"/>
    <mergeCell ref="B45:B46"/>
    <mergeCell ref="B47:B48"/>
    <mergeCell ref="B49:B50"/>
    <mergeCell ref="B51:B52"/>
    <mergeCell ref="F45:F52"/>
    <mergeCell ref="B70:B71"/>
    <mergeCell ref="F68:F71"/>
    <mergeCell ref="G68:G71"/>
    <mergeCell ref="B54:B55"/>
    <mergeCell ref="B56:B57"/>
    <mergeCell ref="B58:B59"/>
    <mergeCell ref="B60:B61"/>
    <mergeCell ref="F54:F61"/>
    <mergeCell ref="G54:G61"/>
    <mergeCell ref="B63:B64"/>
    <mergeCell ref="B65:B66"/>
    <mergeCell ref="F63:F66"/>
    <mergeCell ref="G63:G66"/>
    <mergeCell ref="B68:B6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92EF-94D2-45AC-859F-FF9A8FE14E22}">
  <dimension ref="B2:K22"/>
  <sheetViews>
    <sheetView tabSelected="1" topLeftCell="A7" workbookViewId="0">
      <selection activeCell="C19" sqref="C19:E22"/>
    </sheetView>
  </sheetViews>
  <sheetFormatPr defaultRowHeight="15" x14ac:dyDescent="0.25"/>
  <sheetData>
    <row r="2" spans="2:11" x14ac:dyDescent="0.25">
      <c r="B2" t="s">
        <v>112</v>
      </c>
      <c r="C2" t="s">
        <v>115</v>
      </c>
      <c r="D2" t="s">
        <v>116</v>
      </c>
      <c r="E2" t="s">
        <v>123</v>
      </c>
      <c r="F2" t="s">
        <v>125</v>
      </c>
      <c r="G2" t="s">
        <v>126</v>
      </c>
      <c r="I2" t="s">
        <v>112</v>
      </c>
      <c r="J2" t="s">
        <v>115</v>
      </c>
      <c r="K2" t="s">
        <v>118</v>
      </c>
    </row>
    <row r="3" spans="2:11" x14ac:dyDescent="0.25">
      <c r="B3" s="1" t="s">
        <v>45</v>
      </c>
      <c r="C3">
        <v>79</v>
      </c>
      <c r="D3">
        <v>36</v>
      </c>
      <c r="E3">
        <v>115</v>
      </c>
      <c r="F3" s="1">
        <v>5.6300000000000003E-2</v>
      </c>
      <c r="G3" s="1">
        <v>0.81200000000000006</v>
      </c>
      <c r="I3" t="s">
        <v>45</v>
      </c>
      <c r="J3">
        <v>68.7</v>
      </c>
      <c r="K3">
        <v>80.87</v>
      </c>
    </row>
    <row r="4" spans="2:11" x14ac:dyDescent="0.25">
      <c r="B4" s="1"/>
      <c r="C4">
        <v>68.7</v>
      </c>
      <c r="D4">
        <v>31.3</v>
      </c>
      <c r="E4">
        <v>100</v>
      </c>
      <c r="F4" s="1"/>
      <c r="G4" s="1"/>
      <c r="I4" t="s">
        <v>32</v>
      </c>
      <c r="J4">
        <v>70</v>
      </c>
      <c r="K4">
        <v>78.33</v>
      </c>
    </row>
    <row r="5" spans="2:11" x14ac:dyDescent="0.25">
      <c r="B5" s="1" t="s">
        <v>32</v>
      </c>
      <c r="C5">
        <v>126</v>
      </c>
      <c r="D5">
        <v>54</v>
      </c>
      <c r="E5">
        <v>180</v>
      </c>
      <c r="F5" s="1"/>
      <c r="G5" s="1"/>
    </row>
    <row r="6" spans="2:11" x14ac:dyDescent="0.25">
      <c r="B6" s="1"/>
      <c r="C6">
        <v>70</v>
      </c>
      <c r="D6">
        <v>30</v>
      </c>
      <c r="E6">
        <v>100</v>
      </c>
      <c r="F6" s="1"/>
      <c r="G6" s="1"/>
    </row>
    <row r="7" spans="2:11" x14ac:dyDescent="0.25">
      <c r="B7" t="s">
        <v>123</v>
      </c>
      <c r="C7">
        <v>205</v>
      </c>
      <c r="D7">
        <v>90</v>
      </c>
      <c r="E7">
        <v>295</v>
      </c>
    </row>
    <row r="8" spans="2:11" x14ac:dyDescent="0.25">
      <c r="C8">
        <v>69.489999999999995</v>
      </c>
      <c r="D8">
        <v>30.51</v>
      </c>
      <c r="E8">
        <v>100</v>
      </c>
    </row>
    <row r="10" spans="2:11" x14ac:dyDescent="0.25">
      <c r="B10" t="s">
        <v>112</v>
      </c>
      <c r="C10" t="s">
        <v>118</v>
      </c>
      <c r="D10" t="s">
        <v>119</v>
      </c>
      <c r="E10" t="s">
        <v>123</v>
      </c>
      <c r="F10" t="s">
        <v>125</v>
      </c>
      <c r="G10" t="s">
        <v>126</v>
      </c>
    </row>
    <row r="11" spans="2:11" x14ac:dyDescent="0.25">
      <c r="B11" s="1" t="s">
        <v>45</v>
      </c>
      <c r="C11">
        <v>93</v>
      </c>
      <c r="D11">
        <v>22</v>
      </c>
      <c r="E11">
        <v>115</v>
      </c>
      <c r="F11" s="1">
        <v>0.2752</v>
      </c>
      <c r="G11" s="1">
        <v>0.6</v>
      </c>
    </row>
    <row r="12" spans="2:11" x14ac:dyDescent="0.25">
      <c r="B12" s="1"/>
      <c r="C12">
        <v>80.87</v>
      </c>
      <c r="D12">
        <v>19.13</v>
      </c>
      <c r="E12">
        <v>100</v>
      </c>
      <c r="F12" s="1"/>
      <c r="G12" s="1"/>
    </row>
    <row r="13" spans="2:11" x14ac:dyDescent="0.25">
      <c r="B13" s="1" t="s">
        <v>32</v>
      </c>
      <c r="C13">
        <v>141</v>
      </c>
      <c r="D13">
        <v>39</v>
      </c>
      <c r="E13">
        <v>180</v>
      </c>
      <c r="F13" s="1"/>
      <c r="G13" s="1"/>
    </row>
    <row r="14" spans="2:11" x14ac:dyDescent="0.25">
      <c r="B14" s="1"/>
      <c r="C14">
        <v>78.33</v>
      </c>
      <c r="D14">
        <v>21.67</v>
      </c>
      <c r="E14">
        <v>100</v>
      </c>
      <c r="F14" s="1"/>
      <c r="G14" s="1"/>
    </row>
    <row r="15" spans="2:11" x14ac:dyDescent="0.25">
      <c r="B15" t="s">
        <v>123</v>
      </c>
      <c r="C15">
        <v>234</v>
      </c>
      <c r="D15">
        <v>61</v>
      </c>
      <c r="E15">
        <v>295</v>
      </c>
    </row>
    <row r="16" spans="2:11" x14ac:dyDescent="0.25">
      <c r="C16">
        <v>79.319999999999993</v>
      </c>
      <c r="D16">
        <v>20.68</v>
      </c>
      <c r="E16">
        <v>100</v>
      </c>
    </row>
    <row r="18" spans="2:5" x14ac:dyDescent="0.25">
      <c r="B18" t="s">
        <v>112</v>
      </c>
      <c r="C18" t="s">
        <v>118</v>
      </c>
      <c r="D18" t="s">
        <v>119</v>
      </c>
      <c r="E18" t="s">
        <v>123</v>
      </c>
    </row>
    <row r="19" spans="2:5" x14ac:dyDescent="0.25">
      <c r="B19" t="s">
        <v>45</v>
      </c>
      <c r="C19">
        <v>54</v>
      </c>
      <c r="D19">
        <v>54</v>
      </c>
      <c r="E19">
        <v>108</v>
      </c>
    </row>
    <row r="20" spans="2:5" x14ac:dyDescent="0.25">
      <c r="C20">
        <v>50</v>
      </c>
      <c r="D20">
        <v>50</v>
      </c>
      <c r="E20">
        <v>100</v>
      </c>
    </row>
    <row r="21" spans="2:5" x14ac:dyDescent="0.25">
      <c r="B21" t="s">
        <v>32</v>
      </c>
      <c r="C21">
        <v>78</v>
      </c>
      <c r="D21">
        <v>95</v>
      </c>
      <c r="E21">
        <v>173</v>
      </c>
    </row>
    <row r="22" spans="2:5" x14ac:dyDescent="0.25">
      <c r="C22">
        <v>45.09</v>
      </c>
      <c r="D22">
        <v>54.91</v>
      </c>
      <c r="E22">
        <v>100</v>
      </c>
    </row>
  </sheetData>
  <mergeCells count="8">
    <mergeCell ref="B3:B4"/>
    <mergeCell ref="B5:B6"/>
    <mergeCell ref="F3:F6"/>
    <mergeCell ref="G3:G6"/>
    <mergeCell ref="F11:F14"/>
    <mergeCell ref="G11:G14"/>
    <mergeCell ref="B11:B12"/>
    <mergeCell ref="B13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ASSESSMENT OF COVID-19 VACCI...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CHARIS</cp:lastModifiedBy>
  <dcterms:created xsi:type="dcterms:W3CDTF">2022-08-17T20:39:32Z</dcterms:created>
  <dcterms:modified xsi:type="dcterms:W3CDTF">2022-08-25T07:18:45Z</dcterms:modified>
</cp:coreProperties>
</file>