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2728A8B-A81B-460C-940B-D30996457B2B}" xr6:coauthVersionLast="47" xr6:coauthVersionMax="47" xr10:uidLastSave="{00000000-0000-0000-0000-000000000000}"/>
  <bookViews>
    <workbookView xWindow="-120" yWindow="-120" windowWidth="20730" windowHeight="11160" firstSheet="1" activeTab="3" xr2:uid="{437711B7-09AD-42FD-8E0F-1B8D45AEDE51}"/>
  </bookViews>
  <sheets>
    <sheet name="Sheet1" sheetId="1" r:id="rId1"/>
    <sheet name="Average Time" sheetId="7" r:id="rId2"/>
    <sheet name="Year wise weather delay" sheetId="6" r:id="rId3"/>
    <sheet name="Year wise security delay" sheetId="5" r:id="rId4"/>
    <sheet name="Year wise NAS delay" sheetId="4" r:id="rId5"/>
    <sheet name="Year wise late delay" sheetId="3" r:id="rId6"/>
    <sheet name="Year wise career delay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<sst xmlns="http://schemas.openxmlformats.org/spreadsheetml/2006/main" count="34" uniqueCount="26">
  <si>
    <t>Carrier Delay MR</t>
  </si>
  <si>
    <t>late delay MR</t>
  </si>
  <si>
    <t>NAS D MR</t>
  </si>
  <si>
    <t>Security D MR</t>
  </si>
  <si>
    <t>Wheather dl MR</t>
  </si>
  <si>
    <t>Iteration1</t>
  </si>
  <si>
    <t>Iteration2</t>
  </si>
  <si>
    <t>Iteration3</t>
  </si>
  <si>
    <t>Iteration4</t>
  </si>
  <si>
    <t>Iteration5</t>
  </si>
  <si>
    <t>Carrier Delay Spark</t>
  </si>
  <si>
    <t>late delay Spark</t>
  </si>
  <si>
    <t>NAS Spark</t>
  </si>
  <si>
    <t>Security Spark</t>
  </si>
  <si>
    <t>Whether Spark</t>
  </si>
  <si>
    <t>MapReduce Execution Time(seconds)</t>
  </si>
  <si>
    <t>Spark Execution Time(seconds)</t>
  </si>
  <si>
    <t>Sum</t>
  </si>
  <si>
    <t>Average</t>
  </si>
  <si>
    <t>Hive-SQL</t>
  </si>
  <si>
    <t>Spark-SQL</t>
  </si>
  <si>
    <t>Year wise carrier delay</t>
  </si>
  <si>
    <t>Year wise late delay</t>
  </si>
  <si>
    <t>Year wise NAS delay</t>
  </si>
  <si>
    <t>Year wise security delay</t>
  </si>
  <si>
    <t>Year wise weather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</si>
</sst>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Taken by Each Query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Time'!$A$3</c:f>
              <c:strCache>
                <c:ptCount val="1"/>
                <c:pt idx="0">
                  <c:v>Hive-SQL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Time'!$B$2:$F$2</c:f>
              <c:strCache>
                <c:ptCount val="5"/>
                <c:pt idx="0">
                  <c:v>Year wise carrier delay</c:v>
                </c:pt>
                <c:pt idx="1">
                  <c:v>Year wise late delay</c:v>
                </c:pt>
                <c:pt idx="2">
                  <c:v>Year wise NAS delay</c:v>
                </c:pt>
                <c:pt idx="3">
                  <c:v>Year wise security delay</c:v>
                </c:pt>
                <c:pt idx="4">
                  <c:v>Year wise weather delay</c:v>
                </c:pt>
              </c:strCache>
            </c:strRef>
          </c:cat>
          <c:val>
            <c:numRef>
              <c:f>'Average Time'!$B$3:$F$3</c:f>
              <c:numCache>
                <c:formatCode>General</c:formatCode>
                <c:ptCount val="5"/>
                <c:pt idx="0">
                  <c:v>24.541799999999999</c:v>
                </c:pt>
                <c:pt idx="1">
                  <c:v>24.643999999999998</c:v>
                </c:pt>
                <c:pt idx="2">
                  <c:v>24.178999999999998</c:v>
                </c:pt>
                <c:pt idx="3">
                  <c:v>24.2346</c:v>
                </c:pt>
                <c:pt idx="4">
                  <c:v>25.393799999999999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F-4B9E-9602-71A51B24501F}"/>
            </c:ext>
          </c:extLst>
        </c:ser>
        <c:ser>
          <c:idx val="1"/>
          <c:order val="1"/>
          <c:tx>
            <c:strRef>
              <c:f>'Average Time'!$A$4</c:f>
              <c:strCache>
                <c:ptCount val="1"/>
                <c:pt idx="0">
                  <c:v>Spark-SQL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Time'!$B$2:$F$2</c:f>
              <c:strCache>
                <c:ptCount val="5"/>
                <c:pt idx="0">
                  <c:v>Year wise carrier delay</c:v>
                </c:pt>
                <c:pt idx="1">
                  <c:v>Year wise late delay</c:v>
                </c:pt>
                <c:pt idx="2">
                  <c:v>Year wise NAS delay</c:v>
                </c:pt>
                <c:pt idx="3">
                  <c:v>Year wise security delay</c:v>
                </c:pt>
                <c:pt idx="4">
                  <c:v>Year wise weather delay</c:v>
                </c:pt>
              </c:strCache>
            </c:strRef>
          </c:cat>
          <c:val>
            <c:numRef>
              <c:f>'Average Time'!$B$4:$F$4</c:f>
              <c:numCache>
                <c:formatCode>General</c:formatCode>
                <c:ptCount val="5"/>
                <c:pt idx="0">
                  <c:v>3.694</c:v>
                </c:pt>
                <c:pt idx="1">
                  <c:v>4.0019999999999998</c:v>
                </c:pt>
                <c:pt idx="2">
                  <c:v>3.4980000000000002</c:v>
                </c:pt>
                <c:pt idx="3">
                  <c:v>3.5339999999999998</c:v>
                </c:pt>
                <c:pt idx="4">
                  <c:v>3.468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F-4B9E-9602-71A51B24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2912912"/>
        <c:axId val="661606160"/>
      </c:barChart>
      <c:catAx>
        <c:axId val="88291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06160"/>
        <c:crosses val="autoZero"/>
        <c:auto val="1"/>
        <c:lblAlgn val="ctr"/>
        <c:lblOffset val="100"/>
        <c:noMultiLvlLbl val="0"/>
      </c:catAx>
      <c:valAx>
        <c:axId val="6616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Execution Time(seconds)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wise weather delay from 2003 - 2010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wise weather delay'!$A$3</c:f>
              <c:strCache>
                <c:ptCount val="1"/>
                <c:pt idx="0">
                  <c:v>MapReduce Execution Time(seconds)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'Year wise weather delay'!$B$2:$F$2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'Year wise weather delay'!$B$3:$F$3</c:f>
              <c:numCache>
                <c:formatCode>General</c:formatCode>
                <c:ptCount val="5"/>
                <c:pt idx="0">
                  <c:v>24.806000000000001</c:v>
                </c:pt>
                <c:pt idx="1">
                  <c:v>25.670999999999999</c:v>
                </c:pt>
                <c:pt idx="2">
                  <c:v>24.451000000000001</c:v>
                </c:pt>
                <c:pt idx="3">
                  <c:v>27.672000000000001</c:v>
                </c:pt>
                <c:pt idx="4">
                  <c:v>24.369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D-48EE-9ABD-E4B060FC01C8}"/>
            </c:ext>
          </c:extLst>
        </c:ser>
        <c:ser>
          <c:idx val="1"/>
          <c:order val="1"/>
          <c:tx>
            <c:strRef>
              <c:f>'Year wise weather delay'!$A$4</c:f>
              <c:strCache>
                <c:ptCount val="1"/>
                <c:pt idx="0">
                  <c:v>Spark Execution Time(seconds)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'Year wise weather delay'!$B$2:$F$2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'Year wise weather delay'!$B$4:$F$4</c:f>
              <c:numCache>
                <c:formatCode>General</c:formatCode>
                <c:ptCount val="5"/>
                <c:pt idx="0">
                  <c:v>15.17</c:v>
                </c:pt>
                <c:pt idx="1">
                  <c:v>0.63</c:v>
                </c:pt>
                <c:pt idx="2">
                  <c:v>0.56000000000000005</c:v>
                </c:pt>
                <c:pt idx="3">
                  <c:v>0.48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D-48EE-9ABD-E4B060FC0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562160"/>
        <c:axId val="811564080"/>
      </c:barChart>
      <c:catAx>
        <c:axId val="81156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64080"/>
        <c:crosses val="autoZero"/>
        <c:auto val="1"/>
        <c:lblAlgn val="ctr"/>
        <c:lblOffset val="100"/>
        <c:noMultiLvlLbl val="0"/>
      </c:catAx>
      <c:valAx>
        <c:axId val="8115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6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wise security delay from 2003 - 2010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wise security delay'!$A$3</c:f>
              <c:strCache>
                <c:ptCount val="1"/>
                <c:pt idx="0">
                  <c:v>MapReduce Execution Time(seconds)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'Year wise security delay'!$B$2:$F$2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'Year wise security delay'!$B$3:$F$3</c:f>
              <c:numCache>
                <c:formatCode>General</c:formatCode>
                <c:ptCount val="5"/>
                <c:pt idx="0">
                  <c:v>25.346</c:v>
                </c:pt>
                <c:pt idx="1">
                  <c:v>24.213000000000001</c:v>
                </c:pt>
                <c:pt idx="2">
                  <c:v>22.696000000000002</c:v>
                </c:pt>
                <c:pt idx="3">
                  <c:v>23.91</c:v>
                </c:pt>
                <c:pt idx="4">
                  <c:v>25.007999999999999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C-4A4E-A877-3ABB4F309346}"/>
            </c:ext>
          </c:extLst>
        </c:ser>
        <c:ser>
          <c:idx val="1"/>
          <c:order val="1"/>
          <c:tx>
            <c:strRef>
              <c:f>'Year wise security delay'!$A$4</c:f>
              <c:strCache>
                <c:ptCount val="1"/>
                <c:pt idx="0">
                  <c:v>Spark Execution Time(seconds)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'Year wise security delay'!$B$2:$F$2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'Year wise security delay'!$B$4:$F$4</c:f>
              <c:numCache>
                <c:formatCode>General</c:formatCode>
                <c:ptCount val="5"/>
                <c:pt idx="0">
                  <c:v>15.51</c:v>
                </c:pt>
                <c:pt idx="1">
                  <c:v>0.68</c:v>
                </c:pt>
                <c:pt idx="2">
                  <c:v>0.56000000000000005</c:v>
                </c:pt>
                <c:pt idx="3">
                  <c:v>0.46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C-4A4E-A877-3ABB4F309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914832"/>
        <c:axId val="882903312"/>
      </c:barChart>
      <c:catAx>
        <c:axId val="88291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03312"/>
        <c:crosses val="autoZero"/>
        <c:auto val="1"/>
        <c:lblAlgn val="ctr"/>
        <c:lblOffset val="100"/>
        <c:noMultiLvlLbl val="0"/>
      </c:catAx>
      <c:valAx>
        <c:axId val="8829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wise NAS delay from 2003 - 2010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wise NAS delay'!$A$3</c:f>
              <c:strCache>
                <c:ptCount val="1"/>
                <c:pt idx="0">
                  <c:v>MapReduce Execution Time(seconds)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'Year wise NAS delay'!$B$2:$F$2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'Year wise NAS delay'!$B$3:$F$3</c:f>
              <c:numCache>
                <c:formatCode>General</c:formatCode>
                <c:ptCount val="5"/>
                <c:pt idx="0">
                  <c:v>24.116</c:v>
                </c:pt>
                <c:pt idx="1">
                  <c:v>26.059000000000001</c:v>
                </c:pt>
                <c:pt idx="2">
                  <c:v>24.274000000000001</c:v>
                </c:pt>
                <c:pt idx="3">
                  <c:v>22.974</c:v>
                </c:pt>
                <c:pt idx="4">
                  <c:v>23.472000000000001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8-4B21-9B53-76C1EB19D1DC}"/>
            </c:ext>
          </c:extLst>
        </c:ser>
        <c:ser>
          <c:idx val="1"/>
          <c:order val="1"/>
          <c:tx>
            <c:strRef>
              <c:f>'Year wise NAS delay'!$A$4</c:f>
              <c:strCache>
                <c:ptCount val="1"/>
                <c:pt idx="0">
                  <c:v>Spark Execution Time(seconds)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'Year wise NAS delay'!$B$2:$F$2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'Year wise NAS delay'!$B$4:$F$4</c:f>
              <c:numCache>
                <c:formatCode>General</c:formatCode>
                <c:ptCount val="5"/>
                <c:pt idx="0">
                  <c:v>15.51</c:v>
                </c:pt>
                <c:pt idx="1">
                  <c:v>0.6</c:v>
                </c:pt>
                <c:pt idx="2">
                  <c:v>0.49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8-4B21-9B53-76C1EB19D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828160"/>
        <c:axId val="712830560"/>
      </c:barChart>
      <c:catAx>
        <c:axId val="71282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30560"/>
        <c:crosses val="autoZero"/>
        <c:auto val="1"/>
        <c:lblAlgn val="ctr"/>
        <c:lblOffset val="100"/>
        <c:noMultiLvlLbl val="0"/>
      </c:catAx>
      <c:valAx>
        <c:axId val="7128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Execusion</a:t>
                </a:r>
                <a:r>
                  <a:rPr lang="en-US" baseline="0"/>
                  <a:t> Time(seconds)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wise late delay from 2003 - 2010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wise late delay'!$A$3</c:f>
              <c:strCache>
                <c:ptCount val="1"/>
                <c:pt idx="0">
                  <c:v>MapReduce Execution Time(seconds)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'Year wise late delay'!$B$2:$F$2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'Year wise late delay'!$B$3:$F$3</c:f>
              <c:numCache>
                <c:formatCode>General</c:formatCode>
                <c:ptCount val="5"/>
                <c:pt idx="0">
                  <c:v>25.614999999999998</c:v>
                </c:pt>
                <c:pt idx="1">
                  <c:v>24.564</c:v>
                </c:pt>
                <c:pt idx="2">
                  <c:v>24.047000000000001</c:v>
                </c:pt>
                <c:pt idx="3">
                  <c:v>24.423999999999999</c:v>
                </c:pt>
                <c:pt idx="4">
                  <c:v>24.57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8-4303-9CFF-4DE4BCEB5880}"/>
            </c:ext>
          </c:extLst>
        </c:ser>
        <c:ser>
          <c:idx val="1"/>
          <c:order val="1"/>
          <c:tx>
            <c:strRef>
              <c:f>'Year wise late delay'!$A$4</c:f>
              <c:strCache>
                <c:ptCount val="1"/>
                <c:pt idx="0">
                  <c:v>Spark Execution Time(seconds)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'Year wise late delay'!$B$2:$F$2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'Year wise late delay'!$B$4:$F$4</c:f>
              <c:numCache>
                <c:formatCode>General</c:formatCode>
                <c:ptCount val="5"/>
                <c:pt idx="0">
                  <c:v>17.46</c:v>
                </c:pt>
                <c:pt idx="1">
                  <c:v>0.71</c:v>
                </c:pt>
                <c:pt idx="2">
                  <c:v>0.62</c:v>
                </c:pt>
                <c:pt idx="3">
                  <c:v>0.65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8-4303-9CFF-4DE4BCEB5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908592"/>
        <c:axId val="882906192"/>
      </c:barChart>
      <c:catAx>
        <c:axId val="88290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06192"/>
        <c:crosses val="autoZero"/>
        <c:auto val="1"/>
        <c:lblAlgn val="ctr"/>
        <c:lblOffset val="100"/>
        <c:noMultiLvlLbl val="0"/>
      </c:catAx>
      <c:valAx>
        <c:axId val="8829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wise carrier delay from 2003 - 2010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wise career delay'!$A$3</c:f>
              <c:strCache>
                <c:ptCount val="1"/>
                <c:pt idx="0">
                  <c:v>MapReduce Execution Time(seconds)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'Year wise career delay'!$B$2:$F$2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'Year wise career delay'!$B$3:$F$3</c:f>
              <c:numCache>
                <c:formatCode>General</c:formatCode>
                <c:ptCount val="5"/>
                <c:pt idx="0">
                  <c:v>25.542999999999999</c:v>
                </c:pt>
                <c:pt idx="1">
                  <c:v>23.797000000000001</c:v>
                </c:pt>
                <c:pt idx="2">
                  <c:v>25.59</c:v>
                </c:pt>
                <c:pt idx="3">
                  <c:v>24.317</c:v>
                </c:pt>
                <c:pt idx="4">
                  <c:v>23.462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B-4C78-B46A-0502A7E7BF03}"/>
            </c:ext>
          </c:extLst>
        </c:ser>
        <c:ser>
          <c:idx val="1"/>
          <c:order val="1"/>
          <c:tx>
            <c:strRef>
              <c:f>'Year wise career delay'!$A$4</c:f>
              <c:strCache>
                <c:ptCount val="1"/>
                <c:pt idx="0">
                  <c:v>Spark Execution Time(seconds)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'Year wise career delay'!$B$2:$F$2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'Year wise career delay'!$B$4:$F$4</c:f>
              <c:numCache>
                <c:formatCode>General</c:formatCode>
                <c:ptCount val="5"/>
                <c:pt idx="0">
                  <c:v>16.399999999999999</c:v>
                </c:pt>
                <c:pt idx="1">
                  <c:v>0.61</c:v>
                </c:pt>
                <c:pt idx="2">
                  <c:v>0.5</c:v>
                </c:pt>
                <c:pt idx="3">
                  <c:v>0.47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B-4C78-B46A-0502A7E7B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459328"/>
        <c:axId val="655366496"/>
      </c:barChart>
      <c:catAx>
        <c:axId val="71245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66496"/>
        <c:crosses val="autoZero"/>
        <c:auto val="1"/>
        <c:lblAlgn val="ctr"/>
        <c:lblOffset val="100"/>
        <c:noMultiLvlLbl val="0"/>
      </c:catAx>
      <c:valAx>
        <c:axId val="6553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</xdr:colOff>
      <xdr:row>6</xdr:row>
      <xdr:rowOff>14287</xdr:rowOff>
    </xdr:from>
    <xdr:to>
      <xdr:col>5</xdr:col>
      <xdr:colOff>290512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E3705-FA1B-014E-97C4-F6C7FE440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214312</xdr:colOff>
      <xdr:row>6</xdr:row>
      <xdr:rowOff>33337</xdr:rowOff>
    </xdr:from>
    <xdr:to>
      <xdr:col>8</xdr:col>
      <xdr:colOff>519112</xdr:colOff>
      <xdr:row>20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EE86D-922F-F9AC-6B4B-68EA4612A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</xdr:colOff>
      <xdr:row>4</xdr:row>
      <xdr:rowOff>14287</xdr:rowOff>
    </xdr:from>
    <xdr:to>
      <xdr:col>8</xdr:col>
      <xdr:colOff>509587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4EE10-1DC7-BF0B-730E-7396C190D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214312</xdr:colOff>
      <xdr:row>4</xdr:row>
      <xdr:rowOff>14287</xdr:rowOff>
    </xdr:from>
    <xdr:to>
      <xdr:col>8</xdr:col>
      <xdr:colOff>519112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162D9-4788-7EEE-ECB8-8AE2AC33A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</xdr:colOff>
      <xdr:row>5</xdr:row>
      <xdr:rowOff>80962</xdr:rowOff>
    </xdr:from>
    <xdr:to>
      <xdr:col>8</xdr:col>
      <xdr:colOff>366712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6E2EF-D8A5-09E1-462D-2019C703A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6</xdr:row>
      <xdr:rowOff>4762</xdr:rowOff>
    </xdr:from>
    <xdr:to>
      <xdr:col>6</xdr:col>
      <xdr:colOff>19050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09F01-9F17-F1F7-DB68-58F8F53F5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9BDD-FDBF-4F63-AD0B-BCC5BAAA453B}">
  <dimension ref="A2:H12"/>
  <sheetViews>
    <sheetView workbookViewId="0">
      <selection activeCell="J3" sqref="J3"/>
    </sheetView>
  </sheetViews>
  <sheetFormatPr defaultRowHeight="15" x14ac:dyDescent="0.25"/>
  <cols>
    <col min="1" max="1" width="22.28515625" customWidth="1"/>
  </cols>
  <sheetData>
    <row r="2" spans="1:8" x14ac:dyDescent="0.2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17</v>
      </c>
      <c r="H2" t="s">
        <v>18</v>
      </c>
    </row>
    <row r="3" spans="1:8" x14ac:dyDescent="0.25">
      <c r="A3" t="s">
        <v>0</v>
      </c>
      <c r="B3">
        <v>25.542999999999999</v>
      </c>
      <c r="C3">
        <v>23.797000000000001</v>
      </c>
      <c r="D3">
        <v>25.59</v>
      </c>
      <c r="E3">
        <v>24.317</v>
      </c>
      <c r="F3">
        <v>23.462</v>
      </c>
      <c r="G3">
        <f>SUM(B3:F3)</f>
        <v>122.70900000000002</v>
      </c>
      <c r="H3">
        <f>AVERAGE(B3:F3)</f>
        <v>24.541800000000002</v>
      </c>
    </row>
    <row r="4" spans="1:8" x14ac:dyDescent="0.25">
      <c r="A4" t="s">
        <v>10</v>
      </c>
      <c r="B4">
        <v>16.399999999999999</v>
      </c>
      <c r="C4">
        <v>0.61</v>
      </c>
      <c r="D4">
        <v>0.5</v>
      </c>
      <c r="E4">
        <v>0.47</v>
      </c>
      <c r="F4">
        <v>0.49</v>
      </c>
      <c r="G4">
        <f t="shared" ref="G4:G12" si="0">SUM(B4:F4)</f>
        <v>18.469999999999995</v>
      </c>
      <c r="H4">
        <f t="shared" ref="H4:H12" si="1">AVERAGE(B4:F4)</f>
        <v>3.6939999999999991</v>
      </c>
    </row>
    <row r="5" spans="1:8" x14ac:dyDescent="0.25">
      <c r="A5" t="s">
        <v>1</v>
      </c>
      <c r="B5">
        <v>25.614999999999998</v>
      </c>
      <c r="C5">
        <v>24.564</v>
      </c>
      <c r="D5">
        <v>24.047000000000001</v>
      </c>
      <c r="E5">
        <v>24.423999999999999</v>
      </c>
      <c r="F5">
        <v>24.57</v>
      </c>
      <c r="G5">
        <f t="shared" si="0"/>
        <v>123.22</v>
      </c>
      <c r="H5">
        <f t="shared" si="1"/>
        <v>24.643999999999998</v>
      </c>
    </row>
    <row r="6" spans="1:8" x14ac:dyDescent="0.25">
      <c r="A6" t="s">
        <v>11</v>
      </c>
      <c r="B6">
        <v>17.46</v>
      </c>
      <c r="C6">
        <v>0.71</v>
      </c>
      <c r="D6">
        <v>0.62</v>
      </c>
      <c r="E6">
        <v>0.65</v>
      </c>
      <c r="F6">
        <v>0.56999999999999995</v>
      </c>
      <c r="G6">
        <f t="shared" si="0"/>
        <v>20.010000000000002</v>
      </c>
      <c r="H6">
        <f t="shared" si="1"/>
        <v>4.0020000000000007</v>
      </c>
    </row>
    <row r="7" spans="1:8" x14ac:dyDescent="0.25">
      <c r="A7" t="s">
        <v>2</v>
      </c>
      <c r="B7">
        <v>24.116</v>
      </c>
      <c r="C7">
        <v>26.059000000000001</v>
      </c>
      <c r="D7">
        <v>24.274000000000001</v>
      </c>
      <c r="E7">
        <v>22.974</v>
      </c>
      <c r="F7">
        <v>23.472000000000001</v>
      </c>
      <c r="G7">
        <f t="shared" si="0"/>
        <v>120.89500000000001</v>
      </c>
      <c r="H7">
        <f t="shared" si="1"/>
        <v>24.179000000000002</v>
      </c>
    </row>
    <row r="8" spans="1:8" x14ac:dyDescent="0.25">
      <c r="A8" t="s">
        <v>12</v>
      </c>
      <c r="B8">
        <v>15.51</v>
      </c>
      <c r="C8">
        <v>0.6</v>
      </c>
      <c r="D8">
        <v>0.49</v>
      </c>
      <c r="E8">
        <v>0.47</v>
      </c>
      <c r="F8">
        <v>0.42</v>
      </c>
      <c r="G8">
        <f t="shared" si="0"/>
        <v>17.489999999999998</v>
      </c>
      <c r="H8">
        <f t="shared" si="1"/>
        <v>3.4979999999999998</v>
      </c>
    </row>
    <row r="9" spans="1:8" x14ac:dyDescent="0.25">
      <c r="A9" t="s">
        <v>3</v>
      </c>
      <c r="B9">
        <v>25.346</v>
      </c>
      <c r="C9">
        <v>24.213000000000001</v>
      </c>
      <c r="D9">
        <v>22.696000000000002</v>
      </c>
      <c r="E9">
        <v>23.91</v>
      </c>
      <c r="F9">
        <v>25.007999999999999</v>
      </c>
      <c r="G9">
        <f t="shared" si="0"/>
        <v>121.17299999999999</v>
      </c>
      <c r="H9">
        <f t="shared" si="1"/>
        <v>24.234599999999997</v>
      </c>
    </row>
    <row r="10" spans="1:8" x14ac:dyDescent="0.25">
      <c r="A10" t="s">
        <v>13</v>
      </c>
      <c r="B10">
        <v>15.51</v>
      </c>
      <c r="C10">
        <v>0.68</v>
      </c>
      <c r="D10">
        <v>0.56000000000000005</v>
      </c>
      <c r="E10">
        <v>0.46</v>
      </c>
      <c r="F10">
        <v>0.46</v>
      </c>
      <c r="G10">
        <f t="shared" si="0"/>
        <v>17.670000000000002</v>
      </c>
      <c r="H10">
        <f t="shared" si="1"/>
        <v>3.5340000000000003</v>
      </c>
    </row>
    <row r="11" spans="1:8" x14ac:dyDescent="0.25">
      <c r="A11" t="s">
        <v>4</v>
      </c>
      <c r="B11">
        <v>24.806000000000001</v>
      </c>
      <c r="C11">
        <v>25.670999999999999</v>
      </c>
      <c r="D11">
        <v>24.451000000000001</v>
      </c>
      <c r="E11">
        <v>27.672000000000001</v>
      </c>
      <c r="F11">
        <v>24.369</v>
      </c>
      <c r="G11">
        <f t="shared" si="0"/>
        <v>126.96899999999999</v>
      </c>
      <c r="H11">
        <f t="shared" si="1"/>
        <v>25.393799999999999</v>
      </c>
    </row>
    <row r="12" spans="1:8" x14ac:dyDescent="0.25">
      <c r="A12" t="s">
        <v>14</v>
      </c>
      <c r="B12">
        <v>15.17</v>
      </c>
      <c r="C12">
        <v>0.63</v>
      </c>
      <c r="D12">
        <v>0.56000000000000005</v>
      </c>
      <c r="E12">
        <v>0.48</v>
      </c>
      <c r="F12">
        <v>0.5</v>
      </c>
      <c r="G12">
        <f t="shared" si="0"/>
        <v>17.34</v>
      </c>
      <c r="H12">
        <f t="shared" si="1"/>
        <v>3.468</v>
      </c>
    </row>
  </sheetData>
  <pageMargins left="0.7" right="0.7" top="0.75" bottom="0.75" header="0.3" footer="0.3"/>
  <pageSetup paperSize="9" orientation="portrait" r:id="rId1"/>
  <headerFooter>
    <oddHeader>&amp;C&amp;"Calibri"&amp;8&amp;K000000SMU Classification: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0289-8183-45A7-BF92-488D14EE975C}">
  <dimension ref="A2:F4"/>
  <sheetViews>
    <sheetView topLeftCell="A2" workbookViewId="0">
      <selection activeCell="G15" sqref="G15"/>
    </sheetView>
  </sheetViews>
  <sheetFormatPr defaultRowHeight="15" x14ac:dyDescent="0.25"/>
  <cols>
    <col min="1" max="1" width="14.7109375" customWidth="1"/>
    <col min="2" max="2" width="23.140625" customWidth="1"/>
    <col min="3" max="3" width="23.42578125" customWidth="1"/>
    <col min="4" max="4" width="21.140625" customWidth="1"/>
    <col min="5" max="5" width="22.28515625" customWidth="1"/>
    <col min="6" max="6" width="21.85546875" customWidth="1"/>
  </cols>
  <sheetData>
    <row r="2" spans="1:6" x14ac:dyDescent="0.25">
      <c r="B2" t="s">
        <v>21</v>
      </c>
      <c r="C2" t="s">
        <v>22</v>
      </c>
      <c r="D2" t="s">
        <v>23</v>
      </c>
      <c r="E2" t="s">
        <v>24</v>
      </c>
      <c r="F2" t="s">
        <v>25</v>
      </c>
    </row>
    <row r="3" spans="1:6" x14ac:dyDescent="0.25">
      <c r="A3" t="s">
        <v>19</v>
      </c>
      <c r="B3">
        <v>24.541799999999999</v>
      </c>
      <c r="C3">
        <v>24.643999999999998</v>
      </c>
      <c r="D3">
        <v>24.178999999999998</v>
      </c>
      <c r="E3">
        <v>24.2346</v>
      </c>
      <c r="F3">
        <v>25.393799999999999</v>
      </c>
    </row>
    <row r="4" spans="1:6" x14ac:dyDescent="0.25">
      <c r="A4" t="s">
        <v>20</v>
      </c>
      <c r="B4">
        <v>3.694</v>
      </c>
      <c r="C4">
        <v>4.0019999999999998</v>
      </c>
      <c r="D4">
        <v>3.4980000000000002</v>
      </c>
      <c r="E4">
        <v>3.5339999999999998</v>
      </c>
      <c r="F4">
        <v>3.468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CE604-429D-4D71-84C6-8360C8F96D02}">
  <dimension ref="A2:F4"/>
  <sheetViews>
    <sheetView workbookViewId="0">
      <selection activeCell="K17" sqref="K17"/>
    </sheetView>
  </sheetViews>
  <sheetFormatPr defaultRowHeight="15" x14ac:dyDescent="0.25"/>
  <cols>
    <col min="1" max="1" width="36.5703125" customWidth="1"/>
  </cols>
  <sheetData>
    <row r="2" spans="1:6" x14ac:dyDescent="0.25"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5">
      <c r="A3" t="s">
        <v>15</v>
      </c>
      <c r="B3">
        <v>24.806000000000001</v>
      </c>
      <c r="C3">
        <v>25.670999999999999</v>
      </c>
      <c r="D3">
        <v>24.451000000000001</v>
      </c>
      <c r="E3">
        <v>27.672000000000001</v>
      </c>
      <c r="F3">
        <v>24.369</v>
      </c>
    </row>
    <row r="4" spans="1:6" x14ac:dyDescent="0.25">
      <c r="A4" t="s">
        <v>16</v>
      </c>
      <c r="B4">
        <v>15.17</v>
      </c>
      <c r="C4">
        <v>0.63</v>
      </c>
      <c r="D4">
        <v>0.56000000000000005</v>
      </c>
      <c r="E4">
        <v>0.48</v>
      </c>
      <c r="F4">
        <v>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2A36-2945-4492-9150-19C81DEAD6DD}">
  <dimension ref="A2:F4"/>
  <sheetViews>
    <sheetView tabSelected="1" workbookViewId="0">
      <selection activeCell="L15" sqref="L15"/>
    </sheetView>
  </sheetViews>
  <sheetFormatPr defaultRowHeight="15" x14ac:dyDescent="0.25"/>
  <cols>
    <col min="1" max="1" width="36.42578125" customWidth="1"/>
  </cols>
  <sheetData>
    <row r="2" spans="1:6" x14ac:dyDescent="0.25"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5">
      <c r="A3" t="s">
        <v>15</v>
      </c>
      <c r="B3">
        <v>25.346</v>
      </c>
      <c r="C3">
        <v>24.213000000000001</v>
      </c>
      <c r="D3">
        <v>22.696000000000002</v>
      </c>
      <c r="E3">
        <v>23.91</v>
      </c>
      <c r="F3">
        <v>25.007999999999999</v>
      </c>
    </row>
    <row r="4" spans="1:6" x14ac:dyDescent="0.25">
      <c r="A4" t="s">
        <v>16</v>
      </c>
      <c r="B4">
        <v>15.51</v>
      </c>
      <c r="C4">
        <v>0.68</v>
      </c>
      <c r="D4">
        <v>0.56000000000000005</v>
      </c>
      <c r="E4">
        <v>0.46</v>
      </c>
      <c r="F4">
        <v>0.46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C310-D428-4BAC-B340-C9123C88A794}">
  <dimension ref="A2:F4"/>
  <sheetViews>
    <sheetView workbookViewId="0">
      <selection activeCell="K16" sqref="K16"/>
    </sheetView>
  </sheetViews>
  <sheetFormatPr defaultRowHeight="15" x14ac:dyDescent="0.25"/>
  <cols>
    <col min="1" max="1" width="36.28515625" customWidth="1"/>
  </cols>
  <sheetData>
    <row r="2" spans="1:6" x14ac:dyDescent="0.25"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5">
      <c r="A3" t="s">
        <v>15</v>
      </c>
      <c r="B3">
        <v>24.116</v>
      </c>
      <c r="C3">
        <v>26.059000000000001</v>
      </c>
      <c r="D3">
        <v>24.274000000000001</v>
      </c>
      <c r="E3">
        <v>22.974</v>
      </c>
      <c r="F3">
        <v>23.472000000000001</v>
      </c>
    </row>
    <row r="4" spans="1:6" x14ac:dyDescent="0.25">
      <c r="A4" t="s">
        <v>16</v>
      </c>
      <c r="B4">
        <v>15.51</v>
      </c>
      <c r="C4">
        <v>0.6</v>
      </c>
      <c r="D4">
        <v>0.49</v>
      </c>
      <c r="E4">
        <v>0.47</v>
      </c>
      <c r="F4">
        <v>0.42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D248-A9B9-4242-8277-C6CDEB9856FC}">
  <dimension ref="A2:F4"/>
  <sheetViews>
    <sheetView workbookViewId="0">
      <selection activeCell="A4" sqref="A4"/>
    </sheetView>
  </sheetViews>
  <sheetFormatPr defaultRowHeight="15" x14ac:dyDescent="0.25"/>
  <cols>
    <col min="1" max="1" width="36.5703125" customWidth="1"/>
  </cols>
  <sheetData>
    <row r="2" spans="1:6" x14ac:dyDescent="0.25"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5">
      <c r="A3" t="s">
        <v>15</v>
      </c>
      <c r="B3">
        <v>25.614999999999998</v>
      </c>
      <c r="C3">
        <v>24.564</v>
      </c>
      <c r="D3">
        <v>24.047000000000001</v>
      </c>
      <c r="E3">
        <v>24.423999999999999</v>
      </c>
      <c r="F3">
        <v>24.57</v>
      </c>
    </row>
    <row r="4" spans="1:6" x14ac:dyDescent="0.25">
      <c r="A4" t="s">
        <v>16</v>
      </c>
      <c r="B4">
        <v>17.46</v>
      </c>
      <c r="C4">
        <v>0.71</v>
      </c>
      <c r="D4">
        <v>0.62</v>
      </c>
      <c r="E4">
        <v>0.65</v>
      </c>
      <c r="F4">
        <v>0.56999999999999995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12AED-637D-487A-8D8B-F310A5E0950D}">
  <dimension ref="A2:F4"/>
  <sheetViews>
    <sheetView workbookViewId="0">
      <selection activeCell="I11" sqref="I11"/>
    </sheetView>
  </sheetViews>
  <sheetFormatPr defaultRowHeight="15" x14ac:dyDescent="0.25"/>
  <cols>
    <col min="1" max="1" width="36.42578125" customWidth="1"/>
  </cols>
  <sheetData>
    <row r="2" spans="1:6" x14ac:dyDescent="0.25"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5">
      <c r="A3" t="s">
        <v>15</v>
      </c>
      <c r="B3">
        <v>25.542999999999999</v>
      </c>
      <c r="C3">
        <v>23.797000000000001</v>
      </c>
      <c r="D3">
        <v>25.59</v>
      </c>
      <c r="E3">
        <v>24.317</v>
      </c>
      <c r="F3">
        <v>23.462</v>
      </c>
    </row>
    <row r="4" spans="1:6" x14ac:dyDescent="0.25">
      <c r="A4" t="s">
        <v>16</v>
      </c>
      <c r="B4">
        <v>16.399999999999999</v>
      </c>
      <c r="C4">
        <v>0.61</v>
      </c>
      <c r="D4">
        <v>0.5</v>
      </c>
      <c r="E4">
        <v>0.47</v>
      </c>
      <c r="F4">
        <v>0.49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Average Time</vt:lpstr>
      <vt:lpstr>Year wise weather delay</vt:lpstr>
      <vt:lpstr>Year wise security delay</vt:lpstr>
      <vt:lpstr>Year wise NAS delay</vt:lpstr>
      <vt:lpstr>Year wise late delay</vt:lpstr>
      <vt:lpstr>Year wise career delay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2023-04-30T16:00:40Z</dcterms:created>
  <dcterms:modified xsi:type="dcterms:W3CDTF">2023-04-30T19:43:44Z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etDate">
    <vt:lpwstr>2023-04-30T18:31:23Z</vt:lpwstr>
  </property>
  <property fmtid="{D5CDD505-2E9C-101B-9397-08002B2CF9AE}" pid="4" name="MSIP_Label_6951d41b-6b8e-4636-984f-012bff14ba18_Method">
    <vt:lpwstr>Standard</vt:lpwstr>
  </property>
  <property fmtid="{D5CDD505-2E9C-101B-9397-08002B2CF9AE}" pid="5" name="MSIP_Label_6951d41b-6b8e-4636-984f-012bff14ba18_Name">
    <vt:lpwstr>6951d41b-6b8e-4636-984f-012bff14ba18</vt:lpwstr>
  </property>
  <property fmtid="{D5CDD505-2E9C-101B-9397-08002B2CF9AE}" pid="6" name="MSIP_Label_6951d41b-6b8e-4636-984f-012bff14ba18_SiteId">
    <vt:lpwstr>c98a79ca-5a9a-4791-a243-f06afd67464d</vt:lpwstr>
  </property>
  <property fmtid="{D5CDD505-2E9C-101B-9397-08002B2CF9AE}" pid="7" name="MSIP_Label_6951d41b-6b8e-4636-984f-012bff14ba18_ActionId">
    <vt:lpwstr>ff9e0aa0-0026-468e-be0d-2b4e8b5766ae</vt:lpwstr>
  </property>
  <property fmtid="{D5CDD505-2E9C-101B-9397-08002B2CF9AE}" pid="8" name="MSIP_Label_6951d41b-6b8e-4636-984f-012bff14ba18_ContentBits">
    <vt:lpwstr>1</vt:lpwstr>
  </property>
</Properties>
</file>