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ml.chartshapes+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ml.chartshapes+xml"/>
  <Override PartName="/xl/pivotTables/pivotTable1.xml" ContentType="application/vnd.openxmlformats-officedocument.spreadsheetml.pivotTable+xml"/>
  <Override PartName="/xl/drawings/drawing11.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xml" ContentType="application/vnd.openxmlformats-officedocument.spreadsheetml.pivotTable+xml"/>
  <Override PartName="/xl/drawings/drawing13.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4.xml" ContentType="application/vnd.openxmlformats-officedocument.drawing+xml"/>
  <Override PartName="/xl/ink/ink13.xml" ContentType="application/inkml+xml"/>
  <Override PartName="/xl/ink/ink14.xml" ContentType="application/inkml+xml"/>
  <Override PartName="/xl/ink/ink15.xml" ContentType="application/inkml+xml"/>
  <Override PartName="/xl/pivotTables/pivotTable5.xml" ContentType="application/vnd.openxmlformats-officedocument.spreadsheetml.pivotTable+xml"/>
  <Override PartName="/xl/drawings/drawing15.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ink/ink16.xml" ContentType="application/inkml+xml"/>
  <Override PartName="/xl/pivotTables/pivotTable6.xml" ContentType="application/vnd.openxmlformats-officedocument.spreadsheetml.pivotTable+xml"/>
  <Override PartName="/xl/drawings/drawing16.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chari\Downloads\"/>
    </mc:Choice>
  </mc:AlternateContent>
  <xr:revisionPtr revIDLastSave="0" documentId="13_ncr:1_{6F5AEE88-E20F-462A-82E9-115EC0C66816}" xr6:coauthVersionLast="47" xr6:coauthVersionMax="47" xr10:uidLastSave="{00000000-0000-0000-0000-000000000000}"/>
  <bookViews>
    <workbookView xWindow="-120" yWindow="-120" windowWidth="20730" windowHeight="11160" tabRatio="749" xr2:uid="{00000000-000D-0000-FFFF-FFFF00000000}"/>
  </bookViews>
  <sheets>
    <sheet name="Airlines (2)" sheetId="58" r:id="rId1"/>
    <sheet name="Airlines" sheetId="35" state="hidden" r:id="rId2"/>
    <sheet name="compare " sheetId="49" state="hidden" r:id="rId3"/>
    <sheet name="85_99_xy" sheetId="57" state="hidden" r:id="rId4"/>
    <sheet name="slicer" sheetId="46" state="hidden" r:id="rId5"/>
    <sheet name="Sheet1" sheetId="59" state="hidden" r:id="rId6"/>
    <sheet name="Sheet2" sheetId="60" state="hidden" r:id="rId7"/>
    <sheet name="ALL DATA" sheetId="36" state="hidden" r:id="rId8"/>
    <sheet name="Seats_00_14" sheetId="56" state="hidden" r:id="rId9"/>
    <sheet name="seats_fat_85_99" sheetId="54" state="hidden" r:id="rId10"/>
  </sheets>
  <definedNames>
    <definedName name="_xlnm._FilterDatabase" localSheetId="7" hidden="1">'ALL DATA'!$H$1:$H$57</definedName>
    <definedName name="Slicer_airline1">#N/A</definedName>
    <definedName name="Slicer_fatalities_00_141">#N/A</definedName>
    <definedName name="Slicer_fatalities_85_991">#N/A</definedName>
  </definedNames>
  <calcPr calcId="191029"/>
  <pivotCaches>
    <pivotCache cacheId="4" r:id="rId11"/>
    <pivotCache cacheId="5" r:id="rId12"/>
    <pivotCache cacheId="6" r:id="rId13"/>
    <pivotCache cacheId="7" r:id="rId14"/>
    <pivotCache cacheId="8"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36" l="1"/>
  <c r="I4" i="36"/>
  <c r="I5" i="36"/>
  <c r="I6" i="36"/>
  <c r="I7" i="36"/>
  <c r="I8" i="36"/>
  <c r="I9" i="36"/>
  <c r="I10" i="36"/>
  <c r="I11" i="36"/>
  <c r="I12" i="36"/>
  <c r="I13" i="36"/>
  <c r="I14" i="36"/>
  <c r="I15" i="36"/>
  <c r="I16" i="36"/>
  <c r="I17" i="36"/>
  <c r="I18" i="36"/>
  <c r="I19" i="36"/>
  <c r="I20" i="36"/>
  <c r="I21" i="36"/>
  <c r="I22" i="36"/>
  <c r="I23" i="36"/>
  <c r="I24" i="36"/>
  <c r="I25" i="36"/>
  <c r="I26" i="36"/>
  <c r="I27" i="36"/>
  <c r="I28" i="36"/>
  <c r="I29" i="36"/>
  <c r="I30" i="36"/>
  <c r="I31" i="36"/>
  <c r="I32" i="36"/>
  <c r="I33" i="36"/>
  <c r="I34" i="36"/>
  <c r="I35" i="36"/>
  <c r="I36" i="36"/>
  <c r="I37" i="36"/>
  <c r="I38" i="36"/>
  <c r="I39" i="36"/>
  <c r="I40" i="36"/>
  <c r="I41" i="36"/>
  <c r="I42" i="36"/>
  <c r="I43" i="36"/>
  <c r="I44" i="36"/>
  <c r="I45" i="36"/>
  <c r="I46" i="36"/>
  <c r="I47" i="36"/>
  <c r="I48" i="36"/>
  <c r="I49" i="36"/>
  <c r="I50" i="36"/>
  <c r="I51" i="36"/>
  <c r="I52" i="36"/>
  <c r="I53" i="36"/>
  <c r="I54" i="36"/>
  <c r="I55" i="36"/>
  <c r="I56" i="36"/>
  <c r="I57" i="36"/>
  <c r="I2" i="36"/>
  <c r="D5" i="60"/>
  <c r="D4" i="60"/>
  <c r="D6" i="60"/>
</calcChain>
</file>

<file path=xl/sharedStrings.xml><?xml version="1.0" encoding="utf-8"?>
<sst xmlns="http://schemas.openxmlformats.org/spreadsheetml/2006/main" count="166" uniqueCount="119">
  <si>
    <t>Comparing the Fatalities for the years 85_99 and 00_14.</t>
  </si>
  <si>
    <t>Chart showing the number of Fatalities for the year 00_14.</t>
  </si>
  <si>
    <t>airline</t>
  </si>
  <si>
    <t>avail_seat_km_per_week</t>
  </si>
  <si>
    <t>incidents_85_99</t>
  </si>
  <si>
    <t>fatal_accidents_85_99</t>
  </si>
  <si>
    <t>fatalities_85_99</t>
  </si>
  <si>
    <t>incidents_00_14</t>
  </si>
  <si>
    <t>fatal_accidents_00_14</t>
  </si>
  <si>
    <t>fatalities_00_14</t>
  </si>
  <si>
    <t>Aer Lingus</t>
  </si>
  <si>
    <t>Aeroflot*</t>
  </si>
  <si>
    <t>Aerolineas Argentinas</t>
  </si>
  <si>
    <t>Aeromexico*</t>
  </si>
  <si>
    <t>Air Canada</t>
  </si>
  <si>
    <t>Air France</t>
  </si>
  <si>
    <t>Air India*</t>
  </si>
  <si>
    <t>Air New Zealand*</t>
  </si>
  <si>
    <t>Alaska Airlines*</t>
  </si>
  <si>
    <t>Alitalia</t>
  </si>
  <si>
    <t>All Nippon Airways</t>
  </si>
  <si>
    <t>American*</t>
  </si>
  <si>
    <t>Austrian Airlines</t>
  </si>
  <si>
    <t>Avianca</t>
  </si>
  <si>
    <t>British Airways*</t>
  </si>
  <si>
    <t>Cathay Pacific*</t>
  </si>
  <si>
    <t>China Airlines</t>
  </si>
  <si>
    <t>Condor</t>
  </si>
  <si>
    <t>COPA</t>
  </si>
  <si>
    <t>Delta / Northwest*</t>
  </si>
  <si>
    <t>Egyptair</t>
  </si>
  <si>
    <t>El Al</t>
  </si>
  <si>
    <t>Ethiopian Airlines</t>
  </si>
  <si>
    <t>Finnair</t>
  </si>
  <si>
    <t>Garuda Indonesia</t>
  </si>
  <si>
    <t>Gulf Air</t>
  </si>
  <si>
    <t>Hawaiian Airlines</t>
  </si>
  <si>
    <t>Iberia</t>
  </si>
  <si>
    <t>Japan Airlines</t>
  </si>
  <si>
    <t>Kenya Airways</t>
  </si>
  <si>
    <t>KLM*</t>
  </si>
  <si>
    <t>Korean Air</t>
  </si>
  <si>
    <t>LAN Airlines</t>
  </si>
  <si>
    <t>Lufthansa*</t>
  </si>
  <si>
    <t>Malaysia Airlines</t>
  </si>
  <si>
    <t>Pakistan International</t>
  </si>
  <si>
    <t>Philippine Airlines</t>
  </si>
  <si>
    <t>Qantas*</t>
  </si>
  <si>
    <t>Royal Air Maroc</t>
  </si>
  <si>
    <t>SAS*</t>
  </si>
  <si>
    <t>Saudi Arabian</t>
  </si>
  <si>
    <t>Singapore Airlines</t>
  </si>
  <si>
    <t>South African</t>
  </si>
  <si>
    <t>Southwest Airlines</t>
  </si>
  <si>
    <t>Sri Lankan / AirLanka</t>
  </si>
  <si>
    <t>SWISS*</t>
  </si>
  <si>
    <t>TACA</t>
  </si>
  <si>
    <t>TAM</t>
  </si>
  <si>
    <t>TAP - Air Portugal</t>
  </si>
  <si>
    <t>Thai Airways</t>
  </si>
  <si>
    <t>Turkish Airlines</t>
  </si>
  <si>
    <t>United / Continental*</t>
  </si>
  <si>
    <t>US Airways / America West*</t>
  </si>
  <si>
    <t>Vietnam Airlines</t>
  </si>
  <si>
    <t>Virgin Atlantic</t>
  </si>
  <si>
    <t>Xiamen Airlines</t>
  </si>
  <si>
    <t>Sum of fatalities_85_99</t>
  </si>
  <si>
    <t>Grand Total</t>
  </si>
  <si>
    <t>United has the most number of seats followed by Delta, American and Luftansa</t>
  </si>
  <si>
    <t>Row Labels</t>
  </si>
  <si>
    <t>Sum of fatalities_00_14</t>
  </si>
  <si>
    <t>Fatalities_85_99</t>
  </si>
  <si>
    <t>Seats</t>
  </si>
  <si>
    <t>MEDIUM SIZE AIRLINES</t>
  </si>
  <si>
    <t>BIG</t>
  </si>
  <si>
    <t>SMALL AIRLINES</t>
  </si>
  <si>
    <t>Sum of FATALITIES</t>
  </si>
  <si>
    <t>Following Pivot Chart shows the number of Fatalities for the years 85_99</t>
  </si>
  <si>
    <t>BIG AIRCRAFT</t>
  </si>
  <si>
    <t>MEDIUM AIRCRAFT</t>
  </si>
  <si>
    <t>SMALL AIRCRAFT</t>
  </si>
  <si>
    <t>Sum of FATALITIES_00_14</t>
  </si>
  <si>
    <t xml:space="preserve">We can see that the total number of Fatalities have come down </t>
  </si>
  <si>
    <t>AIRLINES DASHBOARD for the Years 1985 to 2014</t>
  </si>
  <si>
    <t xml:space="preserve"> Japan Airlines 520, Korean Airlines 425 , Delta 407 and Indian Airlines 329. </t>
  </si>
  <si>
    <t xml:space="preserve">In 85_99 the total number of fatalities is 6295 . The top 5 Airlines having the highest number of fatalities are China Airlines 535, </t>
  </si>
  <si>
    <t>In 00_14 the total number of fatalities have decreased to 3109 , with highest number 537 for Malaysian Airlines followed by American Airlines 416,</t>
  </si>
  <si>
    <t>Air France 337,Kenya Airlines 283,China Airlines 225 .</t>
  </si>
  <si>
    <t>The graph for the year 00 to 14 is much lesser for all the airlines compared to the year 85 to 99. In the years 00_14 Fatalities have come down by half .</t>
  </si>
  <si>
    <t>The table shows the Airlines and total number of Kilometers</t>
  </si>
  <si>
    <t xml:space="preserve"> travelled in a week by the available Seats</t>
  </si>
  <si>
    <t xml:space="preserve">Medium sized Airplanes have been categorized by distance travelled by the  seats per km </t>
  </si>
  <si>
    <t xml:space="preserve"> ranging from 710174817 to 1874561773.</t>
  </si>
  <si>
    <t>Even though the big airllines travel more disance , the number of Fatalities are lower compared</t>
  </si>
  <si>
    <t>medium distance travelled and short distance travelled airplanes.</t>
  </si>
  <si>
    <t>1917428984 to 7139291291.</t>
  </si>
  <si>
    <t>Small Airlines are distance travelled by seats in a week range from 259373346  to 698012498.</t>
  </si>
  <si>
    <t xml:space="preserve">Dashboard for learning if the Airplanes travelling long distances can effect the number of Fatalities. </t>
  </si>
  <si>
    <t>Pivot table for distannce travelled in a week by availble Seats and Fatalities in 85_99 and 00_14</t>
  </si>
  <si>
    <t>we can infer that the long distances traveled Airplanes  doesn’t cause more fatalities</t>
  </si>
  <si>
    <t>The Fatalities are more for moderately travelled  airplanes than the long distance travelled airplanes.</t>
  </si>
  <si>
    <t xml:space="preserve">It can be seen that the dots are randomly placed. </t>
  </si>
  <si>
    <t>Filter for the chart below shows the Airlines and the Fatalities according to the years.</t>
  </si>
  <si>
    <t>For the charts used below ,the airlines have been segregated based on the Distance travelled by Seat per week in Kilometer</t>
  </si>
  <si>
    <t xml:space="preserve">Big Airlines have been segregated based on distance travelled by the seat per km ranging </t>
  </si>
  <si>
    <t>Even though the big airllines travel more distance , the number of Fatalities are lower compared to the year 85_99</t>
  </si>
  <si>
    <t>(blank)</t>
  </si>
  <si>
    <t>Airlines Dashboard (1985-2014)</t>
  </si>
  <si>
    <t>Problem statement - Does distance travelled effect the fatality rate for airlines?</t>
  </si>
  <si>
    <t>Airlines Vs. Distance travelled</t>
  </si>
  <si>
    <t>Fatalities Vs. Distance correlation</t>
  </si>
  <si>
    <t>Fatalities Trend</t>
  </si>
  <si>
    <t>Aircraft size Vs. Fatalities</t>
  </si>
  <si>
    <t>Total</t>
  </si>
  <si>
    <t>Sum of Total</t>
  </si>
  <si>
    <t>United/American/Southwest airlines have travelled longer distance when compared to other airlines.
Top three airlines contribute only 7% of overall fatalities.</t>
  </si>
  <si>
    <t>The scatterplot graph shows that the dots are wide spread and do not show any pattern. No correlation exists between fatalities and the distance travelled.</t>
  </si>
  <si>
    <t>Group size is based on the distance travelled by the airlines.</t>
  </si>
  <si>
    <t>For all top Airlines, the fatalities have been lower in recent years when compared to timeperiod before 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</si>
</sst>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1"/>
      <color theme="1"/>
      <name val="Calibri"/>
      <family val="2"/>
      <scheme val="minor"/>
    </font>
    <font>
      <sz val="14"/>
      <color theme="1"/>
      <name val="Calibri"/>
      <family val="2"/>
      <scheme val="minor"/>
    </font>
    <font>
      <sz val="14"/>
      <color theme="2" tint="-0.89999084444715716"/>
      <name val="Calibri"/>
      <family val="2"/>
      <scheme val="minor"/>
    </font>
    <font>
      <sz val="16"/>
      <color theme="1"/>
      <name val="Calibri"/>
      <family val="2"/>
      <scheme val="minor"/>
    </font>
    <font>
      <sz val="18"/>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
      <b/>
      <sz val="18"/>
      <color theme="7" tint="-0.499984740745262"/>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6" tint="0.79998168889431442"/>
        <bgColor indexed="64"/>
      </patternFill>
    </fill>
  </fills>
  <borders count="1">
    <border>
      <left/>
      <right/>
      <top/>
      <bottom/>
      <diagonal/>
    </border>
  </borders>
  <cellStyleXfs count="3">
    <xf numFmtId="0" fontId="0" fillId="0" borderId="0"/>
    <xf numFmtId="43" fontId="6" fillId="0" borderId="0" applyFont="0" applyFill="0" applyBorder="0" applyAlignment="0" applyProtection="0"/>
    <xf numFmtId="9" fontId="6" fillId="0" borderId="0" applyFont="0" applyFill="0" applyBorder="0" applyAlignment="0" applyProtection="0"/>
  </cellStyleXfs>
  <cellXfs count="25">
    <xf numFmtId="0" fontId="0" fillId="0" borderId="0" xfId="0"/>
    <xf numFmtId="0" fontId="0" fillId="2" borderId="0" xfId="0" applyFill="1"/>
    <xf numFmtId="0" fontId="1" fillId="2" borderId="0" xfId="0" applyFont="1" applyFill="1"/>
    <xf numFmtId="0" fontId="2" fillId="2" borderId="0" xfId="0" applyFont="1" applyFill="1"/>
    <xf numFmtId="0" fontId="3" fillId="2" borderId="0" xfId="0" applyFont="1" applyFill="1"/>
    <xf numFmtId="0" fontId="0" fillId="2" borderId="0" xfId="0" applyFill="1" applyAlignment="1">
      <alignment vertical="center"/>
    </xf>
    <xf numFmtId="0" fontId="0" fillId="0" borderId="0" xfId="0" pivotButton="1"/>
    <xf numFmtId="0" fontId="0" fillId="0" borderId="0" xfId="0" applyAlignment="1">
      <alignment horizontal="left"/>
    </xf>
    <xf numFmtId="0" fontId="4" fillId="2" borderId="0" xfId="0" applyFont="1" applyFill="1"/>
    <xf numFmtId="0" fontId="0" fillId="0" borderId="0" xfId="0" applyAlignment="1">
      <alignment horizontal="left" indent="1"/>
    </xf>
    <xf numFmtId="0" fontId="5" fillId="2" borderId="0" xfId="0" applyFont="1" applyFill="1" applyAlignment="1">
      <alignment vertical="center"/>
    </xf>
    <xf numFmtId="0" fontId="0" fillId="3" borderId="0" xfId="0" applyFill="1"/>
    <xf numFmtId="0" fontId="3" fillId="3" borderId="0" xfId="0" applyFont="1" applyFill="1"/>
    <xf numFmtId="0" fontId="1" fillId="3" borderId="0" xfId="0" applyFont="1" applyFill="1"/>
    <xf numFmtId="0" fontId="2" fillId="3" borderId="0" xfId="0" applyFont="1" applyFill="1"/>
    <xf numFmtId="0" fontId="0" fillId="3" borderId="0" xfId="0" applyFill="1" applyAlignment="1">
      <alignment vertical="center"/>
    </xf>
    <xf numFmtId="0" fontId="5" fillId="3" borderId="0" xfId="0" applyFont="1" applyFill="1" applyAlignment="1">
      <alignment vertical="center"/>
    </xf>
    <xf numFmtId="9" fontId="0" fillId="0" borderId="0" xfId="2" applyFont="1"/>
    <xf numFmtId="37" fontId="0" fillId="3" borderId="0" xfId="1" applyNumberFormat="1" applyFont="1" applyFill="1"/>
    <xf numFmtId="0" fontId="7" fillId="4" borderId="0" xfId="0" applyFont="1" applyFill="1" applyAlignment="1">
      <alignment horizontal="center" vertical="center"/>
    </xf>
    <xf numFmtId="0" fontId="8" fillId="4" borderId="0" xfId="0" applyFont="1" applyFill="1" applyAlignment="1">
      <alignment horizontal="center" vertical="center"/>
    </xf>
    <xf numFmtId="0" fontId="0" fillId="3" borderId="0" xfId="0" applyFill="1" applyAlignment="1">
      <alignment horizontal="left" wrapText="1"/>
    </xf>
    <xf numFmtId="0" fontId="0" fillId="3" borderId="0" xfId="0" applyFill="1" applyAlignment="1">
      <alignment horizontal="left" vertical="center" wrapText="1"/>
    </xf>
    <xf numFmtId="0" fontId="0" fillId="3" borderId="0" xfId="0" applyFill="1" applyAlignment="1">
      <alignment horizontal="left" vertical="center"/>
    </xf>
    <xf numFmtId="0" fontId="0" fillId="3" borderId="0" xfId="0" applyFill="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cap="all" spc="150" baseline="0">
                <a:solidFill>
                  <a:schemeClr val="tx1">
                    <a:lumMod val="50000"/>
                    <a:lumOff val="50000"/>
                  </a:schemeClr>
                </a:solidFill>
                <a:latin typeface="+mn-lt"/>
                <a:ea typeface="+mn-ea"/>
                <a:cs typeface="+mn-cs"/>
              </a:defRPr>
            </a:pPr>
            <a:r>
              <a:rPr lang="en-US" sz="1400" b="0"/>
              <a:t>           </a:t>
            </a:r>
          </a:p>
        </c:rich>
      </c:tx>
      <c:overlay val="0"/>
      <c:spPr>
        <a:noFill/>
        <a:ln>
          <a:noFill/>
        </a:ln>
        <a:effectLst/>
      </c:spPr>
      <c:txPr>
        <a:bodyPr rot="0" spcFirstLastPara="1" vertOverflow="ellipsis" vert="horz" wrap="square" anchor="ctr" anchorCtr="1"/>
        <a:lstStyle/>
        <a:p>
          <a:pPr>
            <a:defRPr sz="1400" b="0"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pattFill prst="narHorz">
              <a:fgClr>
                <a:schemeClr val="accent1">
                  <a:shade val="76000"/>
                </a:schemeClr>
              </a:fgClr>
              <a:bgClr>
                <a:schemeClr val="accent1">
                  <a:shade val="76000"/>
                  <a:lumMod val="20000"/>
                  <a:lumOff val="80000"/>
                </a:schemeClr>
              </a:bgClr>
            </a:pattFill>
            <a:ln>
              <a:noFill/>
            </a:ln>
            <a:effectLst>
              <a:innerShdw blurRad="114300">
                <a:schemeClr val="accent1">
                  <a:shade val="76000"/>
                </a:schemeClr>
              </a:innerShdw>
            </a:effectLst>
          </c:spPr>
          <c:invertIfNegative val="0"/>
          <c:cat>
            <c:strLit>
              <c:ptCount val="56"/>
              <c:pt idx="0">
                <c:v>United / Continental*</c:v>
              </c:pt>
              <c:pt idx="1">
                <c:v>Delta / Northwest*</c:v>
              </c:pt>
              <c:pt idx="2">
                <c:v>American*</c:v>
              </c:pt>
              <c:pt idx="3">
                <c:v>Lufthansa*</c:v>
              </c:pt>
              <c:pt idx="4">
                <c:v>Southwest Airlines</c:v>
              </c:pt>
              <c:pt idx="5">
                <c:v>British Airways*</c:v>
              </c:pt>
              <c:pt idx="6">
                <c:v>Air France</c:v>
              </c:pt>
              <c:pt idx="7">
                <c:v>Cathay Pacific*</c:v>
              </c:pt>
              <c:pt idx="8">
                <c:v>US Airways / America West*</c:v>
              </c:pt>
              <c:pt idx="9">
                <c:v>Singapore Airlines</c:v>
              </c:pt>
              <c:pt idx="10">
                <c:v>Turkish Airlines</c:v>
              </c:pt>
              <c:pt idx="11">
                <c:v>Qantas*</c:v>
              </c:pt>
              <c:pt idx="12">
                <c:v>KLM*</c:v>
              </c:pt>
              <c:pt idx="13">
                <c:v>Air Canada</c:v>
              </c:pt>
              <c:pt idx="14">
                <c:v>All Nippon Airways</c:v>
              </c:pt>
              <c:pt idx="15">
                <c:v>Korean Air</c:v>
              </c:pt>
              <c:pt idx="16">
                <c:v>Thai Airways</c:v>
              </c:pt>
              <c:pt idx="17">
                <c:v>Japan Airlines</c:v>
              </c:pt>
              <c:pt idx="18">
                <c:v>TAM</c:v>
              </c:pt>
              <c:pt idx="19">
                <c:v>Aeroflot*</c:v>
              </c:pt>
              <c:pt idx="20">
                <c:v>Iberia</c:v>
              </c:pt>
              <c:pt idx="21">
                <c:v>Malaysia Airlines</c:v>
              </c:pt>
              <c:pt idx="22">
                <c:v>Virgin Atlantic</c:v>
              </c:pt>
              <c:pt idx="23">
                <c:v>LAN Airlines</c:v>
              </c:pt>
              <c:pt idx="24">
                <c:v>Alaska Airlines*</c:v>
              </c:pt>
              <c:pt idx="25">
                <c:v>Air India*</c:v>
              </c:pt>
              <c:pt idx="26">
                <c:v>Saudi Arabian</c:v>
              </c:pt>
              <c:pt idx="27">
                <c:v>China Airlines</c:v>
              </c:pt>
              <c:pt idx="28">
                <c:v>SWISS*</c:v>
              </c:pt>
              <c:pt idx="29">
                <c:v>Air New Zealand*</c:v>
              </c:pt>
              <c:pt idx="30">
                <c:v>Alitalia</c:v>
              </c:pt>
              <c:pt idx="31">
                <c:v>SAS*</c:v>
              </c:pt>
              <c:pt idx="32">
                <c:v>South African</c:v>
              </c:pt>
              <c:pt idx="33">
                <c:v>Vietnam Airlines</c:v>
              </c:pt>
              <c:pt idx="34">
                <c:v>TAP - Air Portugal</c:v>
              </c:pt>
              <c:pt idx="35">
                <c:v>Garuda Indonesia</c:v>
              </c:pt>
              <c:pt idx="36">
                <c:v>Aeromexico*</c:v>
              </c:pt>
              <c:pt idx="37">
                <c:v>Egyptair</c:v>
              </c:pt>
              <c:pt idx="38">
                <c:v>COPA</c:v>
              </c:pt>
              <c:pt idx="39">
                <c:v>Finnair</c:v>
              </c:pt>
              <c:pt idx="40">
                <c:v>Hawaiian Airlines</c:v>
              </c:pt>
              <c:pt idx="41">
                <c:v>Ethiopian Airlines</c:v>
              </c:pt>
              <c:pt idx="42">
                <c:v>Xiamen Airlines</c:v>
              </c:pt>
              <c:pt idx="43">
                <c:v>Condor</c:v>
              </c:pt>
              <c:pt idx="44">
                <c:v>Philippine Airlines</c:v>
              </c:pt>
              <c:pt idx="45">
                <c:v>Avianca</c:v>
              </c:pt>
              <c:pt idx="46">
                <c:v>Aerolineas Argentinas</c:v>
              </c:pt>
              <c:pt idx="47">
                <c:v>Austrian Airlines</c:v>
              </c:pt>
              <c:pt idx="48">
                <c:v>Pakistan International</c:v>
              </c:pt>
              <c:pt idx="49">
                <c:v>El Al</c:v>
              </c:pt>
              <c:pt idx="50">
                <c:v>Sri Lankan / AirLanka</c:v>
              </c:pt>
              <c:pt idx="51">
                <c:v>Aer Lingus</c:v>
              </c:pt>
              <c:pt idx="52">
                <c:v>Gulf Air</c:v>
              </c:pt>
              <c:pt idx="53">
                <c:v>Royal Air Maroc</c:v>
              </c:pt>
              <c:pt idx="54">
                <c:v>Kenya Airways</c:v>
              </c:pt>
              <c:pt idx="55">
                <c:v>TACA</c:v>
              </c:pt>
            </c:strLit>
          </c:cat>
          <c:val>
            <c:numLit>
              <c:formatCode>General</c:formatCode>
              <c:ptCount val="56"/>
              <c:pt idx="0">
                <c:v>7139291291</c:v>
              </c:pt>
              <c:pt idx="1">
                <c:v>6525658894</c:v>
              </c:pt>
              <c:pt idx="2">
                <c:v>5228357340</c:v>
              </c:pt>
              <c:pt idx="3">
                <c:v>3426529504</c:v>
              </c:pt>
              <c:pt idx="4">
                <c:v>3276525770</c:v>
              </c:pt>
              <c:pt idx="5">
                <c:v>3179760952</c:v>
              </c:pt>
              <c:pt idx="6">
                <c:v>3004002661</c:v>
              </c:pt>
              <c:pt idx="7">
                <c:v>2582459303</c:v>
              </c:pt>
              <c:pt idx="8">
                <c:v>2455687887</c:v>
              </c:pt>
              <c:pt idx="9">
                <c:v>2376857805</c:v>
              </c:pt>
              <c:pt idx="10">
                <c:v>1946098294</c:v>
              </c:pt>
              <c:pt idx="11">
                <c:v>1917428984</c:v>
              </c:pt>
              <c:pt idx="12">
                <c:v>1874561773</c:v>
              </c:pt>
              <c:pt idx="13">
                <c:v>1865253802</c:v>
              </c:pt>
              <c:pt idx="14">
                <c:v>1841234177</c:v>
              </c:pt>
              <c:pt idx="15">
                <c:v>1734522605</c:v>
              </c:pt>
              <c:pt idx="16">
                <c:v>1702802250</c:v>
              </c:pt>
              <c:pt idx="17">
                <c:v>1574217531</c:v>
              </c:pt>
              <c:pt idx="18">
                <c:v>1509195646</c:v>
              </c:pt>
              <c:pt idx="19">
                <c:v>1197672318</c:v>
              </c:pt>
              <c:pt idx="20">
                <c:v>1173203126</c:v>
              </c:pt>
              <c:pt idx="21">
                <c:v>1039171244</c:v>
              </c:pt>
              <c:pt idx="22">
                <c:v>1005248585</c:v>
              </c:pt>
              <c:pt idx="23">
                <c:v>1001965891</c:v>
              </c:pt>
              <c:pt idx="24">
                <c:v>965346773</c:v>
              </c:pt>
              <c:pt idx="25">
                <c:v>869253552</c:v>
              </c:pt>
              <c:pt idx="26">
                <c:v>859673901</c:v>
              </c:pt>
              <c:pt idx="27">
                <c:v>813216487</c:v>
              </c:pt>
              <c:pt idx="28">
                <c:v>792601299</c:v>
              </c:pt>
              <c:pt idx="29">
                <c:v>710174817</c:v>
              </c:pt>
              <c:pt idx="30">
                <c:v>698012498</c:v>
              </c:pt>
              <c:pt idx="31">
                <c:v>682971852</c:v>
              </c:pt>
              <c:pt idx="32">
                <c:v>651502442</c:v>
              </c:pt>
              <c:pt idx="33">
                <c:v>625084918</c:v>
              </c:pt>
              <c:pt idx="34">
                <c:v>619130754</c:v>
              </c:pt>
              <c:pt idx="35">
                <c:v>613356665</c:v>
              </c:pt>
              <c:pt idx="36">
                <c:v>596871813</c:v>
              </c:pt>
              <c:pt idx="37">
                <c:v>557699891</c:v>
              </c:pt>
              <c:pt idx="38">
                <c:v>550491507</c:v>
              </c:pt>
              <c:pt idx="39">
                <c:v>506464950</c:v>
              </c:pt>
              <c:pt idx="40">
                <c:v>493877795</c:v>
              </c:pt>
              <c:pt idx="41">
                <c:v>488560643</c:v>
              </c:pt>
              <c:pt idx="42">
                <c:v>430462962</c:v>
              </c:pt>
              <c:pt idx="43">
                <c:v>417982610</c:v>
              </c:pt>
              <c:pt idx="44">
                <c:v>413007158</c:v>
              </c:pt>
              <c:pt idx="45">
                <c:v>396922563</c:v>
              </c:pt>
              <c:pt idx="46">
                <c:v>385803648</c:v>
              </c:pt>
              <c:pt idx="47">
                <c:v>358239823</c:v>
              </c:pt>
              <c:pt idx="48">
                <c:v>348563137</c:v>
              </c:pt>
              <c:pt idx="49">
                <c:v>335448023</c:v>
              </c:pt>
              <c:pt idx="50">
                <c:v>325582976</c:v>
              </c:pt>
              <c:pt idx="51">
                <c:v>320906734</c:v>
              </c:pt>
              <c:pt idx="52">
                <c:v>301379762</c:v>
              </c:pt>
              <c:pt idx="53">
                <c:v>295705339</c:v>
              </c:pt>
              <c:pt idx="54">
                <c:v>277414794</c:v>
              </c:pt>
              <c:pt idx="55">
                <c:v>259373346</c:v>
              </c:pt>
            </c:numLit>
          </c:val>
          <c:extLst>
            <c:ext xmlns:c16="http://schemas.microsoft.com/office/drawing/2014/chart" uri="{C3380CC4-5D6E-409C-BE32-E72D297353CC}">
              <c16:uniqueId val="{00000000-407A-4E95-A7D8-53A82ED4B724}"/>
            </c:ext>
          </c:extLst>
        </c:ser>
        <c:ser>
          <c:idx val="1"/>
          <c:order val="1"/>
          <c:tx>
            <c:v>sEATS</c:v>
          </c:tx>
          <c:spPr>
            <a:pattFill prst="narHorz">
              <a:fgClr>
                <a:schemeClr val="accent1">
                  <a:tint val="77000"/>
                </a:schemeClr>
              </a:fgClr>
              <a:bgClr>
                <a:schemeClr val="accent1">
                  <a:tint val="77000"/>
                  <a:lumMod val="20000"/>
                  <a:lumOff val="80000"/>
                </a:schemeClr>
              </a:bgClr>
            </a:pattFill>
            <a:ln>
              <a:noFill/>
            </a:ln>
            <a:effectLst>
              <a:innerShdw blurRad="114300">
                <a:schemeClr val="accent1">
                  <a:tint val="77000"/>
                </a:schemeClr>
              </a:innerShdw>
            </a:effectLst>
          </c:spPr>
          <c:invertIfNegative val="0"/>
          <c:val>
            <c:numLit>
              <c:formatCode>General</c:formatCode>
              <c:ptCount val="1"/>
              <c:pt idx="0">
                <c:v>1</c:v>
              </c:pt>
            </c:numLit>
          </c:val>
          <c:extLst>
            <c:ext xmlns:c16="http://schemas.microsoft.com/office/drawing/2014/chart" uri="{C3380CC4-5D6E-409C-BE32-E72D297353CC}">
              <c16:uniqueId val="{00000001-407A-4E95-A7D8-53A82ED4B724}"/>
            </c:ext>
          </c:extLst>
        </c:ser>
        <c:dLbls>
          <c:showLegendKey val="0"/>
          <c:showVal val="0"/>
          <c:showCatName val="0"/>
          <c:showSerName val="0"/>
          <c:showPercent val="0"/>
          <c:showBubbleSize val="0"/>
        </c:dLbls>
        <c:gapWidth val="164"/>
        <c:overlap val="-22"/>
        <c:axId val="154813391"/>
        <c:axId val="154810895"/>
      </c:barChart>
      <c:catAx>
        <c:axId val="15481339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4810895"/>
        <c:crosses val="autoZero"/>
        <c:auto val="1"/>
        <c:lblAlgn val="ctr"/>
        <c:lblOffset val="100"/>
        <c:noMultiLvlLbl val="0"/>
      </c:catAx>
      <c:valAx>
        <c:axId val="154810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4813391"/>
        <c:crosses val="autoZero"/>
        <c:crossBetween val="between"/>
      </c:valAx>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6200000" scaled="1"/>
          <a:tileRect/>
        </a:grad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userShapes r:id="rId3"/>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[Airlines_final version 1.xlsx]Seats_00_14!PivotTable5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strRef>
              <c:f>Seats_00_14!$B$1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857-4284-82C8-40F7F6D64A1E}"/>
              </c:ext>
            </c:extLst>
          </c:dPt>
          <c:dPt>
            <c:idx val="1"/>
            <c:bubble3D val="0"/>
            <c:spPr>
              <a:solidFill>
                <a:schemeClr val="accent2"/>
              </a:solidFill>
              <a:ln>
                <a:noFill/>
              </a:ln>
              <a:effectLst/>
            </c:spPr>
            <c:extLst>
              <c:ext xmlns:c16="http://schemas.microsoft.com/office/drawing/2014/chart" uri="{C3380CC4-5D6E-409C-BE32-E72D297353CC}">
                <c16:uniqueId val="{00000003-2857-4284-82C8-40F7F6D64A1E}"/>
              </c:ext>
            </c:extLst>
          </c:dPt>
          <c:dPt>
            <c:idx val="2"/>
            <c:bubble3D val="0"/>
            <c:spPr>
              <a:solidFill>
                <a:schemeClr val="accent3"/>
              </a:solidFill>
              <a:ln>
                <a:noFill/>
              </a:ln>
              <a:effectLst/>
            </c:spPr>
            <c:extLst>
              <c:ext xmlns:c16="http://schemas.microsoft.com/office/drawing/2014/chart" uri="{C3380CC4-5D6E-409C-BE32-E72D297353CC}">
                <c16:uniqueId val="{00000005-2857-4284-82C8-40F7F6D64A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Seats_00_14!$A$2:$A$8</c:f>
              <c:multiLvlStrCache>
                <c:ptCount val="3"/>
                <c:lvl>
                  <c:pt idx="0">
                    <c:v>43058658685</c:v>
                  </c:pt>
                  <c:pt idx="1">
                    <c:v>22529315777</c:v>
                  </c:pt>
                  <c:pt idx="2">
                    <c:v>11950818603</c:v>
                  </c:pt>
                </c:lvl>
                <c:lvl>
                  <c:pt idx="0">
                    <c:v>BIG AIRCRAFT</c:v>
                  </c:pt>
                  <c:pt idx="1">
                    <c:v>MEDIUM AIRCRAFT</c:v>
                  </c:pt>
                  <c:pt idx="2">
                    <c:v>SMALL AIRCRAFT</c:v>
                  </c:pt>
                </c:lvl>
              </c:multiLvlStrCache>
            </c:multiLvlStrRef>
          </c:cat>
          <c:val>
            <c:numRef>
              <c:f>Seats_00_14!$B$2:$B$8</c:f>
              <c:numCache>
                <c:formatCode>General</c:formatCode>
                <c:ptCount val="3"/>
                <c:pt idx="0">
                  <c:v>1103</c:v>
                </c:pt>
                <c:pt idx="1">
                  <c:v>1292</c:v>
                </c:pt>
                <c:pt idx="2">
                  <c:v>714</c:v>
                </c:pt>
              </c:numCache>
            </c:numRef>
          </c:val>
          <c:extLst>
            <c:ext xmlns:c16="http://schemas.microsoft.com/office/drawing/2014/chart" uri="{C3380CC4-5D6E-409C-BE32-E72D297353CC}">
              <c16:uniqueId val="{00000006-2857-4284-82C8-40F7F6D64A1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travelled by Seats and number of fatalities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'85_99_xy'!$B$1</c:f>
              <c:strCache>
                <c:ptCount val="1"/>
                <c:pt idx="0">
                  <c:v>Fatalities_85_99</c:v>
                </c:pt>
              </c:strCache>
            </c:strRef>
          </c:tx>
          <c:spPr>
            <a:ln w="19050" cap="rnd">
              <a:noFill/>
              <a:round/>
            </a:ln>
            <a:effectLst/>
          </c:spPr>
          <c:marker>
            <c:symbol val="circle"/>
            <c:size val="5"/>
            <c:spPr>
              <a:solidFill>
                <a:schemeClr val="accent1"/>
              </a:solidFill>
              <a:ln w="9525">
                <a:solidFill>
                  <a:schemeClr val="accent1"/>
                </a:solidFill>
              </a:ln>
              <a:effectLst/>
            </c:spPr>
          </c:marker>
          <c:xVal>
            <c:numRef>
              <c:f>'85_99_xy'!$A$2:$A$57</c:f>
              <c:numCache>
                <c:formatCode>General</c:formatCode>
                <c:ptCount val="56"/>
                <c:pt idx="0">
                  <c:v>7139291291</c:v>
                </c:pt>
                <c:pt idx="1">
                  <c:v>6525658894</c:v>
                </c:pt>
                <c:pt idx="2">
                  <c:v>5228357340</c:v>
                </c:pt>
                <c:pt idx="3">
                  <c:v>3426529504</c:v>
                </c:pt>
                <c:pt idx="4">
                  <c:v>3276525770</c:v>
                </c:pt>
                <c:pt idx="5">
                  <c:v>3179760952</c:v>
                </c:pt>
                <c:pt idx="6">
                  <c:v>3004002661</c:v>
                </c:pt>
                <c:pt idx="7">
                  <c:v>2582459303</c:v>
                </c:pt>
                <c:pt idx="8">
                  <c:v>2455687887</c:v>
                </c:pt>
                <c:pt idx="9">
                  <c:v>2376857805</c:v>
                </c:pt>
                <c:pt idx="10">
                  <c:v>1946098294</c:v>
                </c:pt>
                <c:pt idx="11">
                  <c:v>1917428984</c:v>
                </c:pt>
                <c:pt idx="12">
                  <c:v>1874561773</c:v>
                </c:pt>
                <c:pt idx="13">
                  <c:v>1865253802</c:v>
                </c:pt>
                <c:pt idx="14">
                  <c:v>1841234177</c:v>
                </c:pt>
                <c:pt idx="15">
                  <c:v>1734522605</c:v>
                </c:pt>
                <c:pt idx="16">
                  <c:v>1702802250</c:v>
                </c:pt>
                <c:pt idx="17">
                  <c:v>1574217531</c:v>
                </c:pt>
                <c:pt idx="18">
                  <c:v>1509195646</c:v>
                </c:pt>
                <c:pt idx="19">
                  <c:v>1197672318</c:v>
                </c:pt>
                <c:pt idx="20">
                  <c:v>1173203126</c:v>
                </c:pt>
                <c:pt idx="21">
                  <c:v>1039171244</c:v>
                </c:pt>
                <c:pt idx="22">
                  <c:v>1005248585</c:v>
                </c:pt>
                <c:pt idx="23">
                  <c:v>1001965891</c:v>
                </c:pt>
                <c:pt idx="24">
                  <c:v>965346773</c:v>
                </c:pt>
                <c:pt idx="25">
                  <c:v>869253552</c:v>
                </c:pt>
                <c:pt idx="26">
                  <c:v>859673901</c:v>
                </c:pt>
                <c:pt idx="27">
                  <c:v>813216487</c:v>
                </c:pt>
                <c:pt idx="28">
                  <c:v>792601299</c:v>
                </c:pt>
                <c:pt idx="29">
                  <c:v>710174817</c:v>
                </c:pt>
                <c:pt idx="30">
                  <c:v>698012498</c:v>
                </c:pt>
                <c:pt idx="31">
                  <c:v>682971852</c:v>
                </c:pt>
                <c:pt idx="32">
                  <c:v>651502442</c:v>
                </c:pt>
                <c:pt idx="33">
                  <c:v>625084918</c:v>
                </c:pt>
                <c:pt idx="34">
                  <c:v>619130754</c:v>
                </c:pt>
                <c:pt idx="35">
                  <c:v>613356665</c:v>
                </c:pt>
                <c:pt idx="36">
                  <c:v>596871813</c:v>
                </c:pt>
                <c:pt idx="37">
                  <c:v>557699891</c:v>
                </c:pt>
                <c:pt idx="38">
                  <c:v>550491507</c:v>
                </c:pt>
                <c:pt idx="39">
                  <c:v>506464950</c:v>
                </c:pt>
                <c:pt idx="40">
                  <c:v>493877795</c:v>
                </c:pt>
                <c:pt idx="41">
                  <c:v>488560643</c:v>
                </c:pt>
                <c:pt idx="42">
                  <c:v>430462962</c:v>
                </c:pt>
                <c:pt idx="43">
                  <c:v>417982610</c:v>
                </c:pt>
                <c:pt idx="44">
                  <c:v>413007158</c:v>
                </c:pt>
                <c:pt idx="45">
                  <c:v>396922563</c:v>
                </c:pt>
                <c:pt idx="46">
                  <c:v>385803648</c:v>
                </c:pt>
                <c:pt idx="47">
                  <c:v>358239823</c:v>
                </c:pt>
                <c:pt idx="48">
                  <c:v>348563137</c:v>
                </c:pt>
                <c:pt idx="49">
                  <c:v>335448023</c:v>
                </c:pt>
                <c:pt idx="50">
                  <c:v>325582976</c:v>
                </c:pt>
                <c:pt idx="51">
                  <c:v>320906734</c:v>
                </c:pt>
                <c:pt idx="52">
                  <c:v>301379762</c:v>
                </c:pt>
                <c:pt idx="53">
                  <c:v>295705339</c:v>
                </c:pt>
                <c:pt idx="54">
                  <c:v>277414794</c:v>
                </c:pt>
                <c:pt idx="55">
                  <c:v>259373346</c:v>
                </c:pt>
              </c:numCache>
            </c:numRef>
          </c:xVal>
          <c:yVal>
            <c:numRef>
              <c:f>'85_99_xy'!$B$2:$B$57</c:f>
              <c:numCache>
                <c:formatCode>General</c:formatCode>
                <c:ptCount val="56"/>
                <c:pt idx="0">
                  <c:v>319</c:v>
                </c:pt>
                <c:pt idx="1">
                  <c:v>407</c:v>
                </c:pt>
                <c:pt idx="2">
                  <c:v>101</c:v>
                </c:pt>
                <c:pt idx="3">
                  <c:v>2</c:v>
                </c:pt>
                <c:pt idx="4">
                  <c:v>0</c:v>
                </c:pt>
                <c:pt idx="5">
                  <c:v>0</c:v>
                </c:pt>
                <c:pt idx="6">
                  <c:v>79</c:v>
                </c:pt>
                <c:pt idx="7">
                  <c:v>0</c:v>
                </c:pt>
                <c:pt idx="8">
                  <c:v>224</c:v>
                </c:pt>
                <c:pt idx="9">
                  <c:v>6</c:v>
                </c:pt>
                <c:pt idx="10">
                  <c:v>64</c:v>
                </c:pt>
                <c:pt idx="11">
                  <c:v>0</c:v>
                </c:pt>
                <c:pt idx="12">
                  <c:v>3</c:v>
                </c:pt>
                <c:pt idx="13">
                  <c:v>0</c:v>
                </c:pt>
                <c:pt idx="14">
                  <c:v>1</c:v>
                </c:pt>
                <c:pt idx="15">
                  <c:v>425</c:v>
                </c:pt>
                <c:pt idx="16">
                  <c:v>308</c:v>
                </c:pt>
                <c:pt idx="17">
                  <c:v>520</c:v>
                </c:pt>
                <c:pt idx="18">
                  <c:v>98</c:v>
                </c:pt>
                <c:pt idx="19">
                  <c:v>128</c:v>
                </c:pt>
                <c:pt idx="20">
                  <c:v>148</c:v>
                </c:pt>
                <c:pt idx="21">
                  <c:v>34</c:v>
                </c:pt>
                <c:pt idx="22">
                  <c:v>0</c:v>
                </c:pt>
                <c:pt idx="23">
                  <c:v>21</c:v>
                </c:pt>
                <c:pt idx="24">
                  <c:v>0</c:v>
                </c:pt>
                <c:pt idx="25">
                  <c:v>329</c:v>
                </c:pt>
                <c:pt idx="26">
                  <c:v>313</c:v>
                </c:pt>
                <c:pt idx="27">
                  <c:v>535</c:v>
                </c:pt>
                <c:pt idx="28">
                  <c:v>229</c:v>
                </c:pt>
                <c:pt idx="29">
                  <c:v>0</c:v>
                </c:pt>
                <c:pt idx="30">
                  <c:v>50</c:v>
                </c:pt>
                <c:pt idx="31">
                  <c:v>0</c:v>
                </c:pt>
                <c:pt idx="32">
                  <c:v>159</c:v>
                </c:pt>
                <c:pt idx="33">
                  <c:v>171</c:v>
                </c:pt>
                <c:pt idx="34">
                  <c:v>0</c:v>
                </c:pt>
                <c:pt idx="35">
                  <c:v>260</c:v>
                </c:pt>
                <c:pt idx="36">
                  <c:v>64</c:v>
                </c:pt>
                <c:pt idx="37">
                  <c:v>282</c:v>
                </c:pt>
                <c:pt idx="38">
                  <c:v>47</c:v>
                </c:pt>
                <c:pt idx="39">
                  <c:v>0</c:v>
                </c:pt>
                <c:pt idx="40">
                  <c:v>0</c:v>
                </c:pt>
                <c:pt idx="41">
                  <c:v>167</c:v>
                </c:pt>
                <c:pt idx="42">
                  <c:v>82</c:v>
                </c:pt>
                <c:pt idx="43">
                  <c:v>16</c:v>
                </c:pt>
                <c:pt idx="44">
                  <c:v>74</c:v>
                </c:pt>
                <c:pt idx="45">
                  <c:v>323</c:v>
                </c:pt>
                <c:pt idx="46">
                  <c:v>0</c:v>
                </c:pt>
                <c:pt idx="47">
                  <c:v>0</c:v>
                </c:pt>
                <c:pt idx="48">
                  <c:v>234</c:v>
                </c:pt>
                <c:pt idx="49">
                  <c:v>4</c:v>
                </c:pt>
                <c:pt idx="50">
                  <c:v>14</c:v>
                </c:pt>
                <c:pt idx="51">
                  <c:v>0</c:v>
                </c:pt>
                <c:pt idx="52">
                  <c:v>0</c:v>
                </c:pt>
                <c:pt idx="53">
                  <c:v>51</c:v>
                </c:pt>
                <c:pt idx="54">
                  <c:v>0</c:v>
                </c:pt>
                <c:pt idx="55">
                  <c:v>3</c:v>
                </c:pt>
              </c:numCache>
            </c:numRef>
          </c:yVal>
          <c:smooth val="0"/>
          <c:extLst>
            <c:ext xmlns:c16="http://schemas.microsoft.com/office/drawing/2014/chart" uri="{C3380CC4-5D6E-409C-BE32-E72D297353CC}">
              <c16:uniqueId val="{00000000-4629-4E20-97A1-1AF01E395F63}"/>
            </c:ext>
          </c:extLst>
        </c:ser>
        <c:ser>
          <c:idx val="1"/>
          <c:order val="1"/>
          <c:tx>
            <c:strRef>
              <c:f>'85_99_xy'!$C$1</c:f>
              <c:strCache>
                <c:ptCount val="1"/>
                <c:pt idx="0">
                  <c:v>fatalities_00_14</c:v>
                </c:pt>
              </c:strCache>
            </c:strRef>
          </c:tx>
          <c:spPr>
            <a:ln w="19050" cap="rnd">
              <a:noFill/>
              <a:round/>
            </a:ln>
            <a:effectLst/>
          </c:spPr>
          <c:marker>
            <c:symbol val="circle"/>
            <c:size val="5"/>
            <c:spPr>
              <a:solidFill>
                <a:schemeClr val="accent2"/>
              </a:solidFill>
              <a:ln w="9525">
                <a:solidFill>
                  <a:schemeClr val="accent2"/>
                </a:solidFill>
              </a:ln>
              <a:effectLst/>
            </c:spPr>
          </c:marker>
          <c:xVal>
            <c:numRef>
              <c:f>'85_99_xy'!$A$2:$A$57</c:f>
              <c:numCache>
                <c:formatCode>General</c:formatCode>
                <c:ptCount val="56"/>
                <c:pt idx="0">
                  <c:v>7139291291</c:v>
                </c:pt>
                <c:pt idx="1">
                  <c:v>6525658894</c:v>
                </c:pt>
                <c:pt idx="2">
                  <c:v>5228357340</c:v>
                </c:pt>
                <c:pt idx="3">
                  <c:v>3426529504</c:v>
                </c:pt>
                <c:pt idx="4">
                  <c:v>3276525770</c:v>
                </c:pt>
                <c:pt idx="5">
                  <c:v>3179760952</c:v>
                </c:pt>
                <c:pt idx="6">
                  <c:v>3004002661</c:v>
                </c:pt>
                <c:pt idx="7">
                  <c:v>2582459303</c:v>
                </c:pt>
                <c:pt idx="8">
                  <c:v>2455687887</c:v>
                </c:pt>
                <c:pt idx="9">
                  <c:v>2376857805</c:v>
                </c:pt>
                <c:pt idx="10">
                  <c:v>1946098294</c:v>
                </c:pt>
                <c:pt idx="11">
                  <c:v>1917428984</c:v>
                </c:pt>
                <c:pt idx="12">
                  <c:v>1874561773</c:v>
                </c:pt>
                <c:pt idx="13">
                  <c:v>1865253802</c:v>
                </c:pt>
                <c:pt idx="14">
                  <c:v>1841234177</c:v>
                </c:pt>
                <c:pt idx="15">
                  <c:v>1734522605</c:v>
                </c:pt>
                <c:pt idx="16">
                  <c:v>1702802250</c:v>
                </c:pt>
                <c:pt idx="17">
                  <c:v>1574217531</c:v>
                </c:pt>
                <c:pt idx="18">
                  <c:v>1509195646</c:v>
                </c:pt>
                <c:pt idx="19">
                  <c:v>1197672318</c:v>
                </c:pt>
                <c:pt idx="20">
                  <c:v>1173203126</c:v>
                </c:pt>
                <c:pt idx="21">
                  <c:v>1039171244</c:v>
                </c:pt>
                <c:pt idx="22">
                  <c:v>1005248585</c:v>
                </c:pt>
                <c:pt idx="23">
                  <c:v>1001965891</c:v>
                </c:pt>
                <c:pt idx="24">
                  <c:v>965346773</c:v>
                </c:pt>
                <c:pt idx="25">
                  <c:v>869253552</c:v>
                </c:pt>
                <c:pt idx="26">
                  <c:v>859673901</c:v>
                </c:pt>
                <c:pt idx="27">
                  <c:v>813216487</c:v>
                </c:pt>
                <c:pt idx="28">
                  <c:v>792601299</c:v>
                </c:pt>
                <c:pt idx="29">
                  <c:v>710174817</c:v>
                </c:pt>
                <c:pt idx="30">
                  <c:v>698012498</c:v>
                </c:pt>
                <c:pt idx="31">
                  <c:v>682971852</c:v>
                </c:pt>
                <c:pt idx="32">
                  <c:v>651502442</c:v>
                </c:pt>
                <c:pt idx="33">
                  <c:v>625084918</c:v>
                </c:pt>
                <c:pt idx="34">
                  <c:v>619130754</c:v>
                </c:pt>
                <c:pt idx="35">
                  <c:v>613356665</c:v>
                </c:pt>
                <c:pt idx="36">
                  <c:v>596871813</c:v>
                </c:pt>
                <c:pt idx="37">
                  <c:v>557699891</c:v>
                </c:pt>
                <c:pt idx="38">
                  <c:v>550491507</c:v>
                </c:pt>
                <c:pt idx="39">
                  <c:v>506464950</c:v>
                </c:pt>
                <c:pt idx="40">
                  <c:v>493877795</c:v>
                </c:pt>
                <c:pt idx="41">
                  <c:v>488560643</c:v>
                </c:pt>
                <c:pt idx="42">
                  <c:v>430462962</c:v>
                </c:pt>
                <c:pt idx="43">
                  <c:v>417982610</c:v>
                </c:pt>
                <c:pt idx="44">
                  <c:v>413007158</c:v>
                </c:pt>
                <c:pt idx="45">
                  <c:v>396922563</c:v>
                </c:pt>
                <c:pt idx="46">
                  <c:v>385803648</c:v>
                </c:pt>
                <c:pt idx="47">
                  <c:v>358239823</c:v>
                </c:pt>
                <c:pt idx="48">
                  <c:v>348563137</c:v>
                </c:pt>
                <c:pt idx="49">
                  <c:v>335448023</c:v>
                </c:pt>
                <c:pt idx="50">
                  <c:v>325582976</c:v>
                </c:pt>
                <c:pt idx="51">
                  <c:v>320906734</c:v>
                </c:pt>
                <c:pt idx="52">
                  <c:v>301379762</c:v>
                </c:pt>
                <c:pt idx="53">
                  <c:v>295705339</c:v>
                </c:pt>
                <c:pt idx="54">
                  <c:v>277414794</c:v>
                </c:pt>
                <c:pt idx="55">
                  <c:v>259373346</c:v>
                </c:pt>
              </c:numCache>
            </c:numRef>
          </c:xVal>
          <c:yVal>
            <c:numRef>
              <c:f>'85_99_xy'!$C$2:$C$57</c:f>
              <c:numCache>
                <c:formatCode>General</c:formatCode>
                <c:ptCount val="56"/>
                <c:pt idx="0">
                  <c:v>109</c:v>
                </c:pt>
                <c:pt idx="1">
                  <c:v>51</c:v>
                </c:pt>
                <c:pt idx="2">
                  <c:v>416</c:v>
                </c:pt>
                <c:pt idx="3">
                  <c:v>0</c:v>
                </c:pt>
                <c:pt idx="4">
                  <c:v>0</c:v>
                </c:pt>
                <c:pt idx="5">
                  <c:v>0</c:v>
                </c:pt>
                <c:pt idx="6">
                  <c:v>337</c:v>
                </c:pt>
                <c:pt idx="7">
                  <c:v>0</c:v>
                </c:pt>
                <c:pt idx="8">
                  <c:v>23</c:v>
                </c:pt>
                <c:pt idx="9">
                  <c:v>83</c:v>
                </c:pt>
                <c:pt idx="10">
                  <c:v>84</c:v>
                </c:pt>
                <c:pt idx="11">
                  <c:v>0</c:v>
                </c:pt>
                <c:pt idx="12">
                  <c:v>0</c:v>
                </c:pt>
                <c:pt idx="13">
                  <c:v>0</c:v>
                </c:pt>
                <c:pt idx="14">
                  <c:v>0</c:v>
                </c:pt>
                <c:pt idx="15">
                  <c:v>0</c:v>
                </c:pt>
                <c:pt idx="16">
                  <c:v>1</c:v>
                </c:pt>
                <c:pt idx="17">
                  <c:v>0</c:v>
                </c:pt>
                <c:pt idx="18">
                  <c:v>188</c:v>
                </c:pt>
                <c:pt idx="19">
                  <c:v>88</c:v>
                </c:pt>
                <c:pt idx="20">
                  <c:v>0</c:v>
                </c:pt>
                <c:pt idx="21">
                  <c:v>537</c:v>
                </c:pt>
                <c:pt idx="22">
                  <c:v>0</c:v>
                </c:pt>
                <c:pt idx="23">
                  <c:v>0</c:v>
                </c:pt>
                <c:pt idx="24">
                  <c:v>88</c:v>
                </c:pt>
                <c:pt idx="25">
                  <c:v>158</c:v>
                </c:pt>
                <c:pt idx="26">
                  <c:v>0</c:v>
                </c:pt>
                <c:pt idx="27">
                  <c:v>225</c:v>
                </c:pt>
                <c:pt idx="28">
                  <c:v>0</c:v>
                </c:pt>
                <c:pt idx="29">
                  <c:v>7</c:v>
                </c:pt>
                <c:pt idx="30">
                  <c:v>0</c:v>
                </c:pt>
                <c:pt idx="31">
                  <c:v>110</c:v>
                </c:pt>
                <c:pt idx="32">
                  <c:v>0</c:v>
                </c:pt>
                <c:pt idx="33">
                  <c:v>0</c:v>
                </c:pt>
                <c:pt idx="34">
                  <c:v>0</c:v>
                </c:pt>
                <c:pt idx="35">
                  <c:v>22</c:v>
                </c:pt>
                <c:pt idx="36">
                  <c:v>0</c:v>
                </c:pt>
                <c:pt idx="37">
                  <c:v>14</c:v>
                </c:pt>
                <c:pt idx="38">
                  <c:v>0</c:v>
                </c:pt>
                <c:pt idx="39">
                  <c:v>0</c:v>
                </c:pt>
                <c:pt idx="40">
                  <c:v>0</c:v>
                </c:pt>
                <c:pt idx="41">
                  <c:v>92</c:v>
                </c:pt>
                <c:pt idx="42">
                  <c:v>0</c:v>
                </c:pt>
                <c:pt idx="43">
                  <c:v>0</c:v>
                </c:pt>
                <c:pt idx="44">
                  <c:v>1</c:v>
                </c:pt>
                <c:pt idx="45">
                  <c:v>0</c:v>
                </c:pt>
                <c:pt idx="46">
                  <c:v>0</c:v>
                </c:pt>
                <c:pt idx="47">
                  <c:v>0</c:v>
                </c:pt>
                <c:pt idx="48">
                  <c:v>46</c:v>
                </c:pt>
                <c:pt idx="49">
                  <c:v>0</c:v>
                </c:pt>
                <c:pt idx="50">
                  <c:v>0</c:v>
                </c:pt>
                <c:pt idx="51">
                  <c:v>0</c:v>
                </c:pt>
                <c:pt idx="52">
                  <c:v>143</c:v>
                </c:pt>
                <c:pt idx="53">
                  <c:v>0</c:v>
                </c:pt>
                <c:pt idx="54">
                  <c:v>283</c:v>
                </c:pt>
                <c:pt idx="55">
                  <c:v>3</c:v>
                </c:pt>
              </c:numCache>
            </c:numRef>
          </c:yVal>
          <c:smooth val="0"/>
          <c:extLst>
            <c:ext xmlns:c16="http://schemas.microsoft.com/office/drawing/2014/chart" uri="{C3380CC4-5D6E-409C-BE32-E72D297353CC}">
              <c16:uniqueId val="{00000001-4629-4E20-97A1-1AF01E395F63}"/>
            </c:ext>
          </c:extLst>
        </c:ser>
        <c:dLbls>
          <c:showLegendKey val="0"/>
          <c:showVal val="0"/>
          <c:showCatName val="0"/>
          <c:showSerName val="0"/>
          <c:showPercent val="0"/>
          <c:showBubbleSize val="0"/>
        </c:dLbls>
        <c:axId val="1803188591"/>
        <c:axId val="1803189839"/>
      </c:scatterChart>
      <c:valAx>
        <c:axId val="18031885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189839"/>
        <c:crosses val="autoZero"/>
        <c:crossBetween val="midCat"/>
      </c:valAx>
      <c:valAx>
        <c:axId val="180318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188591"/>
        <c:crosses val="autoZero"/>
        <c:crossBetween val="midCat"/>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fatalities_85_99</c:v>
          </c:tx>
          <c:spPr>
            <a:solidFill>
              <a:schemeClr val="accent1"/>
            </a:solidFill>
            <a:ln>
              <a:noFill/>
            </a:ln>
            <a:effectLst/>
          </c:spPr>
          <c:invertIfNegative val="0"/>
          <c:cat>
            <c:strLit>
              <c:ptCount val="28"/>
              <c:pt idx="0">
                <c:v>Aeroflot*</c:v>
              </c:pt>
              <c:pt idx="1">
                <c:v>Aeromexico*</c:v>
              </c:pt>
              <c:pt idx="2">
                <c:v>Air France</c:v>
              </c:pt>
              <c:pt idx="3">
                <c:v>Air India*</c:v>
              </c:pt>
              <c:pt idx="4">
                <c:v>American*</c:v>
              </c:pt>
              <c:pt idx="5">
                <c:v>Avianca</c:v>
              </c:pt>
              <c:pt idx="6">
                <c:v>China Airlines</c:v>
              </c:pt>
              <c:pt idx="7">
                <c:v>Delta / Northwest*</c:v>
              </c:pt>
              <c:pt idx="8">
                <c:v>Egyptair</c:v>
              </c:pt>
              <c:pt idx="9">
                <c:v>Ethiopian Airlines</c:v>
              </c:pt>
              <c:pt idx="10">
                <c:v>Garuda Indonesia</c:v>
              </c:pt>
              <c:pt idx="11">
                <c:v>Iberia</c:v>
              </c:pt>
              <c:pt idx="12">
                <c:v>Japan Airlines</c:v>
              </c:pt>
              <c:pt idx="13">
                <c:v>Korean Air</c:v>
              </c:pt>
              <c:pt idx="14">
                <c:v>Pakistan International</c:v>
              </c:pt>
              <c:pt idx="15">
                <c:v>Philippine Airlines</c:v>
              </c:pt>
              <c:pt idx="16">
                <c:v>Royal Air Maroc</c:v>
              </c:pt>
              <c:pt idx="17">
                <c:v>Saudi Arabian</c:v>
              </c:pt>
              <c:pt idx="18">
                <c:v>South African</c:v>
              </c:pt>
              <c:pt idx="19">
                <c:v>SWISS*</c:v>
              </c:pt>
              <c:pt idx="20">
                <c:v>TAM</c:v>
              </c:pt>
              <c:pt idx="21">
                <c:v>Thai Airways</c:v>
              </c:pt>
              <c:pt idx="22">
                <c:v>Turkish Airlines</c:v>
              </c:pt>
              <c:pt idx="23">
                <c:v>United / Continental*</c:v>
              </c:pt>
              <c:pt idx="24">
                <c:v>US Airways / America West*</c:v>
              </c:pt>
              <c:pt idx="25">
                <c:v>Vietnam Airlines</c:v>
              </c:pt>
              <c:pt idx="26">
                <c:v>Xiamen Airlines</c:v>
              </c:pt>
              <c:pt idx="27">
                <c:v>(blank)</c:v>
              </c:pt>
            </c:strLit>
          </c:cat>
          <c:val>
            <c:numLit>
              <c:formatCode>General</c:formatCode>
              <c:ptCount val="28"/>
              <c:pt idx="0">
                <c:v>128</c:v>
              </c:pt>
              <c:pt idx="1">
                <c:v>64</c:v>
              </c:pt>
              <c:pt idx="2">
                <c:v>79</c:v>
              </c:pt>
              <c:pt idx="3">
                <c:v>329</c:v>
              </c:pt>
              <c:pt idx="4">
                <c:v>101</c:v>
              </c:pt>
              <c:pt idx="5">
                <c:v>323</c:v>
              </c:pt>
              <c:pt idx="6">
                <c:v>535</c:v>
              </c:pt>
              <c:pt idx="7">
                <c:v>407</c:v>
              </c:pt>
              <c:pt idx="8">
                <c:v>282</c:v>
              </c:pt>
              <c:pt idx="9">
                <c:v>167</c:v>
              </c:pt>
              <c:pt idx="10">
                <c:v>260</c:v>
              </c:pt>
              <c:pt idx="11">
                <c:v>148</c:v>
              </c:pt>
              <c:pt idx="12">
                <c:v>520</c:v>
              </c:pt>
              <c:pt idx="13">
                <c:v>425</c:v>
              </c:pt>
              <c:pt idx="14">
                <c:v>234</c:v>
              </c:pt>
              <c:pt idx="15">
                <c:v>74</c:v>
              </c:pt>
              <c:pt idx="16">
                <c:v>51</c:v>
              </c:pt>
              <c:pt idx="17">
                <c:v>313</c:v>
              </c:pt>
              <c:pt idx="18">
                <c:v>159</c:v>
              </c:pt>
              <c:pt idx="19">
                <c:v>229</c:v>
              </c:pt>
              <c:pt idx="20">
                <c:v>98</c:v>
              </c:pt>
              <c:pt idx="21">
                <c:v>308</c:v>
              </c:pt>
              <c:pt idx="22">
                <c:v>64</c:v>
              </c:pt>
              <c:pt idx="23">
                <c:v>319</c:v>
              </c:pt>
              <c:pt idx="24">
                <c:v>224</c:v>
              </c:pt>
              <c:pt idx="25">
                <c:v>171</c:v>
              </c:pt>
              <c:pt idx="26">
                <c:v>82</c:v>
              </c:pt>
              <c:pt idx="27">
                <c:v>0</c:v>
              </c:pt>
            </c:numLit>
          </c:val>
          <c:extLst>
            <c:ext xmlns:c16="http://schemas.microsoft.com/office/drawing/2014/chart" uri="{C3380CC4-5D6E-409C-BE32-E72D297353CC}">
              <c16:uniqueId val="{00000000-AAC4-4BA8-90BA-33F6EBF4B63D}"/>
            </c:ext>
          </c:extLst>
        </c:ser>
        <c:ser>
          <c:idx val="1"/>
          <c:order val="1"/>
          <c:tx>
            <c:v>Sum of fatalities_00_14</c:v>
          </c:tx>
          <c:spPr>
            <a:solidFill>
              <a:schemeClr val="accent2"/>
            </a:solidFill>
            <a:ln>
              <a:noFill/>
            </a:ln>
            <a:effectLst/>
          </c:spPr>
          <c:invertIfNegative val="0"/>
          <c:cat>
            <c:strLit>
              <c:ptCount val="28"/>
              <c:pt idx="0">
                <c:v>Aeroflot*</c:v>
              </c:pt>
              <c:pt idx="1">
                <c:v>Aeromexico*</c:v>
              </c:pt>
              <c:pt idx="2">
                <c:v>Air France</c:v>
              </c:pt>
              <c:pt idx="3">
                <c:v>Air India*</c:v>
              </c:pt>
              <c:pt idx="4">
                <c:v>American*</c:v>
              </c:pt>
              <c:pt idx="5">
                <c:v>Avianca</c:v>
              </c:pt>
              <c:pt idx="6">
                <c:v>China Airlines</c:v>
              </c:pt>
              <c:pt idx="7">
                <c:v>Delta / Northwest*</c:v>
              </c:pt>
              <c:pt idx="8">
                <c:v>Egyptair</c:v>
              </c:pt>
              <c:pt idx="9">
                <c:v>Ethiopian Airlines</c:v>
              </c:pt>
              <c:pt idx="10">
                <c:v>Garuda Indonesia</c:v>
              </c:pt>
              <c:pt idx="11">
                <c:v>Iberia</c:v>
              </c:pt>
              <c:pt idx="12">
                <c:v>Japan Airlines</c:v>
              </c:pt>
              <c:pt idx="13">
                <c:v>Korean Air</c:v>
              </c:pt>
              <c:pt idx="14">
                <c:v>Pakistan International</c:v>
              </c:pt>
              <c:pt idx="15">
                <c:v>Philippine Airlines</c:v>
              </c:pt>
              <c:pt idx="16">
                <c:v>Royal Air Maroc</c:v>
              </c:pt>
              <c:pt idx="17">
                <c:v>Saudi Arabian</c:v>
              </c:pt>
              <c:pt idx="18">
                <c:v>South African</c:v>
              </c:pt>
              <c:pt idx="19">
                <c:v>SWISS*</c:v>
              </c:pt>
              <c:pt idx="20">
                <c:v>TAM</c:v>
              </c:pt>
              <c:pt idx="21">
                <c:v>Thai Airways</c:v>
              </c:pt>
              <c:pt idx="22">
                <c:v>Turkish Airlines</c:v>
              </c:pt>
              <c:pt idx="23">
                <c:v>United / Continental*</c:v>
              </c:pt>
              <c:pt idx="24">
                <c:v>US Airways / America West*</c:v>
              </c:pt>
              <c:pt idx="25">
                <c:v>Vietnam Airlines</c:v>
              </c:pt>
              <c:pt idx="26">
                <c:v>Xiamen Airlines</c:v>
              </c:pt>
              <c:pt idx="27">
                <c:v>(blank)</c:v>
              </c:pt>
            </c:strLit>
          </c:cat>
          <c:val>
            <c:numLit>
              <c:formatCode>General</c:formatCode>
              <c:ptCount val="28"/>
              <c:pt idx="0">
                <c:v>22</c:v>
              </c:pt>
              <c:pt idx="1">
                <c:v>0</c:v>
              </c:pt>
              <c:pt idx="2">
                <c:v>1</c:v>
              </c:pt>
              <c:pt idx="3">
                <c:v>225</c:v>
              </c:pt>
              <c:pt idx="4">
                <c:v>14</c:v>
              </c:pt>
              <c:pt idx="5">
                <c:v>188</c:v>
              </c:pt>
              <c:pt idx="6">
                <c:v>537</c:v>
              </c:pt>
              <c:pt idx="7">
                <c:v>283</c:v>
              </c:pt>
              <c:pt idx="8">
                <c:v>109</c:v>
              </c:pt>
              <c:pt idx="9">
                <c:v>51</c:v>
              </c:pt>
              <c:pt idx="10">
                <c:v>92</c:v>
              </c:pt>
              <c:pt idx="11">
                <c:v>23</c:v>
              </c:pt>
              <c:pt idx="12">
                <c:v>416</c:v>
              </c:pt>
              <c:pt idx="13">
                <c:v>337</c:v>
              </c:pt>
              <c:pt idx="14">
                <c:v>88</c:v>
              </c:pt>
              <c:pt idx="15">
                <c:v>1</c:v>
              </c:pt>
              <c:pt idx="16">
                <c:v>0</c:v>
              </c:pt>
              <c:pt idx="17">
                <c:v>143</c:v>
              </c:pt>
              <c:pt idx="18">
                <c:v>46</c:v>
              </c:pt>
              <c:pt idx="19">
                <c:v>88</c:v>
              </c:pt>
              <c:pt idx="20">
                <c:v>7</c:v>
              </c:pt>
              <c:pt idx="21">
                <c:v>110</c:v>
              </c:pt>
              <c:pt idx="22">
                <c:v>0</c:v>
              </c:pt>
              <c:pt idx="23">
                <c:v>158</c:v>
              </c:pt>
              <c:pt idx="24">
                <c:v>84</c:v>
              </c:pt>
              <c:pt idx="25">
                <c:v>83</c:v>
              </c:pt>
              <c:pt idx="26">
                <c:v>3</c:v>
              </c:pt>
              <c:pt idx="27">
                <c:v>0</c:v>
              </c:pt>
            </c:numLit>
          </c:val>
          <c:extLst>
            <c:ext xmlns:c16="http://schemas.microsoft.com/office/drawing/2014/chart" uri="{C3380CC4-5D6E-409C-BE32-E72D297353CC}">
              <c16:uniqueId val="{00000001-AAC4-4BA8-90BA-33F6EBF4B63D}"/>
            </c:ext>
          </c:extLst>
        </c:ser>
        <c:dLbls>
          <c:showLegendKey val="0"/>
          <c:showVal val="0"/>
          <c:showCatName val="0"/>
          <c:showSerName val="0"/>
          <c:showPercent val="0"/>
          <c:showBubbleSize val="0"/>
        </c:dLbls>
        <c:gapWidth val="219"/>
        <c:overlap val="-27"/>
        <c:axId val="46094415"/>
        <c:axId val="46074031"/>
      </c:barChart>
      <c:catAx>
        <c:axId val="4609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74031"/>
        <c:crosses val="autoZero"/>
        <c:auto val="1"/>
        <c:lblAlgn val="ctr"/>
        <c:lblOffset val="100"/>
        <c:noMultiLvlLbl val="0"/>
      </c:catAx>
      <c:valAx>
        <c:axId val="4607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94415"/>
        <c:crosses val="autoZero"/>
        <c:crossBetween val="between"/>
      </c:valAx>
      <c:spPr>
        <a:gradFill>
          <a:gsLst>
            <a:gs pos="14000">
              <a:srgbClr val="D8E3F0"/>
            </a:gs>
            <a:gs pos="0">
              <a:schemeClr val="accent1">
                <a:lumMod val="5000"/>
                <a:lumOff val="95000"/>
              </a:schemeClr>
            </a:gs>
            <a:gs pos="74000">
              <a:schemeClr val="accent1">
                <a:lumMod val="45000"/>
                <a:lumOff val="55000"/>
              </a:schemeClr>
            </a:gs>
            <a:gs pos="54094">
              <a:srgbClr val="C3D4E8"/>
            </a:gs>
            <a:gs pos="78000">
              <a:schemeClr val="accent1">
                <a:lumMod val="45000"/>
                <a:lumOff val="55000"/>
              </a:schemeClr>
            </a:gs>
            <a:gs pos="100000">
              <a:schemeClr val="accent1">
                <a:lumMod val="30000"/>
                <a:lumOff val="70000"/>
              </a:schemeClr>
            </a:gs>
          </a:gsLst>
          <a:lin ang="5400000" scaled="1"/>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fatalities_85_99</c:v>
          </c:tx>
          <c:spPr>
            <a:solidFill>
              <a:schemeClr val="accent1"/>
            </a:solidFill>
            <a:ln>
              <a:noFill/>
            </a:ln>
            <a:effectLst/>
          </c:spPr>
          <c:invertIfNegative val="0"/>
          <c:cat>
            <c:strLit>
              <c:ptCount val="28"/>
              <c:pt idx="0">
                <c:v>Aeroflot*</c:v>
              </c:pt>
              <c:pt idx="1">
                <c:v>Aeromexico*</c:v>
              </c:pt>
              <c:pt idx="2">
                <c:v>Air France</c:v>
              </c:pt>
              <c:pt idx="3">
                <c:v>Air India*</c:v>
              </c:pt>
              <c:pt idx="4">
                <c:v>American*</c:v>
              </c:pt>
              <c:pt idx="5">
                <c:v>Avianca</c:v>
              </c:pt>
              <c:pt idx="6">
                <c:v>China Airlines</c:v>
              </c:pt>
              <c:pt idx="7">
                <c:v>Delta / Northwest*</c:v>
              </c:pt>
              <c:pt idx="8">
                <c:v>Egyptair</c:v>
              </c:pt>
              <c:pt idx="9">
                <c:v>Ethiopian Airlines</c:v>
              </c:pt>
              <c:pt idx="10">
                <c:v>Garuda Indonesia</c:v>
              </c:pt>
              <c:pt idx="11">
                <c:v>Iberia</c:v>
              </c:pt>
              <c:pt idx="12">
                <c:v>Japan Airlines</c:v>
              </c:pt>
              <c:pt idx="13">
                <c:v>Korean Air</c:v>
              </c:pt>
              <c:pt idx="14">
                <c:v>Pakistan International</c:v>
              </c:pt>
              <c:pt idx="15">
                <c:v>Philippine Airlines</c:v>
              </c:pt>
              <c:pt idx="16">
                <c:v>Royal Air Maroc</c:v>
              </c:pt>
              <c:pt idx="17">
                <c:v>Saudi Arabian</c:v>
              </c:pt>
              <c:pt idx="18">
                <c:v>South African</c:v>
              </c:pt>
              <c:pt idx="19">
                <c:v>SWISS*</c:v>
              </c:pt>
              <c:pt idx="20">
                <c:v>TAM</c:v>
              </c:pt>
              <c:pt idx="21">
                <c:v>Thai Airways</c:v>
              </c:pt>
              <c:pt idx="22">
                <c:v>Turkish Airlines</c:v>
              </c:pt>
              <c:pt idx="23">
                <c:v>United / Continental*</c:v>
              </c:pt>
              <c:pt idx="24">
                <c:v>US Airways / America West*</c:v>
              </c:pt>
              <c:pt idx="25">
                <c:v>Vietnam Airlines</c:v>
              </c:pt>
              <c:pt idx="26">
                <c:v>Xiamen Airlines</c:v>
              </c:pt>
              <c:pt idx="27">
                <c:v>(blank)</c:v>
              </c:pt>
            </c:strLit>
          </c:cat>
          <c:val>
            <c:numLit>
              <c:formatCode>General</c:formatCode>
              <c:ptCount val="28"/>
              <c:pt idx="0">
                <c:v>128</c:v>
              </c:pt>
              <c:pt idx="1">
                <c:v>64</c:v>
              </c:pt>
              <c:pt idx="2">
                <c:v>79</c:v>
              </c:pt>
              <c:pt idx="3">
                <c:v>329</c:v>
              </c:pt>
              <c:pt idx="4">
                <c:v>101</c:v>
              </c:pt>
              <c:pt idx="5">
                <c:v>323</c:v>
              </c:pt>
              <c:pt idx="6">
                <c:v>535</c:v>
              </c:pt>
              <c:pt idx="7">
                <c:v>407</c:v>
              </c:pt>
              <c:pt idx="8">
                <c:v>282</c:v>
              </c:pt>
              <c:pt idx="9">
                <c:v>167</c:v>
              </c:pt>
              <c:pt idx="10">
                <c:v>260</c:v>
              </c:pt>
              <c:pt idx="11">
                <c:v>148</c:v>
              </c:pt>
              <c:pt idx="12">
                <c:v>520</c:v>
              </c:pt>
              <c:pt idx="13">
                <c:v>425</c:v>
              </c:pt>
              <c:pt idx="14">
                <c:v>234</c:v>
              </c:pt>
              <c:pt idx="15">
                <c:v>74</c:v>
              </c:pt>
              <c:pt idx="16">
                <c:v>51</c:v>
              </c:pt>
              <c:pt idx="17">
                <c:v>313</c:v>
              </c:pt>
              <c:pt idx="18">
                <c:v>159</c:v>
              </c:pt>
              <c:pt idx="19">
                <c:v>229</c:v>
              </c:pt>
              <c:pt idx="20">
                <c:v>98</c:v>
              </c:pt>
              <c:pt idx="21">
                <c:v>308</c:v>
              </c:pt>
              <c:pt idx="22">
                <c:v>64</c:v>
              </c:pt>
              <c:pt idx="23">
                <c:v>319</c:v>
              </c:pt>
              <c:pt idx="24">
                <c:v>224</c:v>
              </c:pt>
              <c:pt idx="25">
                <c:v>171</c:v>
              </c:pt>
              <c:pt idx="26">
                <c:v>82</c:v>
              </c:pt>
              <c:pt idx="27">
                <c:v>0</c:v>
              </c:pt>
            </c:numLit>
          </c:val>
          <c:extLst>
            <c:ext xmlns:c16="http://schemas.microsoft.com/office/drawing/2014/chart" uri="{C3380CC4-5D6E-409C-BE32-E72D297353CC}">
              <c16:uniqueId val="{00000000-51EA-420C-85B4-08986449EEA0}"/>
            </c:ext>
          </c:extLst>
        </c:ser>
        <c:ser>
          <c:idx val="1"/>
          <c:order val="1"/>
          <c:tx>
            <c:v>Sum of fatalities_00_14</c:v>
          </c:tx>
          <c:spPr>
            <a:solidFill>
              <a:schemeClr val="accent2"/>
            </a:solidFill>
            <a:ln>
              <a:noFill/>
            </a:ln>
            <a:effectLst/>
          </c:spPr>
          <c:invertIfNegative val="0"/>
          <c:cat>
            <c:strLit>
              <c:ptCount val="28"/>
              <c:pt idx="0">
                <c:v>Aeroflot*</c:v>
              </c:pt>
              <c:pt idx="1">
                <c:v>Aeromexico*</c:v>
              </c:pt>
              <c:pt idx="2">
                <c:v>Air France</c:v>
              </c:pt>
              <c:pt idx="3">
                <c:v>Air India*</c:v>
              </c:pt>
              <c:pt idx="4">
                <c:v>American*</c:v>
              </c:pt>
              <c:pt idx="5">
                <c:v>Avianca</c:v>
              </c:pt>
              <c:pt idx="6">
                <c:v>China Airlines</c:v>
              </c:pt>
              <c:pt idx="7">
                <c:v>Delta / Northwest*</c:v>
              </c:pt>
              <c:pt idx="8">
                <c:v>Egyptair</c:v>
              </c:pt>
              <c:pt idx="9">
                <c:v>Ethiopian Airlines</c:v>
              </c:pt>
              <c:pt idx="10">
                <c:v>Garuda Indonesia</c:v>
              </c:pt>
              <c:pt idx="11">
                <c:v>Iberia</c:v>
              </c:pt>
              <c:pt idx="12">
                <c:v>Japan Airlines</c:v>
              </c:pt>
              <c:pt idx="13">
                <c:v>Korean Air</c:v>
              </c:pt>
              <c:pt idx="14">
                <c:v>Pakistan International</c:v>
              </c:pt>
              <c:pt idx="15">
                <c:v>Philippine Airlines</c:v>
              </c:pt>
              <c:pt idx="16">
                <c:v>Royal Air Maroc</c:v>
              </c:pt>
              <c:pt idx="17">
                <c:v>Saudi Arabian</c:v>
              </c:pt>
              <c:pt idx="18">
                <c:v>South African</c:v>
              </c:pt>
              <c:pt idx="19">
                <c:v>SWISS*</c:v>
              </c:pt>
              <c:pt idx="20">
                <c:v>TAM</c:v>
              </c:pt>
              <c:pt idx="21">
                <c:v>Thai Airways</c:v>
              </c:pt>
              <c:pt idx="22">
                <c:v>Turkish Airlines</c:v>
              </c:pt>
              <c:pt idx="23">
                <c:v>United / Continental*</c:v>
              </c:pt>
              <c:pt idx="24">
                <c:v>US Airways / America West*</c:v>
              </c:pt>
              <c:pt idx="25">
                <c:v>Vietnam Airlines</c:v>
              </c:pt>
              <c:pt idx="26">
                <c:v>Xiamen Airlines</c:v>
              </c:pt>
              <c:pt idx="27">
                <c:v>(blank)</c:v>
              </c:pt>
            </c:strLit>
          </c:cat>
          <c:val>
            <c:numLit>
              <c:formatCode>General</c:formatCode>
              <c:ptCount val="28"/>
              <c:pt idx="0">
                <c:v>22</c:v>
              </c:pt>
              <c:pt idx="1">
                <c:v>0</c:v>
              </c:pt>
              <c:pt idx="2">
                <c:v>1</c:v>
              </c:pt>
              <c:pt idx="3">
                <c:v>225</c:v>
              </c:pt>
              <c:pt idx="4">
                <c:v>14</c:v>
              </c:pt>
              <c:pt idx="5">
                <c:v>188</c:v>
              </c:pt>
              <c:pt idx="6">
                <c:v>537</c:v>
              </c:pt>
              <c:pt idx="7">
                <c:v>283</c:v>
              </c:pt>
              <c:pt idx="8">
                <c:v>109</c:v>
              </c:pt>
              <c:pt idx="9">
                <c:v>51</c:v>
              </c:pt>
              <c:pt idx="10">
                <c:v>92</c:v>
              </c:pt>
              <c:pt idx="11">
                <c:v>23</c:v>
              </c:pt>
              <c:pt idx="12">
                <c:v>416</c:v>
              </c:pt>
              <c:pt idx="13">
                <c:v>337</c:v>
              </c:pt>
              <c:pt idx="14">
                <c:v>88</c:v>
              </c:pt>
              <c:pt idx="15">
                <c:v>1</c:v>
              </c:pt>
              <c:pt idx="16">
                <c:v>0</c:v>
              </c:pt>
              <c:pt idx="17">
                <c:v>143</c:v>
              </c:pt>
              <c:pt idx="18">
                <c:v>46</c:v>
              </c:pt>
              <c:pt idx="19">
                <c:v>88</c:v>
              </c:pt>
              <c:pt idx="20">
                <c:v>7</c:v>
              </c:pt>
              <c:pt idx="21">
                <c:v>110</c:v>
              </c:pt>
              <c:pt idx="22">
                <c:v>0</c:v>
              </c:pt>
              <c:pt idx="23">
                <c:v>158</c:v>
              </c:pt>
              <c:pt idx="24">
                <c:v>84</c:v>
              </c:pt>
              <c:pt idx="25">
                <c:v>83</c:v>
              </c:pt>
              <c:pt idx="26">
                <c:v>3</c:v>
              </c:pt>
              <c:pt idx="27">
                <c:v>0</c:v>
              </c:pt>
            </c:numLit>
          </c:val>
          <c:extLst>
            <c:ext xmlns:c16="http://schemas.microsoft.com/office/drawing/2014/chart" uri="{C3380CC4-5D6E-409C-BE32-E72D297353CC}">
              <c16:uniqueId val="{00000001-51EA-420C-85B4-08986449EEA0}"/>
            </c:ext>
          </c:extLst>
        </c:ser>
        <c:dLbls>
          <c:showLegendKey val="0"/>
          <c:showVal val="0"/>
          <c:showCatName val="0"/>
          <c:showSerName val="0"/>
          <c:showPercent val="0"/>
          <c:showBubbleSize val="0"/>
        </c:dLbls>
        <c:gapWidth val="219"/>
        <c:overlap val="-27"/>
        <c:axId val="46094415"/>
        <c:axId val="46074031"/>
      </c:barChart>
      <c:catAx>
        <c:axId val="4609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74031"/>
        <c:crosses val="autoZero"/>
        <c:auto val="1"/>
        <c:lblAlgn val="ctr"/>
        <c:lblOffset val="100"/>
        <c:noMultiLvlLbl val="0"/>
      </c:catAx>
      <c:valAx>
        <c:axId val="4607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9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Seats and number of fatalities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'85_99_xy'!$B$1</c:f>
              <c:strCache>
                <c:ptCount val="1"/>
                <c:pt idx="0">
                  <c:v>Fatalities_85_99</c:v>
                </c:pt>
              </c:strCache>
            </c:strRef>
          </c:tx>
          <c:spPr>
            <a:ln w="19050" cap="rnd">
              <a:noFill/>
              <a:round/>
            </a:ln>
            <a:effectLst/>
          </c:spPr>
          <c:marker>
            <c:symbol val="circle"/>
            <c:size val="5"/>
            <c:spPr>
              <a:solidFill>
                <a:schemeClr val="accent1"/>
              </a:solidFill>
              <a:ln w="9525">
                <a:solidFill>
                  <a:schemeClr val="accent1"/>
                </a:solidFill>
              </a:ln>
              <a:effectLst/>
            </c:spPr>
          </c:marker>
          <c:xVal>
            <c:numRef>
              <c:f>'85_99_xy'!$A$2:$A$57</c:f>
              <c:numCache>
                <c:formatCode>General</c:formatCode>
                <c:ptCount val="56"/>
                <c:pt idx="0">
                  <c:v>7139291291</c:v>
                </c:pt>
                <c:pt idx="1">
                  <c:v>6525658894</c:v>
                </c:pt>
                <c:pt idx="2">
                  <c:v>5228357340</c:v>
                </c:pt>
                <c:pt idx="3">
                  <c:v>3426529504</c:v>
                </c:pt>
                <c:pt idx="4">
                  <c:v>3276525770</c:v>
                </c:pt>
                <c:pt idx="5">
                  <c:v>3179760952</c:v>
                </c:pt>
                <c:pt idx="6">
                  <c:v>3004002661</c:v>
                </c:pt>
                <c:pt idx="7">
                  <c:v>2582459303</c:v>
                </c:pt>
                <c:pt idx="8">
                  <c:v>2455687887</c:v>
                </c:pt>
                <c:pt idx="9">
                  <c:v>2376857805</c:v>
                </c:pt>
                <c:pt idx="10">
                  <c:v>1946098294</c:v>
                </c:pt>
                <c:pt idx="11">
                  <c:v>1917428984</c:v>
                </c:pt>
                <c:pt idx="12">
                  <c:v>1874561773</c:v>
                </c:pt>
                <c:pt idx="13">
                  <c:v>1865253802</c:v>
                </c:pt>
                <c:pt idx="14">
                  <c:v>1841234177</c:v>
                </c:pt>
                <c:pt idx="15">
                  <c:v>1734522605</c:v>
                </c:pt>
                <c:pt idx="16">
                  <c:v>1702802250</c:v>
                </c:pt>
                <c:pt idx="17">
                  <c:v>1574217531</c:v>
                </c:pt>
                <c:pt idx="18">
                  <c:v>1509195646</c:v>
                </c:pt>
                <c:pt idx="19">
                  <c:v>1197672318</c:v>
                </c:pt>
                <c:pt idx="20">
                  <c:v>1173203126</c:v>
                </c:pt>
                <c:pt idx="21">
                  <c:v>1039171244</c:v>
                </c:pt>
                <c:pt idx="22">
                  <c:v>1005248585</c:v>
                </c:pt>
                <c:pt idx="23">
                  <c:v>1001965891</c:v>
                </c:pt>
                <c:pt idx="24">
                  <c:v>965346773</c:v>
                </c:pt>
                <c:pt idx="25">
                  <c:v>869253552</c:v>
                </c:pt>
                <c:pt idx="26">
                  <c:v>859673901</c:v>
                </c:pt>
                <c:pt idx="27">
                  <c:v>813216487</c:v>
                </c:pt>
                <c:pt idx="28">
                  <c:v>792601299</c:v>
                </c:pt>
                <c:pt idx="29">
                  <c:v>710174817</c:v>
                </c:pt>
                <c:pt idx="30">
                  <c:v>698012498</c:v>
                </c:pt>
                <c:pt idx="31">
                  <c:v>682971852</c:v>
                </c:pt>
                <c:pt idx="32">
                  <c:v>651502442</c:v>
                </c:pt>
                <c:pt idx="33">
                  <c:v>625084918</c:v>
                </c:pt>
                <c:pt idx="34">
                  <c:v>619130754</c:v>
                </c:pt>
                <c:pt idx="35">
                  <c:v>613356665</c:v>
                </c:pt>
                <c:pt idx="36">
                  <c:v>596871813</c:v>
                </c:pt>
                <c:pt idx="37">
                  <c:v>557699891</c:v>
                </c:pt>
                <c:pt idx="38">
                  <c:v>550491507</c:v>
                </c:pt>
                <c:pt idx="39">
                  <c:v>506464950</c:v>
                </c:pt>
                <c:pt idx="40">
                  <c:v>493877795</c:v>
                </c:pt>
                <c:pt idx="41">
                  <c:v>488560643</c:v>
                </c:pt>
                <c:pt idx="42">
                  <c:v>430462962</c:v>
                </c:pt>
                <c:pt idx="43">
                  <c:v>417982610</c:v>
                </c:pt>
                <c:pt idx="44">
                  <c:v>413007158</c:v>
                </c:pt>
                <c:pt idx="45">
                  <c:v>396922563</c:v>
                </c:pt>
                <c:pt idx="46">
                  <c:v>385803648</c:v>
                </c:pt>
                <c:pt idx="47">
                  <c:v>358239823</c:v>
                </c:pt>
                <c:pt idx="48">
                  <c:v>348563137</c:v>
                </c:pt>
                <c:pt idx="49">
                  <c:v>335448023</c:v>
                </c:pt>
                <c:pt idx="50">
                  <c:v>325582976</c:v>
                </c:pt>
                <c:pt idx="51">
                  <c:v>320906734</c:v>
                </c:pt>
                <c:pt idx="52">
                  <c:v>301379762</c:v>
                </c:pt>
                <c:pt idx="53">
                  <c:v>295705339</c:v>
                </c:pt>
                <c:pt idx="54">
                  <c:v>277414794</c:v>
                </c:pt>
                <c:pt idx="55">
                  <c:v>259373346</c:v>
                </c:pt>
              </c:numCache>
            </c:numRef>
          </c:xVal>
          <c:yVal>
            <c:numRef>
              <c:f>'85_99_xy'!$B$2:$B$57</c:f>
              <c:numCache>
                <c:formatCode>General</c:formatCode>
                <c:ptCount val="56"/>
                <c:pt idx="0">
                  <c:v>319</c:v>
                </c:pt>
                <c:pt idx="1">
                  <c:v>407</c:v>
                </c:pt>
                <c:pt idx="2">
                  <c:v>101</c:v>
                </c:pt>
                <c:pt idx="3">
                  <c:v>2</c:v>
                </c:pt>
                <c:pt idx="4">
                  <c:v>0</c:v>
                </c:pt>
                <c:pt idx="5">
                  <c:v>0</c:v>
                </c:pt>
                <c:pt idx="6">
                  <c:v>79</c:v>
                </c:pt>
                <c:pt idx="7">
                  <c:v>0</c:v>
                </c:pt>
                <c:pt idx="8">
                  <c:v>224</c:v>
                </c:pt>
                <c:pt idx="9">
                  <c:v>6</c:v>
                </c:pt>
                <c:pt idx="10">
                  <c:v>64</c:v>
                </c:pt>
                <c:pt idx="11">
                  <c:v>0</c:v>
                </c:pt>
                <c:pt idx="12">
                  <c:v>3</c:v>
                </c:pt>
                <c:pt idx="13">
                  <c:v>0</c:v>
                </c:pt>
                <c:pt idx="14">
                  <c:v>1</c:v>
                </c:pt>
                <c:pt idx="15">
                  <c:v>425</c:v>
                </c:pt>
                <c:pt idx="16">
                  <c:v>308</c:v>
                </c:pt>
                <c:pt idx="17">
                  <c:v>520</c:v>
                </c:pt>
                <c:pt idx="18">
                  <c:v>98</c:v>
                </c:pt>
                <c:pt idx="19">
                  <c:v>128</c:v>
                </c:pt>
                <c:pt idx="20">
                  <c:v>148</c:v>
                </c:pt>
                <c:pt idx="21">
                  <c:v>34</c:v>
                </c:pt>
                <c:pt idx="22">
                  <c:v>0</c:v>
                </c:pt>
                <c:pt idx="23">
                  <c:v>21</c:v>
                </c:pt>
                <c:pt idx="24">
                  <c:v>0</c:v>
                </c:pt>
                <c:pt idx="25">
                  <c:v>329</c:v>
                </c:pt>
                <c:pt idx="26">
                  <c:v>313</c:v>
                </c:pt>
                <c:pt idx="27">
                  <c:v>535</c:v>
                </c:pt>
                <c:pt idx="28">
                  <c:v>229</c:v>
                </c:pt>
                <c:pt idx="29">
                  <c:v>0</c:v>
                </c:pt>
                <c:pt idx="30">
                  <c:v>50</c:v>
                </c:pt>
                <c:pt idx="31">
                  <c:v>0</c:v>
                </c:pt>
                <c:pt idx="32">
                  <c:v>159</c:v>
                </c:pt>
                <c:pt idx="33">
                  <c:v>171</c:v>
                </c:pt>
                <c:pt idx="34">
                  <c:v>0</c:v>
                </c:pt>
                <c:pt idx="35">
                  <c:v>260</c:v>
                </c:pt>
                <c:pt idx="36">
                  <c:v>64</c:v>
                </c:pt>
                <c:pt idx="37">
                  <c:v>282</c:v>
                </c:pt>
                <c:pt idx="38">
                  <c:v>47</c:v>
                </c:pt>
                <c:pt idx="39">
                  <c:v>0</c:v>
                </c:pt>
                <c:pt idx="40">
                  <c:v>0</c:v>
                </c:pt>
                <c:pt idx="41">
                  <c:v>167</c:v>
                </c:pt>
                <c:pt idx="42">
                  <c:v>82</c:v>
                </c:pt>
                <c:pt idx="43">
                  <c:v>16</c:v>
                </c:pt>
                <c:pt idx="44">
                  <c:v>74</c:v>
                </c:pt>
                <c:pt idx="45">
                  <c:v>323</c:v>
                </c:pt>
                <c:pt idx="46">
                  <c:v>0</c:v>
                </c:pt>
                <c:pt idx="47">
                  <c:v>0</c:v>
                </c:pt>
                <c:pt idx="48">
                  <c:v>234</c:v>
                </c:pt>
                <c:pt idx="49">
                  <c:v>4</c:v>
                </c:pt>
                <c:pt idx="50">
                  <c:v>14</c:v>
                </c:pt>
                <c:pt idx="51">
                  <c:v>0</c:v>
                </c:pt>
                <c:pt idx="52">
                  <c:v>0</c:v>
                </c:pt>
                <c:pt idx="53">
                  <c:v>51</c:v>
                </c:pt>
                <c:pt idx="54">
                  <c:v>0</c:v>
                </c:pt>
                <c:pt idx="55">
                  <c:v>3</c:v>
                </c:pt>
              </c:numCache>
            </c:numRef>
          </c:yVal>
          <c:smooth val="0"/>
          <c:extLst>
            <c:ext xmlns:c16="http://schemas.microsoft.com/office/drawing/2014/chart" uri="{C3380CC4-5D6E-409C-BE32-E72D297353CC}">
              <c16:uniqueId val="{00000000-4BFC-4B0D-8142-C3F7BAD949A7}"/>
            </c:ext>
          </c:extLst>
        </c:ser>
        <c:ser>
          <c:idx val="1"/>
          <c:order val="1"/>
          <c:tx>
            <c:strRef>
              <c:f>'85_99_xy'!$C$1</c:f>
              <c:strCache>
                <c:ptCount val="1"/>
                <c:pt idx="0">
                  <c:v>fatalities_00_14</c:v>
                </c:pt>
              </c:strCache>
            </c:strRef>
          </c:tx>
          <c:spPr>
            <a:ln w="19050" cap="rnd">
              <a:noFill/>
              <a:round/>
            </a:ln>
            <a:effectLst/>
          </c:spPr>
          <c:marker>
            <c:symbol val="circle"/>
            <c:size val="5"/>
            <c:spPr>
              <a:solidFill>
                <a:schemeClr val="accent2"/>
              </a:solidFill>
              <a:ln w="9525">
                <a:solidFill>
                  <a:schemeClr val="accent2"/>
                </a:solidFill>
              </a:ln>
              <a:effectLst/>
            </c:spPr>
          </c:marker>
          <c:xVal>
            <c:numRef>
              <c:f>'85_99_xy'!$A$2:$A$57</c:f>
              <c:numCache>
                <c:formatCode>General</c:formatCode>
                <c:ptCount val="56"/>
                <c:pt idx="0">
                  <c:v>7139291291</c:v>
                </c:pt>
                <c:pt idx="1">
                  <c:v>6525658894</c:v>
                </c:pt>
                <c:pt idx="2">
                  <c:v>5228357340</c:v>
                </c:pt>
                <c:pt idx="3">
                  <c:v>3426529504</c:v>
                </c:pt>
                <c:pt idx="4">
                  <c:v>3276525770</c:v>
                </c:pt>
                <c:pt idx="5">
                  <c:v>3179760952</c:v>
                </c:pt>
                <c:pt idx="6">
                  <c:v>3004002661</c:v>
                </c:pt>
                <c:pt idx="7">
                  <c:v>2582459303</c:v>
                </c:pt>
                <c:pt idx="8">
                  <c:v>2455687887</c:v>
                </c:pt>
                <c:pt idx="9">
                  <c:v>2376857805</c:v>
                </c:pt>
                <c:pt idx="10">
                  <c:v>1946098294</c:v>
                </c:pt>
                <c:pt idx="11">
                  <c:v>1917428984</c:v>
                </c:pt>
                <c:pt idx="12">
                  <c:v>1874561773</c:v>
                </c:pt>
                <c:pt idx="13">
                  <c:v>1865253802</c:v>
                </c:pt>
                <c:pt idx="14">
                  <c:v>1841234177</c:v>
                </c:pt>
                <c:pt idx="15">
                  <c:v>1734522605</c:v>
                </c:pt>
                <c:pt idx="16">
                  <c:v>1702802250</c:v>
                </c:pt>
                <c:pt idx="17">
                  <c:v>1574217531</c:v>
                </c:pt>
                <c:pt idx="18">
                  <c:v>1509195646</c:v>
                </c:pt>
                <c:pt idx="19">
                  <c:v>1197672318</c:v>
                </c:pt>
                <c:pt idx="20">
                  <c:v>1173203126</c:v>
                </c:pt>
                <c:pt idx="21">
                  <c:v>1039171244</c:v>
                </c:pt>
                <c:pt idx="22">
                  <c:v>1005248585</c:v>
                </c:pt>
                <c:pt idx="23">
                  <c:v>1001965891</c:v>
                </c:pt>
                <c:pt idx="24">
                  <c:v>965346773</c:v>
                </c:pt>
                <c:pt idx="25">
                  <c:v>869253552</c:v>
                </c:pt>
                <c:pt idx="26">
                  <c:v>859673901</c:v>
                </c:pt>
                <c:pt idx="27">
                  <c:v>813216487</c:v>
                </c:pt>
                <c:pt idx="28">
                  <c:v>792601299</c:v>
                </c:pt>
                <c:pt idx="29">
                  <c:v>710174817</c:v>
                </c:pt>
                <c:pt idx="30">
                  <c:v>698012498</c:v>
                </c:pt>
                <c:pt idx="31">
                  <c:v>682971852</c:v>
                </c:pt>
                <c:pt idx="32">
                  <c:v>651502442</c:v>
                </c:pt>
                <c:pt idx="33">
                  <c:v>625084918</c:v>
                </c:pt>
                <c:pt idx="34">
                  <c:v>619130754</c:v>
                </c:pt>
                <c:pt idx="35">
                  <c:v>613356665</c:v>
                </c:pt>
                <c:pt idx="36">
                  <c:v>596871813</c:v>
                </c:pt>
                <c:pt idx="37">
                  <c:v>557699891</c:v>
                </c:pt>
                <c:pt idx="38">
                  <c:v>550491507</c:v>
                </c:pt>
                <c:pt idx="39">
                  <c:v>506464950</c:v>
                </c:pt>
                <c:pt idx="40">
                  <c:v>493877795</c:v>
                </c:pt>
                <c:pt idx="41">
                  <c:v>488560643</c:v>
                </c:pt>
                <c:pt idx="42">
                  <c:v>430462962</c:v>
                </c:pt>
                <c:pt idx="43">
                  <c:v>417982610</c:v>
                </c:pt>
                <c:pt idx="44">
                  <c:v>413007158</c:v>
                </c:pt>
                <c:pt idx="45">
                  <c:v>396922563</c:v>
                </c:pt>
                <c:pt idx="46">
                  <c:v>385803648</c:v>
                </c:pt>
                <c:pt idx="47">
                  <c:v>358239823</c:v>
                </c:pt>
                <c:pt idx="48">
                  <c:v>348563137</c:v>
                </c:pt>
                <c:pt idx="49">
                  <c:v>335448023</c:v>
                </c:pt>
                <c:pt idx="50">
                  <c:v>325582976</c:v>
                </c:pt>
                <c:pt idx="51">
                  <c:v>320906734</c:v>
                </c:pt>
                <c:pt idx="52">
                  <c:v>301379762</c:v>
                </c:pt>
                <c:pt idx="53">
                  <c:v>295705339</c:v>
                </c:pt>
                <c:pt idx="54">
                  <c:v>277414794</c:v>
                </c:pt>
                <c:pt idx="55">
                  <c:v>259373346</c:v>
                </c:pt>
              </c:numCache>
            </c:numRef>
          </c:xVal>
          <c:yVal>
            <c:numRef>
              <c:f>'85_99_xy'!$C$2:$C$57</c:f>
              <c:numCache>
                <c:formatCode>General</c:formatCode>
                <c:ptCount val="56"/>
                <c:pt idx="0">
                  <c:v>109</c:v>
                </c:pt>
                <c:pt idx="1">
                  <c:v>51</c:v>
                </c:pt>
                <c:pt idx="2">
                  <c:v>416</c:v>
                </c:pt>
                <c:pt idx="3">
                  <c:v>0</c:v>
                </c:pt>
                <c:pt idx="4">
                  <c:v>0</c:v>
                </c:pt>
                <c:pt idx="5">
                  <c:v>0</c:v>
                </c:pt>
                <c:pt idx="6">
                  <c:v>337</c:v>
                </c:pt>
                <c:pt idx="7">
                  <c:v>0</c:v>
                </c:pt>
                <c:pt idx="8">
                  <c:v>23</c:v>
                </c:pt>
                <c:pt idx="9">
                  <c:v>83</c:v>
                </c:pt>
                <c:pt idx="10">
                  <c:v>84</c:v>
                </c:pt>
                <c:pt idx="11">
                  <c:v>0</c:v>
                </c:pt>
                <c:pt idx="12">
                  <c:v>0</c:v>
                </c:pt>
                <c:pt idx="13">
                  <c:v>0</c:v>
                </c:pt>
                <c:pt idx="14">
                  <c:v>0</c:v>
                </c:pt>
                <c:pt idx="15">
                  <c:v>0</c:v>
                </c:pt>
                <c:pt idx="16">
                  <c:v>1</c:v>
                </c:pt>
                <c:pt idx="17">
                  <c:v>0</c:v>
                </c:pt>
                <c:pt idx="18">
                  <c:v>188</c:v>
                </c:pt>
                <c:pt idx="19">
                  <c:v>88</c:v>
                </c:pt>
                <c:pt idx="20">
                  <c:v>0</c:v>
                </c:pt>
                <c:pt idx="21">
                  <c:v>537</c:v>
                </c:pt>
                <c:pt idx="22">
                  <c:v>0</c:v>
                </c:pt>
                <c:pt idx="23">
                  <c:v>0</c:v>
                </c:pt>
                <c:pt idx="24">
                  <c:v>88</c:v>
                </c:pt>
                <c:pt idx="25">
                  <c:v>158</c:v>
                </c:pt>
                <c:pt idx="26">
                  <c:v>0</c:v>
                </c:pt>
                <c:pt idx="27">
                  <c:v>225</c:v>
                </c:pt>
                <c:pt idx="28">
                  <c:v>0</c:v>
                </c:pt>
                <c:pt idx="29">
                  <c:v>7</c:v>
                </c:pt>
                <c:pt idx="30">
                  <c:v>0</c:v>
                </c:pt>
                <c:pt idx="31">
                  <c:v>110</c:v>
                </c:pt>
                <c:pt idx="32">
                  <c:v>0</c:v>
                </c:pt>
                <c:pt idx="33">
                  <c:v>0</c:v>
                </c:pt>
                <c:pt idx="34">
                  <c:v>0</c:v>
                </c:pt>
                <c:pt idx="35">
                  <c:v>22</c:v>
                </c:pt>
                <c:pt idx="36">
                  <c:v>0</c:v>
                </c:pt>
                <c:pt idx="37">
                  <c:v>14</c:v>
                </c:pt>
                <c:pt idx="38">
                  <c:v>0</c:v>
                </c:pt>
                <c:pt idx="39">
                  <c:v>0</c:v>
                </c:pt>
                <c:pt idx="40">
                  <c:v>0</c:v>
                </c:pt>
                <c:pt idx="41">
                  <c:v>92</c:v>
                </c:pt>
                <c:pt idx="42">
                  <c:v>0</c:v>
                </c:pt>
                <c:pt idx="43">
                  <c:v>0</c:v>
                </c:pt>
                <c:pt idx="44">
                  <c:v>1</c:v>
                </c:pt>
                <c:pt idx="45">
                  <c:v>0</c:v>
                </c:pt>
                <c:pt idx="46">
                  <c:v>0</c:v>
                </c:pt>
                <c:pt idx="47">
                  <c:v>0</c:v>
                </c:pt>
                <c:pt idx="48">
                  <c:v>46</c:v>
                </c:pt>
                <c:pt idx="49">
                  <c:v>0</c:v>
                </c:pt>
                <c:pt idx="50">
                  <c:v>0</c:v>
                </c:pt>
                <c:pt idx="51">
                  <c:v>0</c:v>
                </c:pt>
                <c:pt idx="52">
                  <c:v>143</c:v>
                </c:pt>
                <c:pt idx="53">
                  <c:v>0</c:v>
                </c:pt>
                <c:pt idx="54">
                  <c:v>283</c:v>
                </c:pt>
                <c:pt idx="55">
                  <c:v>3</c:v>
                </c:pt>
              </c:numCache>
            </c:numRef>
          </c:yVal>
          <c:smooth val="0"/>
          <c:extLst>
            <c:ext xmlns:c16="http://schemas.microsoft.com/office/drawing/2014/chart" uri="{C3380CC4-5D6E-409C-BE32-E72D297353CC}">
              <c16:uniqueId val="{00000001-4BFC-4B0D-8142-C3F7BAD949A7}"/>
            </c:ext>
          </c:extLst>
        </c:ser>
        <c:dLbls>
          <c:showLegendKey val="0"/>
          <c:showVal val="0"/>
          <c:showCatName val="0"/>
          <c:showSerName val="0"/>
          <c:showPercent val="0"/>
          <c:showBubbleSize val="0"/>
        </c:dLbls>
        <c:axId val="1803188591"/>
        <c:axId val="1803189839"/>
      </c:scatterChart>
      <c:valAx>
        <c:axId val="18031885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189839"/>
        <c:crosses val="autoZero"/>
        <c:crossBetween val="midCat"/>
      </c:valAx>
      <c:valAx>
        <c:axId val="180318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1885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[Airlines_final version 1.xlsx]slicer!PivotTable3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slicer!$B$1</c:f>
              <c:strCache>
                <c:ptCount val="1"/>
                <c:pt idx="0">
                  <c:v>Sum of fatalities_85_99</c:v>
                </c:pt>
              </c:strCache>
            </c:strRef>
          </c:tx>
          <c:spPr>
            <a:solidFill>
              <a:schemeClr val="accent1"/>
            </a:solidFill>
            <a:ln>
              <a:noFill/>
            </a:ln>
            <a:effectLst/>
          </c:spPr>
          <c:invertIfNegative val="0"/>
          <c:cat>
            <c:strRef>
              <c:f>slicer!$A$2:$A$3</c:f>
              <c:strCache>
                <c:ptCount val="1"/>
                <c:pt idx="0">
                  <c:v>United / Continental*</c:v>
                </c:pt>
              </c:strCache>
            </c:strRef>
          </c:cat>
          <c:val>
            <c:numRef>
              <c:f>slicer!$B$2:$B$3</c:f>
              <c:numCache>
                <c:formatCode>General</c:formatCode>
                <c:ptCount val="1"/>
                <c:pt idx="0">
                  <c:v>319</c:v>
                </c:pt>
              </c:numCache>
            </c:numRef>
          </c:val>
          <c:extLst>
            <c:ext xmlns:c16="http://schemas.microsoft.com/office/drawing/2014/chart" uri="{C3380CC4-5D6E-409C-BE32-E72D297353CC}">
              <c16:uniqueId val="{00000000-E2C5-4722-9C0B-C15F079334F7}"/>
            </c:ext>
          </c:extLst>
        </c:ser>
        <c:ser>
          <c:idx val="1"/>
          <c:order val="1"/>
          <c:tx>
            <c:strRef>
              <c:f>slicer!$C$1</c:f>
              <c:strCache>
                <c:ptCount val="1"/>
                <c:pt idx="0">
                  <c:v>Sum of fatalities_00_14</c:v>
                </c:pt>
              </c:strCache>
            </c:strRef>
          </c:tx>
          <c:spPr>
            <a:solidFill>
              <a:schemeClr val="accent2"/>
            </a:solidFill>
            <a:ln>
              <a:noFill/>
            </a:ln>
            <a:effectLst/>
          </c:spPr>
          <c:invertIfNegative val="0"/>
          <c:cat>
            <c:strRef>
              <c:f>slicer!$A$2:$A$3</c:f>
              <c:strCache>
                <c:ptCount val="1"/>
                <c:pt idx="0">
                  <c:v>United / Continental*</c:v>
                </c:pt>
              </c:strCache>
            </c:strRef>
          </c:cat>
          <c:val>
            <c:numRef>
              <c:f>slicer!$C$2:$C$3</c:f>
              <c:numCache>
                <c:formatCode>General</c:formatCode>
                <c:ptCount val="1"/>
                <c:pt idx="0">
                  <c:v>109</c:v>
                </c:pt>
              </c:numCache>
            </c:numRef>
          </c:val>
          <c:extLst>
            <c:ext xmlns:c16="http://schemas.microsoft.com/office/drawing/2014/chart" uri="{C3380CC4-5D6E-409C-BE32-E72D297353CC}">
              <c16:uniqueId val="{00000002-E2C5-4722-9C0B-C15F079334F7}"/>
            </c:ext>
          </c:extLst>
        </c:ser>
        <c:dLbls>
          <c:showLegendKey val="0"/>
          <c:showVal val="0"/>
          <c:showCatName val="0"/>
          <c:showSerName val="0"/>
          <c:showPercent val="0"/>
          <c:showBubbleSize val="0"/>
        </c:dLbls>
        <c:gapWidth val="219"/>
        <c:overlap val="-27"/>
        <c:axId val="2004006543"/>
        <c:axId val="2003993647"/>
      </c:barChart>
      <c:catAx>
        <c:axId val="200400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993647"/>
        <c:crosses val="autoZero"/>
        <c:auto val="1"/>
        <c:lblAlgn val="ctr"/>
        <c:lblOffset val="100"/>
        <c:noMultiLvlLbl val="0"/>
      </c:catAx>
      <c:valAx>
        <c:axId val="200399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00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[Airlines_final version 1.xlsx]Seats_00_14!PivotTable5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pieChart>
        <c:varyColors val="1"/>
        <c:ser>
          <c:idx val="0"/>
          <c:order val="0"/>
          <c:tx>
            <c:strRef>
              <c:f>Seats_00_14!$B$1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524-4B0F-8CC4-81CB12154AEA}"/>
              </c:ext>
            </c:extLst>
          </c:dPt>
          <c:dPt>
            <c:idx val="1"/>
            <c:bubble3D val="0"/>
            <c:spPr>
              <a:solidFill>
                <a:schemeClr val="accent2"/>
              </a:solidFill>
              <a:ln>
                <a:noFill/>
              </a:ln>
              <a:effectLst/>
            </c:spPr>
            <c:extLst>
              <c:ext xmlns:c16="http://schemas.microsoft.com/office/drawing/2014/chart" uri="{C3380CC4-5D6E-409C-BE32-E72D297353CC}">
                <c16:uniqueId val="{00000003-0524-4B0F-8CC4-81CB12154AEA}"/>
              </c:ext>
            </c:extLst>
          </c:dPt>
          <c:dPt>
            <c:idx val="2"/>
            <c:bubble3D val="0"/>
            <c:spPr>
              <a:solidFill>
                <a:schemeClr val="accent3"/>
              </a:solidFill>
              <a:ln>
                <a:noFill/>
              </a:ln>
              <a:effectLst/>
            </c:spPr>
            <c:extLst>
              <c:ext xmlns:c16="http://schemas.microsoft.com/office/drawing/2014/chart" uri="{C3380CC4-5D6E-409C-BE32-E72D297353CC}">
                <c16:uniqueId val="{00000005-0524-4B0F-8CC4-81CB12154A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Seats_00_14!$A$2:$A$8</c:f>
              <c:multiLvlStrCache>
                <c:ptCount val="3"/>
                <c:lvl>
                  <c:pt idx="0">
                    <c:v>43058658685</c:v>
                  </c:pt>
                  <c:pt idx="1">
                    <c:v>22529315777</c:v>
                  </c:pt>
                  <c:pt idx="2">
                    <c:v>11950818603</c:v>
                  </c:pt>
                </c:lvl>
                <c:lvl>
                  <c:pt idx="0">
                    <c:v>BIG AIRCRAFT</c:v>
                  </c:pt>
                  <c:pt idx="1">
                    <c:v>MEDIUM AIRCRAFT</c:v>
                  </c:pt>
                  <c:pt idx="2">
                    <c:v>SMALL AIRCRAFT</c:v>
                  </c:pt>
                </c:lvl>
              </c:multiLvlStrCache>
            </c:multiLvlStrRef>
          </c:cat>
          <c:val>
            <c:numRef>
              <c:f>Seats_00_14!$B$2:$B$8</c:f>
              <c:numCache>
                <c:formatCode>General</c:formatCode>
                <c:ptCount val="3"/>
                <c:pt idx="0">
                  <c:v>1103</c:v>
                </c:pt>
                <c:pt idx="1">
                  <c:v>1292</c:v>
                </c:pt>
                <c:pt idx="2">
                  <c:v>714</c:v>
                </c:pt>
              </c:numCache>
            </c:numRef>
          </c:val>
          <c:extLst>
            <c:ext xmlns:c16="http://schemas.microsoft.com/office/drawing/2014/chart" uri="{C3380CC4-5D6E-409C-BE32-E72D297353CC}">
              <c16:uniqueId val="{00000000-815C-4623-A71C-32D2A06387E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[Airlines_final version 1.xlsx]seats_fat_85_99!PivotTable4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pieChart>
        <c:varyColors val="1"/>
        <c:ser>
          <c:idx val="0"/>
          <c:order val="0"/>
          <c:tx>
            <c:strRef>
              <c:f>seats_fat_85_99!$B$1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C77-4EE5-ADD0-2F27DF47EA5A}"/>
              </c:ext>
            </c:extLst>
          </c:dPt>
          <c:dPt>
            <c:idx val="1"/>
            <c:bubble3D val="0"/>
            <c:spPr>
              <a:solidFill>
                <a:schemeClr val="accent2"/>
              </a:solidFill>
              <a:ln>
                <a:noFill/>
              </a:ln>
              <a:effectLst/>
            </c:spPr>
            <c:extLst>
              <c:ext xmlns:c16="http://schemas.microsoft.com/office/drawing/2014/chart" uri="{C3380CC4-5D6E-409C-BE32-E72D297353CC}">
                <c16:uniqueId val="{00000003-5C77-4EE5-ADD0-2F27DF47EA5A}"/>
              </c:ext>
            </c:extLst>
          </c:dPt>
          <c:dPt>
            <c:idx val="2"/>
            <c:bubble3D val="0"/>
            <c:spPr>
              <a:solidFill>
                <a:schemeClr val="accent3"/>
              </a:solidFill>
              <a:ln>
                <a:noFill/>
              </a:ln>
              <a:effectLst/>
            </c:spPr>
            <c:extLst>
              <c:ext xmlns:c16="http://schemas.microsoft.com/office/drawing/2014/chart" uri="{C3380CC4-5D6E-409C-BE32-E72D297353CC}">
                <c16:uniqueId val="{00000005-5C77-4EE5-ADD0-2F27DF47EA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seats_fat_85_99!$A$2:$A$8</c:f>
              <c:multiLvlStrCache>
                <c:ptCount val="3"/>
                <c:lvl>
                  <c:pt idx="0">
                    <c:v>43058659004</c:v>
                  </c:pt>
                  <c:pt idx="1">
                    <c:v>22529315777</c:v>
                  </c:pt>
                  <c:pt idx="2">
                    <c:v>11950818603</c:v>
                  </c:pt>
                </c:lvl>
                <c:lvl>
                  <c:pt idx="0">
                    <c:v>BIG</c:v>
                  </c:pt>
                  <c:pt idx="1">
                    <c:v>MEDIUM SIZE AIRLINES</c:v>
                  </c:pt>
                  <c:pt idx="2">
                    <c:v>SMALL AIRLINES</c:v>
                  </c:pt>
                </c:lvl>
              </c:multiLvlStrCache>
            </c:multiLvlStrRef>
          </c:cat>
          <c:val>
            <c:numRef>
              <c:f>seats_fat_85_99!$B$2:$B$8</c:f>
              <c:numCache>
                <c:formatCode>General</c:formatCode>
                <c:ptCount val="3"/>
                <c:pt idx="0">
                  <c:v>1202</c:v>
                </c:pt>
                <c:pt idx="1">
                  <c:v>3092</c:v>
                </c:pt>
                <c:pt idx="2">
                  <c:v>2001</c:v>
                </c:pt>
              </c:numCache>
            </c:numRef>
          </c:val>
          <c:extLst>
            <c:ext xmlns:c16="http://schemas.microsoft.com/office/drawing/2014/chart" uri="{C3380CC4-5D6E-409C-BE32-E72D297353CC}">
              <c16:uniqueId val="{00000000-06E0-49BC-B8D4-E3DA9FE8BF8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648807389801404"/>
          <c:y val="0.35956294789468662"/>
          <c:w val="0.30351192610198596"/>
          <c:h val="0.583014956037686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[Airlines_final version 1.xlsx]slicer!PivotTable3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slicer!$B$1</c:f>
              <c:strCache>
                <c:ptCount val="1"/>
                <c:pt idx="0">
                  <c:v>Sum of fatalities_85_99</c:v>
                </c:pt>
              </c:strCache>
            </c:strRef>
          </c:tx>
          <c:spPr>
            <a:solidFill>
              <a:schemeClr val="accent1"/>
            </a:solidFill>
            <a:ln>
              <a:noFill/>
            </a:ln>
            <a:effectLst/>
          </c:spPr>
          <c:invertIfNegative val="0"/>
          <c:cat>
            <c:strRef>
              <c:f>slicer!$A$2:$A$3</c:f>
              <c:strCache>
                <c:ptCount val="1"/>
                <c:pt idx="0">
                  <c:v>United / Continental*</c:v>
                </c:pt>
              </c:strCache>
            </c:strRef>
          </c:cat>
          <c:val>
            <c:numRef>
              <c:f>slicer!$B$2:$B$3</c:f>
              <c:numCache>
                <c:formatCode>General</c:formatCode>
                <c:ptCount val="1"/>
                <c:pt idx="0">
                  <c:v>319</c:v>
                </c:pt>
              </c:numCache>
            </c:numRef>
          </c:val>
          <c:extLst>
            <c:ext xmlns:c16="http://schemas.microsoft.com/office/drawing/2014/chart" uri="{C3380CC4-5D6E-409C-BE32-E72D297353CC}">
              <c16:uniqueId val="{00000000-E0D7-468A-BED7-626FB14E52A2}"/>
            </c:ext>
          </c:extLst>
        </c:ser>
        <c:ser>
          <c:idx val="1"/>
          <c:order val="1"/>
          <c:tx>
            <c:strRef>
              <c:f>slicer!$C$1</c:f>
              <c:strCache>
                <c:ptCount val="1"/>
                <c:pt idx="0">
                  <c:v>Sum of fatalities_00_14</c:v>
                </c:pt>
              </c:strCache>
            </c:strRef>
          </c:tx>
          <c:spPr>
            <a:solidFill>
              <a:schemeClr val="accent2"/>
            </a:solidFill>
            <a:ln>
              <a:noFill/>
            </a:ln>
            <a:effectLst/>
          </c:spPr>
          <c:invertIfNegative val="0"/>
          <c:cat>
            <c:strRef>
              <c:f>slicer!$A$2:$A$3</c:f>
              <c:strCache>
                <c:ptCount val="1"/>
                <c:pt idx="0">
                  <c:v>United / Continental*</c:v>
                </c:pt>
              </c:strCache>
            </c:strRef>
          </c:cat>
          <c:val>
            <c:numRef>
              <c:f>slicer!$C$2:$C$3</c:f>
              <c:numCache>
                <c:formatCode>General</c:formatCode>
                <c:ptCount val="1"/>
                <c:pt idx="0">
                  <c:v>109</c:v>
                </c:pt>
              </c:numCache>
            </c:numRef>
          </c:val>
          <c:extLst>
            <c:ext xmlns:c16="http://schemas.microsoft.com/office/drawing/2014/chart" uri="{C3380CC4-5D6E-409C-BE32-E72D297353CC}">
              <c16:uniqueId val="{00000001-E0D7-468A-BED7-626FB14E52A2}"/>
            </c:ext>
          </c:extLst>
        </c:ser>
        <c:dLbls>
          <c:showLegendKey val="0"/>
          <c:showVal val="0"/>
          <c:showCatName val="0"/>
          <c:showSerName val="0"/>
          <c:showPercent val="0"/>
          <c:showBubbleSize val="0"/>
        </c:dLbls>
        <c:gapWidth val="219"/>
        <c:overlap val="-27"/>
        <c:axId val="2004006543"/>
        <c:axId val="2003993647"/>
      </c:barChart>
      <c:catAx>
        <c:axId val="200400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993647"/>
        <c:crosses val="autoZero"/>
        <c:auto val="1"/>
        <c:lblAlgn val="ctr"/>
        <c:lblOffset val="100"/>
        <c:noMultiLvlLbl val="0"/>
      </c:catAx>
      <c:valAx>
        <c:axId val="200399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00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[Airlines_final version 1.xlsx]seats_fat_85_99!PivotTable4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85-19</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2"/>
          </a:solidFill>
          <a:ln>
            <a:noFill/>
          </a:ln>
          <a:effectLst/>
        </c:spPr>
      </c:pivotFmt>
      <c:pivotFmt>
        <c:idx val="21"/>
        <c:spPr>
          <a:solidFill>
            <a:schemeClr val="accent3"/>
          </a:solidFill>
          <a:ln>
            <a:noFill/>
          </a:ln>
          <a:effectLst/>
        </c:spPr>
      </c:pivotFmt>
    </c:pivotFmts>
    <c:plotArea>
      <c:layout/>
      <c:pieChart>
        <c:varyColors val="1"/>
        <c:ser>
          <c:idx val="0"/>
          <c:order val="0"/>
          <c:tx>
            <c:strRef>
              <c:f>seats_fat_85_99!$B$1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8-80F6-415B-B874-0E32C4AF67C2}"/>
              </c:ext>
            </c:extLst>
          </c:dPt>
          <c:dPt>
            <c:idx val="1"/>
            <c:bubble3D val="0"/>
            <c:spPr>
              <a:solidFill>
                <a:schemeClr val="accent2"/>
              </a:solidFill>
              <a:ln>
                <a:noFill/>
              </a:ln>
              <a:effectLst/>
            </c:spPr>
            <c:extLst>
              <c:ext xmlns:c16="http://schemas.microsoft.com/office/drawing/2014/chart" uri="{C3380CC4-5D6E-409C-BE32-E72D297353CC}">
                <c16:uniqueId val="{0000000A-80F6-415B-B874-0E32C4AF67C2}"/>
              </c:ext>
            </c:extLst>
          </c:dPt>
          <c:dPt>
            <c:idx val="2"/>
            <c:bubble3D val="0"/>
            <c:spPr>
              <a:solidFill>
                <a:schemeClr val="accent3"/>
              </a:solidFill>
              <a:ln>
                <a:noFill/>
              </a:ln>
              <a:effectLst/>
            </c:spPr>
            <c:extLst>
              <c:ext xmlns:c16="http://schemas.microsoft.com/office/drawing/2014/chart" uri="{C3380CC4-5D6E-409C-BE32-E72D297353CC}">
                <c16:uniqueId val="{0000000C-80F6-415B-B874-0E32C4AF67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seats_fat_85_99!$A$2:$A$8</c:f>
              <c:multiLvlStrCache>
                <c:ptCount val="3"/>
                <c:lvl>
                  <c:pt idx="0">
                    <c:v>43058659004</c:v>
                  </c:pt>
                  <c:pt idx="1">
                    <c:v>22529315777</c:v>
                  </c:pt>
                  <c:pt idx="2">
                    <c:v>11950818603</c:v>
                  </c:pt>
                </c:lvl>
                <c:lvl>
                  <c:pt idx="0">
                    <c:v>BIG</c:v>
                  </c:pt>
                  <c:pt idx="1">
                    <c:v>MEDIUM SIZE AIRLINES</c:v>
                  </c:pt>
                  <c:pt idx="2">
                    <c:v>SMALL AIRLINES</c:v>
                  </c:pt>
                </c:lvl>
              </c:multiLvlStrCache>
            </c:multiLvlStrRef>
          </c:cat>
          <c:val>
            <c:numRef>
              <c:f>seats_fat_85_99!$B$2:$B$8</c:f>
              <c:numCache>
                <c:formatCode>General</c:formatCode>
                <c:ptCount val="3"/>
                <c:pt idx="0">
                  <c:v>1202</c:v>
                </c:pt>
                <c:pt idx="1">
                  <c:v>3092</c:v>
                </c:pt>
                <c:pt idx="2">
                  <c:v>2001</c:v>
                </c:pt>
              </c:numCache>
            </c:numRef>
          </c:val>
          <c:extLst>
            <c:ext xmlns:c16="http://schemas.microsoft.com/office/drawing/2014/chart" uri="{C3380CC4-5D6E-409C-BE32-E72D297353CC}">
              <c16:uniqueId val="{0000000D-80F6-415B-B874-0E32C4AF67C2}"/>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9648807389801404"/>
          <c:y val="0.35956294789468662"/>
          <c:w val="0.30351192610198596"/>
          <c:h val="0.583014956037686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[Airlines_final version 1.xlsx]Seats_00_14!PivotTable5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00 - 14</a:t>
            </a:r>
          </a:p>
        </c:rich>
      </c:tx>
      <c:layout>
        <c:manualLayout>
          <c:xMode val="edge"/>
          <c:yMode val="edge"/>
          <c:x val="0.43554223520142393"/>
          <c:y val="9.70980034408400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s>
    <c:plotArea>
      <c:layout/>
      <c:pieChart>
        <c:varyColors val="1"/>
        <c:ser>
          <c:idx val="0"/>
          <c:order val="0"/>
          <c:tx>
            <c:strRef>
              <c:f>Seats_00_14!$B$1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B44-487D-9728-D3F03CE3C028}"/>
              </c:ext>
            </c:extLst>
          </c:dPt>
          <c:dPt>
            <c:idx val="1"/>
            <c:bubble3D val="0"/>
            <c:spPr>
              <a:solidFill>
                <a:schemeClr val="accent2"/>
              </a:solidFill>
              <a:ln>
                <a:noFill/>
              </a:ln>
              <a:effectLst/>
            </c:spPr>
            <c:extLst>
              <c:ext xmlns:c16="http://schemas.microsoft.com/office/drawing/2014/chart" uri="{C3380CC4-5D6E-409C-BE32-E72D297353CC}">
                <c16:uniqueId val="{00000003-1B44-487D-9728-D3F03CE3C028}"/>
              </c:ext>
            </c:extLst>
          </c:dPt>
          <c:dPt>
            <c:idx val="2"/>
            <c:bubble3D val="0"/>
            <c:spPr>
              <a:solidFill>
                <a:schemeClr val="accent3"/>
              </a:solidFill>
              <a:ln>
                <a:noFill/>
              </a:ln>
              <a:effectLst/>
            </c:spPr>
            <c:extLst>
              <c:ext xmlns:c16="http://schemas.microsoft.com/office/drawing/2014/chart" uri="{C3380CC4-5D6E-409C-BE32-E72D297353CC}">
                <c16:uniqueId val="{00000005-1B44-487D-9728-D3F03CE3C0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Seats_00_14!$A$2:$A$8</c:f>
              <c:multiLvlStrCache>
                <c:ptCount val="3"/>
                <c:lvl>
                  <c:pt idx="0">
                    <c:v>43058658685</c:v>
                  </c:pt>
                  <c:pt idx="1">
                    <c:v>22529315777</c:v>
                  </c:pt>
                  <c:pt idx="2">
                    <c:v>11950818603</c:v>
                  </c:pt>
                </c:lvl>
                <c:lvl>
                  <c:pt idx="0">
                    <c:v>BIG AIRCRAFT</c:v>
                  </c:pt>
                  <c:pt idx="1">
                    <c:v>MEDIUM AIRCRAFT</c:v>
                  </c:pt>
                  <c:pt idx="2">
                    <c:v>SMALL AIRCRAFT</c:v>
                  </c:pt>
                </c:lvl>
              </c:multiLvlStrCache>
            </c:multiLvlStrRef>
          </c:cat>
          <c:val>
            <c:numRef>
              <c:f>Seats_00_14!$B$2:$B$8</c:f>
              <c:numCache>
                <c:formatCode>General</c:formatCode>
                <c:ptCount val="3"/>
                <c:pt idx="0">
                  <c:v>1103</c:v>
                </c:pt>
                <c:pt idx="1">
                  <c:v>1292</c:v>
                </c:pt>
                <c:pt idx="2">
                  <c:v>714</c:v>
                </c:pt>
              </c:numCache>
            </c:numRef>
          </c:val>
          <c:extLst>
            <c:ext xmlns:c16="http://schemas.microsoft.com/office/drawing/2014/chart" uri="{C3380CC4-5D6E-409C-BE32-E72D297353CC}">
              <c16:uniqueId val="{00000006-1B44-487D-9728-D3F03CE3C02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'85_99_xy'!$B$1</c:f>
              <c:strCache>
                <c:ptCount val="1"/>
                <c:pt idx="0">
                  <c:v>Fatalities_85_99</c:v>
                </c:pt>
              </c:strCache>
            </c:strRef>
          </c:tx>
          <c:spPr>
            <a:ln w="19050" cap="rnd">
              <a:noFill/>
              <a:round/>
            </a:ln>
            <a:effectLst/>
          </c:spPr>
          <c:marker>
            <c:symbol val="circle"/>
            <c:size val="5"/>
            <c:spPr>
              <a:solidFill>
                <a:schemeClr val="accent1"/>
              </a:solidFill>
              <a:ln w="9525">
                <a:solidFill>
                  <a:schemeClr val="accent1"/>
                </a:solidFill>
              </a:ln>
              <a:effectLst/>
            </c:spPr>
          </c:marker>
          <c:xVal>
            <c:numRef>
              <c:f>'85_99_xy'!$A$2:$A$57</c:f>
              <c:numCache>
                <c:formatCode>General</c:formatCode>
                <c:ptCount val="56"/>
                <c:pt idx="0">
                  <c:v>7139291291</c:v>
                </c:pt>
                <c:pt idx="1">
                  <c:v>6525658894</c:v>
                </c:pt>
                <c:pt idx="2">
                  <c:v>5228357340</c:v>
                </c:pt>
                <c:pt idx="3">
                  <c:v>3426529504</c:v>
                </c:pt>
                <c:pt idx="4">
                  <c:v>3276525770</c:v>
                </c:pt>
                <c:pt idx="5">
                  <c:v>3179760952</c:v>
                </c:pt>
                <c:pt idx="6">
                  <c:v>3004002661</c:v>
                </c:pt>
                <c:pt idx="7">
                  <c:v>2582459303</c:v>
                </c:pt>
                <c:pt idx="8">
                  <c:v>2455687887</c:v>
                </c:pt>
                <c:pt idx="9">
                  <c:v>2376857805</c:v>
                </c:pt>
                <c:pt idx="10">
                  <c:v>1946098294</c:v>
                </c:pt>
                <c:pt idx="11">
                  <c:v>1917428984</c:v>
                </c:pt>
                <c:pt idx="12">
                  <c:v>1874561773</c:v>
                </c:pt>
                <c:pt idx="13">
                  <c:v>1865253802</c:v>
                </c:pt>
                <c:pt idx="14">
                  <c:v>1841234177</c:v>
                </c:pt>
                <c:pt idx="15">
                  <c:v>1734522605</c:v>
                </c:pt>
                <c:pt idx="16">
                  <c:v>1702802250</c:v>
                </c:pt>
                <c:pt idx="17">
                  <c:v>1574217531</c:v>
                </c:pt>
                <c:pt idx="18">
                  <c:v>1509195646</c:v>
                </c:pt>
                <c:pt idx="19">
                  <c:v>1197672318</c:v>
                </c:pt>
                <c:pt idx="20">
                  <c:v>1173203126</c:v>
                </c:pt>
                <c:pt idx="21">
                  <c:v>1039171244</c:v>
                </c:pt>
                <c:pt idx="22">
                  <c:v>1005248585</c:v>
                </c:pt>
                <c:pt idx="23">
                  <c:v>1001965891</c:v>
                </c:pt>
                <c:pt idx="24">
                  <c:v>965346773</c:v>
                </c:pt>
                <c:pt idx="25">
                  <c:v>869253552</c:v>
                </c:pt>
                <c:pt idx="26">
                  <c:v>859673901</c:v>
                </c:pt>
                <c:pt idx="27">
                  <c:v>813216487</c:v>
                </c:pt>
                <c:pt idx="28">
                  <c:v>792601299</c:v>
                </c:pt>
                <c:pt idx="29">
                  <c:v>710174817</c:v>
                </c:pt>
                <c:pt idx="30">
                  <c:v>698012498</c:v>
                </c:pt>
                <c:pt idx="31">
                  <c:v>682971852</c:v>
                </c:pt>
                <c:pt idx="32">
                  <c:v>651502442</c:v>
                </c:pt>
                <c:pt idx="33">
                  <c:v>625084918</c:v>
                </c:pt>
                <c:pt idx="34">
                  <c:v>619130754</c:v>
                </c:pt>
                <c:pt idx="35">
                  <c:v>613356665</c:v>
                </c:pt>
                <c:pt idx="36">
                  <c:v>596871813</c:v>
                </c:pt>
                <c:pt idx="37">
                  <c:v>557699891</c:v>
                </c:pt>
                <c:pt idx="38">
                  <c:v>550491507</c:v>
                </c:pt>
                <c:pt idx="39">
                  <c:v>506464950</c:v>
                </c:pt>
                <c:pt idx="40">
                  <c:v>493877795</c:v>
                </c:pt>
                <c:pt idx="41">
                  <c:v>488560643</c:v>
                </c:pt>
                <c:pt idx="42">
                  <c:v>430462962</c:v>
                </c:pt>
                <c:pt idx="43">
                  <c:v>417982610</c:v>
                </c:pt>
                <c:pt idx="44">
                  <c:v>413007158</c:v>
                </c:pt>
                <c:pt idx="45">
                  <c:v>396922563</c:v>
                </c:pt>
                <c:pt idx="46">
                  <c:v>385803648</c:v>
                </c:pt>
                <c:pt idx="47">
                  <c:v>358239823</c:v>
                </c:pt>
                <c:pt idx="48">
                  <c:v>348563137</c:v>
                </c:pt>
                <c:pt idx="49">
                  <c:v>335448023</c:v>
                </c:pt>
                <c:pt idx="50">
                  <c:v>325582976</c:v>
                </c:pt>
                <c:pt idx="51">
                  <c:v>320906734</c:v>
                </c:pt>
                <c:pt idx="52">
                  <c:v>301379762</c:v>
                </c:pt>
                <c:pt idx="53">
                  <c:v>295705339</c:v>
                </c:pt>
                <c:pt idx="54">
                  <c:v>277414794</c:v>
                </c:pt>
                <c:pt idx="55">
                  <c:v>259373346</c:v>
                </c:pt>
              </c:numCache>
            </c:numRef>
          </c:xVal>
          <c:yVal>
            <c:numRef>
              <c:f>'85_99_xy'!$B$2:$B$57</c:f>
              <c:numCache>
                <c:formatCode>General</c:formatCode>
                <c:ptCount val="56"/>
                <c:pt idx="0">
                  <c:v>319</c:v>
                </c:pt>
                <c:pt idx="1">
                  <c:v>407</c:v>
                </c:pt>
                <c:pt idx="2">
                  <c:v>101</c:v>
                </c:pt>
                <c:pt idx="3">
                  <c:v>2</c:v>
                </c:pt>
                <c:pt idx="4">
                  <c:v>0</c:v>
                </c:pt>
                <c:pt idx="5">
                  <c:v>0</c:v>
                </c:pt>
                <c:pt idx="6">
                  <c:v>79</c:v>
                </c:pt>
                <c:pt idx="7">
                  <c:v>0</c:v>
                </c:pt>
                <c:pt idx="8">
                  <c:v>224</c:v>
                </c:pt>
                <c:pt idx="9">
                  <c:v>6</c:v>
                </c:pt>
                <c:pt idx="10">
                  <c:v>64</c:v>
                </c:pt>
                <c:pt idx="11">
                  <c:v>0</c:v>
                </c:pt>
                <c:pt idx="12">
                  <c:v>3</c:v>
                </c:pt>
                <c:pt idx="13">
                  <c:v>0</c:v>
                </c:pt>
                <c:pt idx="14">
                  <c:v>1</c:v>
                </c:pt>
                <c:pt idx="15">
                  <c:v>425</c:v>
                </c:pt>
                <c:pt idx="16">
                  <c:v>308</c:v>
                </c:pt>
                <c:pt idx="17">
                  <c:v>520</c:v>
                </c:pt>
                <c:pt idx="18">
                  <c:v>98</c:v>
                </c:pt>
                <c:pt idx="19">
                  <c:v>128</c:v>
                </c:pt>
                <c:pt idx="20">
                  <c:v>148</c:v>
                </c:pt>
                <c:pt idx="21">
                  <c:v>34</c:v>
                </c:pt>
                <c:pt idx="22">
                  <c:v>0</c:v>
                </c:pt>
                <c:pt idx="23">
                  <c:v>21</c:v>
                </c:pt>
                <c:pt idx="24">
                  <c:v>0</c:v>
                </c:pt>
                <c:pt idx="25">
                  <c:v>329</c:v>
                </c:pt>
                <c:pt idx="26">
                  <c:v>313</c:v>
                </c:pt>
                <c:pt idx="27">
                  <c:v>535</c:v>
                </c:pt>
                <c:pt idx="28">
                  <c:v>229</c:v>
                </c:pt>
                <c:pt idx="29">
                  <c:v>0</c:v>
                </c:pt>
                <c:pt idx="30">
                  <c:v>50</c:v>
                </c:pt>
                <c:pt idx="31">
                  <c:v>0</c:v>
                </c:pt>
                <c:pt idx="32">
                  <c:v>159</c:v>
                </c:pt>
                <c:pt idx="33">
                  <c:v>171</c:v>
                </c:pt>
                <c:pt idx="34">
                  <c:v>0</c:v>
                </c:pt>
                <c:pt idx="35">
                  <c:v>260</c:v>
                </c:pt>
                <c:pt idx="36">
                  <c:v>64</c:v>
                </c:pt>
                <c:pt idx="37">
                  <c:v>282</c:v>
                </c:pt>
                <c:pt idx="38">
                  <c:v>47</c:v>
                </c:pt>
                <c:pt idx="39">
                  <c:v>0</c:v>
                </c:pt>
                <c:pt idx="40">
                  <c:v>0</c:v>
                </c:pt>
                <c:pt idx="41">
                  <c:v>167</c:v>
                </c:pt>
                <c:pt idx="42">
                  <c:v>82</c:v>
                </c:pt>
                <c:pt idx="43">
                  <c:v>16</c:v>
                </c:pt>
                <c:pt idx="44">
                  <c:v>74</c:v>
                </c:pt>
                <c:pt idx="45">
                  <c:v>323</c:v>
                </c:pt>
                <c:pt idx="46">
                  <c:v>0</c:v>
                </c:pt>
                <c:pt idx="47">
                  <c:v>0</c:v>
                </c:pt>
                <c:pt idx="48">
                  <c:v>234</c:v>
                </c:pt>
                <c:pt idx="49">
                  <c:v>4</c:v>
                </c:pt>
                <c:pt idx="50">
                  <c:v>14</c:v>
                </c:pt>
                <c:pt idx="51">
                  <c:v>0</c:v>
                </c:pt>
                <c:pt idx="52">
                  <c:v>0</c:v>
                </c:pt>
                <c:pt idx="53">
                  <c:v>51</c:v>
                </c:pt>
                <c:pt idx="54">
                  <c:v>0</c:v>
                </c:pt>
                <c:pt idx="55">
                  <c:v>3</c:v>
                </c:pt>
              </c:numCache>
            </c:numRef>
          </c:yVal>
          <c:smooth val="0"/>
          <c:extLst>
            <c:ext xmlns:c16="http://schemas.microsoft.com/office/drawing/2014/chart" uri="{C3380CC4-5D6E-409C-BE32-E72D297353CC}">
              <c16:uniqueId val="{00000000-C5ED-4193-AE95-FF7C420EF004}"/>
            </c:ext>
          </c:extLst>
        </c:ser>
        <c:ser>
          <c:idx val="1"/>
          <c:order val="1"/>
          <c:tx>
            <c:strRef>
              <c:f>'85_99_xy'!$C$1</c:f>
              <c:strCache>
                <c:ptCount val="1"/>
                <c:pt idx="0">
                  <c:v>fatalities_00_14</c:v>
                </c:pt>
              </c:strCache>
            </c:strRef>
          </c:tx>
          <c:spPr>
            <a:ln w="19050" cap="rnd">
              <a:noFill/>
              <a:round/>
            </a:ln>
            <a:effectLst/>
          </c:spPr>
          <c:marker>
            <c:symbol val="circle"/>
            <c:size val="5"/>
            <c:spPr>
              <a:solidFill>
                <a:schemeClr val="accent2"/>
              </a:solidFill>
              <a:ln w="9525">
                <a:solidFill>
                  <a:schemeClr val="accent2"/>
                </a:solidFill>
              </a:ln>
              <a:effectLst/>
            </c:spPr>
          </c:marker>
          <c:xVal>
            <c:numRef>
              <c:f>'85_99_xy'!$A$2:$A$57</c:f>
              <c:numCache>
                <c:formatCode>General</c:formatCode>
                <c:ptCount val="56"/>
                <c:pt idx="0">
                  <c:v>7139291291</c:v>
                </c:pt>
                <c:pt idx="1">
                  <c:v>6525658894</c:v>
                </c:pt>
                <c:pt idx="2">
                  <c:v>5228357340</c:v>
                </c:pt>
                <c:pt idx="3">
                  <c:v>3426529504</c:v>
                </c:pt>
                <c:pt idx="4">
                  <c:v>3276525770</c:v>
                </c:pt>
                <c:pt idx="5">
                  <c:v>3179760952</c:v>
                </c:pt>
                <c:pt idx="6">
                  <c:v>3004002661</c:v>
                </c:pt>
                <c:pt idx="7">
                  <c:v>2582459303</c:v>
                </c:pt>
                <c:pt idx="8">
                  <c:v>2455687887</c:v>
                </c:pt>
                <c:pt idx="9">
                  <c:v>2376857805</c:v>
                </c:pt>
                <c:pt idx="10">
                  <c:v>1946098294</c:v>
                </c:pt>
                <c:pt idx="11">
                  <c:v>1917428984</c:v>
                </c:pt>
                <c:pt idx="12">
                  <c:v>1874561773</c:v>
                </c:pt>
                <c:pt idx="13">
                  <c:v>1865253802</c:v>
                </c:pt>
                <c:pt idx="14">
                  <c:v>1841234177</c:v>
                </c:pt>
                <c:pt idx="15">
                  <c:v>1734522605</c:v>
                </c:pt>
                <c:pt idx="16">
                  <c:v>1702802250</c:v>
                </c:pt>
                <c:pt idx="17">
                  <c:v>1574217531</c:v>
                </c:pt>
                <c:pt idx="18">
                  <c:v>1509195646</c:v>
                </c:pt>
                <c:pt idx="19">
                  <c:v>1197672318</c:v>
                </c:pt>
                <c:pt idx="20">
                  <c:v>1173203126</c:v>
                </c:pt>
                <c:pt idx="21">
                  <c:v>1039171244</c:v>
                </c:pt>
                <c:pt idx="22">
                  <c:v>1005248585</c:v>
                </c:pt>
                <c:pt idx="23">
                  <c:v>1001965891</c:v>
                </c:pt>
                <c:pt idx="24">
                  <c:v>965346773</c:v>
                </c:pt>
                <c:pt idx="25">
                  <c:v>869253552</c:v>
                </c:pt>
                <c:pt idx="26">
                  <c:v>859673901</c:v>
                </c:pt>
                <c:pt idx="27">
                  <c:v>813216487</c:v>
                </c:pt>
                <c:pt idx="28">
                  <c:v>792601299</c:v>
                </c:pt>
                <c:pt idx="29">
                  <c:v>710174817</c:v>
                </c:pt>
                <c:pt idx="30">
                  <c:v>698012498</c:v>
                </c:pt>
                <c:pt idx="31">
                  <c:v>682971852</c:v>
                </c:pt>
                <c:pt idx="32">
                  <c:v>651502442</c:v>
                </c:pt>
                <c:pt idx="33">
                  <c:v>625084918</c:v>
                </c:pt>
                <c:pt idx="34">
                  <c:v>619130754</c:v>
                </c:pt>
                <c:pt idx="35">
                  <c:v>613356665</c:v>
                </c:pt>
                <c:pt idx="36">
                  <c:v>596871813</c:v>
                </c:pt>
                <c:pt idx="37">
                  <c:v>557699891</c:v>
                </c:pt>
                <c:pt idx="38">
                  <c:v>550491507</c:v>
                </c:pt>
                <c:pt idx="39">
                  <c:v>506464950</c:v>
                </c:pt>
                <c:pt idx="40">
                  <c:v>493877795</c:v>
                </c:pt>
                <c:pt idx="41">
                  <c:v>488560643</c:v>
                </c:pt>
                <c:pt idx="42">
                  <c:v>430462962</c:v>
                </c:pt>
                <c:pt idx="43">
                  <c:v>417982610</c:v>
                </c:pt>
                <c:pt idx="44">
                  <c:v>413007158</c:v>
                </c:pt>
                <c:pt idx="45">
                  <c:v>396922563</c:v>
                </c:pt>
                <c:pt idx="46">
                  <c:v>385803648</c:v>
                </c:pt>
                <c:pt idx="47">
                  <c:v>358239823</c:v>
                </c:pt>
                <c:pt idx="48">
                  <c:v>348563137</c:v>
                </c:pt>
                <c:pt idx="49">
                  <c:v>335448023</c:v>
                </c:pt>
                <c:pt idx="50">
                  <c:v>325582976</c:v>
                </c:pt>
                <c:pt idx="51">
                  <c:v>320906734</c:v>
                </c:pt>
                <c:pt idx="52">
                  <c:v>301379762</c:v>
                </c:pt>
                <c:pt idx="53">
                  <c:v>295705339</c:v>
                </c:pt>
                <c:pt idx="54">
                  <c:v>277414794</c:v>
                </c:pt>
                <c:pt idx="55">
                  <c:v>259373346</c:v>
                </c:pt>
              </c:numCache>
            </c:numRef>
          </c:xVal>
          <c:yVal>
            <c:numRef>
              <c:f>'85_99_xy'!$C$2:$C$57</c:f>
              <c:numCache>
                <c:formatCode>General</c:formatCode>
                <c:ptCount val="56"/>
                <c:pt idx="0">
                  <c:v>109</c:v>
                </c:pt>
                <c:pt idx="1">
                  <c:v>51</c:v>
                </c:pt>
                <c:pt idx="2">
                  <c:v>416</c:v>
                </c:pt>
                <c:pt idx="3">
                  <c:v>0</c:v>
                </c:pt>
                <c:pt idx="4">
                  <c:v>0</c:v>
                </c:pt>
                <c:pt idx="5">
                  <c:v>0</c:v>
                </c:pt>
                <c:pt idx="6">
                  <c:v>337</c:v>
                </c:pt>
                <c:pt idx="7">
                  <c:v>0</c:v>
                </c:pt>
                <c:pt idx="8">
                  <c:v>23</c:v>
                </c:pt>
                <c:pt idx="9">
                  <c:v>83</c:v>
                </c:pt>
                <c:pt idx="10">
                  <c:v>84</c:v>
                </c:pt>
                <c:pt idx="11">
                  <c:v>0</c:v>
                </c:pt>
                <c:pt idx="12">
                  <c:v>0</c:v>
                </c:pt>
                <c:pt idx="13">
                  <c:v>0</c:v>
                </c:pt>
                <c:pt idx="14">
                  <c:v>0</c:v>
                </c:pt>
                <c:pt idx="15">
                  <c:v>0</c:v>
                </c:pt>
                <c:pt idx="16">
                  <c:v>1</c:v>
                </c:pt>
                <c:pt idx="17">
                  <c:v>0</c:v>
                </c:pt>
                <c:pt idx="18">
                  <c:v>188</c:v>
                </c:pt>
                <c:pt idx="19">
                  <c:v>88</c:v>
                </c:pt>
                <c:pt idx="20">
                  <c:v>0</c:v>
                </c:pt>
                <c:pt idx="21">
                  <c:v>537</c:v>
                </c:pt>
                <c:pt idx="22">
                  <c:v>0</c:v>
                </c:pt>
                <c:pt idx="23">
                  <c:v>0</c:v>
                </c:pt>
                <c:pt idx="24">
                  <c:v>88</c:v>
                </c:pt>
                <c:pt idx="25">
                  <c:v>158</c:v>
                </c:pt>
                <c:pt idx="26">
                  <c:v>0</c:v>
                </c:pt>
                <c:pt idx="27">
                  <c:v>225</c:v>
                </c:pt>
                <c:pt idx="28">
                  <c:v>0</c:v>
                </c:pt>
                <c:pt idx="29">
                  <c:v>7</c:v>
                </c:pt>
                <c:pt idx="30">
                  <c:v>0</c:v>
                </c:pt>
                <c:pt idx="31">
                  <c:v>110</c:v>
                </c:pt>
                <c:pt idx="32">
                  <c:v>0</c:v>
                </c:pt>
                <c:pt idx="33">
                  <c:v>0</c:v>
                </c:pt>
                <c:pt idx="34">
                  <c:v>0</c:v>
                </c:pt>
                <c:pt idx="35">
                  <c:v>22</c:v>
                </c:pt>
                <c:pt idx="36">
                  <c:v>0</c:v>
                </c:pt>
                <c:pt idx="37">
                  <c:v>14</c:v>
                </c:pt>
                <c:pt idx="38">
                  <c:v>0</c:v>
                </c:pt>
                <c:pt idx="39">
                  <c:v>0</c:v>
                </c:pt>
                <c:pt idx="40">
                  <c:v>0</c:v>
                </c:pt>
                <c:pt idx="41">
                  <c:v>92</c:v>
                </c:pt>
                <c:pt idx="42">
                  <c:v>0</c:v>
                </c:pt>
                <c:pt idx="43">
                  <c:v>0</c:v>
                </c:pt>
                <c:pt idx="44">
                  <c:v>1</c:v>
                </c:pt>
                <c:pt idx="45">
                  <c:v>0</c:v>
                </c:pt>
                <c:pt idx="46">
                  <c:v>0</c:v>
                </c:pt>
                <c:pt idx="47">
                  <c:v>0</c:v>
                </c:pt>
                <c:pt idx="48">
                  <c:v>46</c:v>
                </c:pt>
                <c:pt idx="49">
                  <c:v>0</c:v>
                </c:pt>
                <c:pt idx="50">
                  <c:v>0</c:v>
                </c:pt>
                <c:pt idx="51">
                  <c:v>0</c:v>
                </c:pt>
                <c:pt idx="52">
                  <c:v>143</c:v>
                </c:pt>
                <c:pt idx="53">
                  <c:v>0</c:v>
                </c:pt>
                <c:pt idx="54">
                  <c:v>283</c:v>
                </c:pt>
                <c:pt idx="55">
                  <c:v>3</c:v>
                </c:pt>
              </c:numCache>
            </c:numRef>
          </c:yVal>
          <c:smooth val="0"/>
          <c:extLst>
            <c:ext xmlns:c16="http://schemas.microsoft.com/office/drawing/2014/chart" uri="{C3380CC4-5D6E-409C-BE32-E72D297353CC}">
              <c16:uniqueId val="{00000001-C5ED-4193-AE95-FF7C420EF004}"/>
            </c:ext>
          </c:extLst>
        </c:ser>
        <c:dLbls>
          <c:showLegendKey val="0"/>
          <c:showVal val="0"/>
          <c:showCatName val="0"/>
          <c:showSerName val="0"/>
          <c:showPercent val="0"/>
          <c:showBubbleSize val="0"/>
        </c:dLbls>
        <c:axId val="1803188591"/>
        <c:axId val="1803189839"/>
      </c:scatterChart>
      <c:valAx>
        <c:axId val="18031885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189839"/>
        <c:crosses val="autoZero"/>
        <c:crossBetween val="midCat"/>
      </c:valAx>
      <c:valAx>
        <c:axId val="180318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188591"/>
        <c:crosses val="autoZero"/>
        <c:crossBetween val="midCat"/>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fatalities_85_99</c:v>
          </c:tx>
          <c:spPr>
            <a:solidFill>
              <a:schemeClr val="accent1"/>
            </a:solidFill>
            <a:ln>
              <a:noFill/>
            </a:ln>
            <a:effectLst/>
          </c:spPr>
          <c:invertIfNegative val="0"/>
          <c:cat>
            <c:strLit>
              <c:ptCount val="28"/>
              <c:pt idx="0">
                <c:v>Aeroflot*</c:v>
              </c:pt>
              <c:pt idx="1">
                <c:v>Aeromexico*</c:v>
              </c:pt>
              <c:pt idx="2">
                <c:v>Air France</c:v>
              </c:pt>
              <c:pt idx="3">
                <c:v>Air India*</c:v>
              </c:pt>
              <c:pt idx="4">
                <c:v>American*</c:v>
              </c:pt>
              <c:pt idx="5">
                <c:v>Avianca</c:v>
              </c:pt>
              <c:pt idx="6">
                <c:v>China Airlines</c:v>
              </c:pt>
              <c:pt idx="7">
                <c:v>Delta / Northwest*</c:v>
              </c:pt>
              <c:pt idx="8">
                <c:v>Egyptair</c:v>
              </c:pt>
              <c:pt idx="9">
                <c:v>Ethiopian Airlines</c:v>
              </c:pt>
              <c:pt idx="10">
                <c:v>Garuda Indonesia</c:v>
              </c:pt>
              <c:pt idx="11">
                <c:v>Iberia</c:v>
              </c:pt>
              <c:pt idx="12">
                <c:v>Japan Airlines</c:v>
              </c:pt>
              <c:pt idx="13">
                <c:v>Korean Air</c:v>
              </c:pt>
              <c:pt idx="14">
                <c:v>Pakistan International</c:v>
              </c:pt>
              <c:pt idx="15">
                <c:v>Philippine Airlines</c:v>
              </c:pt>
              <c:pt idx="16">
                <c:v>Royal Air Maroc</c:v>
              </c:pt>
              <c:pt idx="17">
                <c:v>Saudi Arabian</c:v>
              </c:pt>
              <c:pt idx="18">
                <c:v>South African</c:v>
              </c:pt>
              <c:pt idx="19">
                <c:v>SWISS*</c:v>
              </c:pt>
              <c:pt idx="20">
                <c:v>TAM</c:v>
              </c:pt>
              <c:pt idx="21">
                <c:v>Thai Airways</c:v>
              </c:pt>
              <c:pt idx="22">
                <c:v>Turkish Airlines</c:v>
              </c:pt>
              <c:pt idx="23">
                <c:v>United / Continental*</c:v>
              </c:pt>
              <c:pt idx="24">
                <c:v>US Airways / America West*</c:v>
              </c:pt>
              <c:pt idx="25">
                <c:v>Vietnam Airlines</c:v>
              </c:pt>
              <c:pt idx="26">
                <c:v>Xiamen Airlines</c:v>
              </c:pt>
              <c:pt idx="27">
                <c:v>(blank)</c:v>
              </c:pt>
            </c:strLit>
          </c:cat>
          <c:val>
            <c:numLit>
              <c:formatCode>General</c:formatCode>
              <c:ptCount val="28"/>
              <c:pt idx="0">
                <c:v>128</c:v>
              </c:pt>
              <c:pt idx="1">
                <c:v>64</c:v>
              </c:pt>
              <c:pt idx="2">
                <c:v>79</c:v>
              </c:pt>
              <c:pt idx="3">
                <c:v>329</c:v>
              </c:pt>
              <c:pt idx="4">
                <c:v>101</c:v>
              </c:pt>
              <c:pt idx="5">
                <c:v>323</c:v>
              </c:pt>
              <c:pt idx="6">
                <c:v>535</c:v>
              </c:pt>
              <c:pt idx="7">
                <c:v>407</c:v>
              </c:pt>
              <c:pt idx="8">
                <c:v>282</c:v>
              </c:pt>
              <c:pt idx="9">
                <c:v>167</c:v>
              </c:pt>
              <c:pt idx="10">
                <c:v>260</c:v>
              </c:pt>
              <c:pt idx="11">
                <c:v>148</c:v>
              </c:pt>
              <c:pt idx="12">
                <c:v>520</c:v>
              </c:pt>
              <c:pt idx="13">
                <c:v>425</c:v>
              </c:pt>
              <c:pt idx="14">
                <c:v>234</c:v>
              </c:pt>
              <c:pt idx="15">
                <c:v>74</c:v>
              </c:pt>
              <c:pt idx="16">
                <c:v>51</c:v>
              </c:pt>
              <c:pt idx="17">
                <c:v>313</c:v>
              </c:pt>
              <c:pt idx="18">
                <c:v>159</c:v>
              </c:pt>
              <c:pt idx="19">
                <c:v>229</c:v>
              </c:pt>
              <c:pt idx="20">
                <c:v>98</c:v>
              </c:pt>
              <c:pt idx="21">
                <c:v>308</c:v>
              </c:pt>
              <c:pt idx="22">
                <c:v>64</c:v>
              </c:pt>
              <c:pt idx="23">
                <c:v>319</c:v>
              </c:pt>
              <c:pt idx="24">
                <c:v>224</c:v>
              </c:pt>
              <c:pt idx="25">
                <c:v>171</c:v>
              </c:pt>
              <c:pt idx="26">
                <c:v>82</c:v>
              </c:pt>
              <c:pt idx="27">
                <c:v>0</c:v>
              </c:pt>
            </c:numLit>
          </c:val>
          <c:extLst>
            <c:ext xmlns:c16="http://schemas.microsoft.com/office/drawing/2014/chart" uri="{C3380CC4-5D6E-409C-BE32-E72D297353CC}">
              <c16:uniqueId val="{00000000-B99F-483B-9576-0A214ABFACC8}"/>
            </c:ext>
          </c:extLst>
        </c:ser>
        <c:ser>
          <c:idx val="1"/>
          <c:order val="1"/>
          <c:tx>
            <c:v>Sum of fatalities_00_14</c:v>
          </c:tx>
          <c:spPr>
            <a:solidFill>
              <a:schemeClr val="accent2"/>
            </a:solidFill>
            <a:ln>
              <a:noFill/>
            </a:ln>
            <a:effectLst/>
          </c:spPr>
          <c:invertIfNegative val="0"/>
          <c:cat>
            <c:strLit>
              <c:ptCount val="28"/>
              <c:pt idx="0">
                <c:v>Aeroflot*</c:v>
              </c:pt>
              <c:pt idx="1">
                <c:v>Aeromexico*</c:v>
              </c:pt>
              <c:pt idx="2">
                <c:v>Air France</c:v>
              </c:pt>
              <c:pt idx="3">
                <c:v>Air India*</c:v>
              </c:pt>
              <c:pt idx="4">
                <c:v>American*</c:v>
              </c:pt>
              <c:pt idx="5">
                <c:v>Avianca</c:v>
              </c:pt>
              <c:pt idx="6">
                <c:v>China Airlines</c:v>
              </c:pt>
              <c:pt idx="7">
                <c:v>Delta / Northwest*</c:v>
              </c:pt>
              <c:pt idx="8">
                <c:v>Egyptair</c:v>
              </c:pt>
              <c:pt idx="9">
                <c:v>Ethiopian Airlines</c:v>
              </c:pt>
              <c:pt idx="10">
                <c:v>Garuda Indonesia</c:v>
              </c:pt>
              <c:pt idx="11">
                <c:v>Iberia</c:v>
              </c:pt>
              <c:pt idx="12">
                <c:v>Japan Airlines</c:v>
              </c:pt>
              <c:pt idx="13">
                <c:v>Korean Air</c:v>
              </c:pt>
              <c:pt idx="14">
                <c:v>Pakistan International</c:v>
              </c:pt>
              <c:pt idx="15">
                <c:v>Philippine Airlines</c:v>
              </c:pt>
              <c:pt idx="16">
                <c:v>Royal Air Maroc</c:v>
              </c:pt>
              <c:pt idx="17">
                <c:v>Saudi Arabian</c:v>
              </c:pt>
              <c:pt idx="18">
                <c:v>South African</c:v>
              </c:pt>
              <c:pt idx="19">
                <c:v>SWISS*</c:v>
              </c:pt>
              <c:pt idx="20">
                <c:v>TAM</c:v>
              </c:pt>
              <c:pt idx="21">
                <c:v>Thai Airways</c:v>
              </c:pt>
              <c:pt idx="22">
                <c:v>Turkish Airlines</c:v>
              </c:pt>
              <c:pt idx="23">
                <c:v>United / Continental*</c:v>
              </c:pt>
              <c:pt idx="24">
                <c:v>US Airways / America West*</c:v>
              </c:pt>
              <c:pt idx="25">
                <c:v>Vietnam Airlines</c:v>
              </c:pt>
              <c:pt idx="26">
                <c:v>Xiamen Airlines</c:v>
              </c:pt>
              <c:pt idx="27">
                <c:v>(blank)</c:v>
              </c:pt>
            </c:strLit>
          </c:cat>
          <c:val>
            <c:numLit>
              <c:formatCode>General</c:formatCode>
              <c:ptCount val="28"/>
              <c:pt idx="0">
                <c:v>22</c:v>
              </c:pt>
              <c:pt idx="1">
                <c:v>0</c:v>
              </c:pt>
              <c:pt idx="2">
                <c:v>1</c:v>
              </c:pt>
              <c:pt idx="3">
                <c:v>225</c:v>
              </c:pt>
              <c:pt idx="4">
                <c:v>14</c:v>
              </c:pt>
              <c:pt idx="5">
                <c:v>188</c:v>
              </c:pt>
              <c:pt idx="6">
                <c:v>537</c:v>
              </c:pt>
              <c:pt idx="7">
                <c:v>283</c:v>
              </c:pt>
              <c:pt idx="8">
                <c:v>109</c:v>
              </c:pt>
              <c:pt idx="9">
                <c:v>51</c:v>
              </c:pt>
              <c:pt idx="10">
                <c:v>92</c:v>
              </c:pt>
              <c:pt idx="11">
                <c:v>23</c:v>
              </c:pt>
              <c:pt idx="12">
                <c:v>416</c:v>
              </c:pt>
              <c:pt idx="13">
                <c:v>337</c:v>
              </c:pt>
              <c:pt idx="14">
                <c:v>88</c:v>
              </c:pt>
              <c:pt idx="15">
                <c:v>1</c:v>
              </c:pt>
              <c:pt idx="16">
                <c:v>0</c:v>
              </c:pt>
              <c:pt idx="17">
                <c:v>143</c:v>
              </c:pt>
              <c:pt idx="18">
                <c:v>46</c:v>
              </c:pt>
              <c:pt idx="19">
                <c:v>88</c:v>
              </c:pt>
              <c:pt idx="20">
                <c:v>7</c:v>
              </c:pt>
              <c:pt idx="21">
                <c:v>110</c:v>
              </c:pt>
              <c:pt idx="22">
                <c:v>0</c:v>
              </c:pt>
              <c:pt idx="23">
                <c:v>158</c:v>
              </c:pt>
              <c:pt idx="24">
                <c:v>84</c:v>
              </c:pt>
              <c:pt idx="25">
                <c:v>83</c:v>
              </c:pt>
              <c:pt idx="26">
                <c:v>3</c:v>
              </c:pt>
              <c:pt idx="27">
                <c:v>0</c:v>
              </c:pt>
            </c:numLit>
          </c:val>
          <c:extLst>
            <c:ext xmlns:c16="http://schemas.microsoft.com/office/drawing/2014/chart" uri="{C3380CC4-5D6E-409C-BE32-E72D297353CC}">
              <c16:uniqueId val="{00000001-B99F-483B-9576-0A214ABFACC8}"/>
            </c:ext>
          </c:extLst>
        </c:ser>
        <c:dLbls>
          <c:showLegendKey val="0"/>
          <c:showVal val="0"/>
          <c:showCatName val="0"/>
          <c:showSerName val="0"/>
          <c:showPercent val="0"/>
          <c:showBubbleSize val="0"/>
        </c:dLbls>
        <c:gapWidth val="219"/>
        <c:overlap val="-27"/>
        <c:axId val="46094415"/>
        <c:axId val="46074031"/>
      </c:barChart>
      <c:catAx>
        <c:axId val="4609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74031"/>
        <c:crosses val="autoZero"/>
        <c:auto val="1"/>
        <c:lblAlgn val="ctr"/>
        <c:lblOffset val="100"/>
        <c:noMultiLvlLbl val="0"/>
      </c:catAx>
      <c:valAx>
        <c:axId val="4607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94415"/>
        <c:crosses val="autoZero"/>
        <c:crossBetween val="between"/>
      </c:valAx>
      <c:spPr>
        <a:gradFill>
          <a:gsLst>
            <a:gs pos="14000">
              <a:srgbClr val="D8E3F0"/>
            </a:gs>
            <a:gs pos="0">
              <a:schemeClr val="accent1">
                <a:lumMod val="5000"/>
                <a:lumOff val="95000"/>
              </a:schemeClr>
            </a:gs>
            <a:gs pos="74000">
              <a:schemeClr val="accent1">
                <a:lumMod val="45000"/>
                <a:lumOff val="55000"/>
              </a:schemeClr>
            </a:gs>
            <a:gs pos="54094">
              <a:srgbClr val="C3D4E8"/>
            </a:gs>
            <a:gs pos="78000">
              <a:schemeClr val="accent1">
                <a:lumMod val="45000"/>
                <a:lumOff val="55000"/>
              </a:schemeClr>
            </a:gs>
            <a:gs pos="100000">
              <a:schemeClr val="accent1">
                <a:lumMod val="30000"/>
                <a:lumOff val="70000"/>
              </a:schemeClr>
            </a:gs>
          </a:gsLst>
          <a:lin ang="5400000" scaled="1"/>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cap="all" spc="150" baseline="0">
                <a:solidFill>
                  <a:schemeClr val="tx1">
                    <a:lumMod val="50000"/>
                    <a:lumOff val="50000"/>
                  </a:schemeClr>
                </a:solidFill>
                <a:latin typeface="+mn-lt"/>
                <a:ea typeface="+mn-ea"/>
                <a:cs typeface="+mn-cs"/>
              </a:defRPr>
            </a:pPr>
            <a:r>
              <a:rPr lang="en-US" sz="1400" b="0"/>
              <a:t>Airlines</a:t>
            </a:r>
            <a:r>
              <a:rPr lang="en-US" sz="1400" b="0" baseline="0"/>
              <a:t> and distance</a:t>
            </a:r>
            <a:endParaRPr lang="en-US" sz="1400" b="0"/>
          </a:p>
        </c:rich>
      </c:tx>
      <c:overlay val="0"/>
      <c:spPr>
        <a:noFill/>
        <a:ln>
          <a:noFill/>
        </a:ln>
        <a:effectLst/>
      </c:spPr>
      <c:txPr>
        <a:bodyPr rot="0" spcFirstLastPara="1" vertOverflow="ellipsis" vert="horz" wrap="square" anchor="ctr" anchorCtr="1"/>
        <a:lstStyle/>
        <a:p>
          <a:pPr>
            <a:defRPr sz="1400" b="0"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pattFill prst="narHorz">
              <a:fgClr>
                <a:schemeClr val="accent1">
                  <a:shade val="76000"/>
                </a:schemeClr>
              </a:fgClr>
              <a:bgClr>
                <a:schemeClr val="accent1">
                  <a:shade val="76000"/>
                  <a:lumMod val="20000"/>
                  <a:lumOff val="80000"/>
                </a:schemeClr>
              </a:bgClr>
            </a:pattFill>
            <a:ln>
              <a:noFill/>
            </a:ln>
            <a:effectLst>
              <a:innerShdw blurRad="114300">
                <a:schemeClr val="accent1">
                  <a:shade val="76000"/>
                </a:schemeClr>
              </a:innerShdw>
            </a:effectLst>
          </c:spPr>
          <c:invertIfNegative val="0"/>
          <c:cat>
            <c:strLit>
              <c:ptCount val="56"/>
              <c:pt idx="0">
                <c:v>United / Continental*</c:v>
              </c:pt>
              <c:pt idx="1">
                <c:v>Delta / Northwest*</c:v>
              </c:pt>
              <c:pt idx="2">
                <c:v>American*</c:v>
              </c:pt>
              <c:pt idx="3">
                <c:v>Lufthansa*</c:v>
              </c:pt>
              <c:pt idx="4">
                <c:v>Southwest Airlines</c:v>
              </c:pt>
              <c:pt idx="5">
                <c:v>British Airways*</c:v>
              </c:pt>
              <c:pt idx="6">
                <c:v>Air France</c:v>
              </c:pt>
              <c:pt idx="7">
                <c:v>Cathay Pacific*</c:v>
              </c:pt>
              <c:pt idx="8">
                <c:v>US Airways / America West*</c:v>
              </c:pt>
              <c:pt idx="9">
                <c:v>Singapore Airlines</c:v>
              </c:pt>
              <c:pt idx="10">
                <c:v>Turkish Airlines</c:v>
              </c:pt>
              <c:pt idx="11">
                <c:v>Qantas*</c:v>
              </c:pt>
              <c:pt idx="12">
                <c:v>KLM*</c:v>
              </c:pt>
              <c:pt idx="13">
                <c:v>Air Canada</c:v>
              </c:pt>
              <c:pt idx="14">
                <c:v>All Nippon Airways</c:v>
              </c:pt>
              <c:pt idx="15">
                <c:v>Korean Air</c:v>
              </c:pt>
              <c:pt idx="16">
                <c:v>Thai Airways</c:v>
              </c:pt>
              <c:pt idx="17">
                <c:v>Japan Airlines</c:v>
              </c:pt>
              <c:pt idx="18">
                <c:v>TAM</c:v>
              </c:pt>
              <c:pt idx="19">
                <c:v>Aeroflot*</c:v>
              </c:pt>
              <c:pt idx="20">
                <c:v>Iberia</c:v>
              </c:pt>
              <c:pt idx="21">
                <c:v>Malaysia Airlines</c:v>
              </c:pt>
              <c:pt idx="22">
                <c:v>Virgin Atlantic</c:v>
              </c:pt>
              <c:pt idx="23">
                <c:v>LAN Airlines</c:v>
              </c:pt>
              <c:pt idx="24">
                <c:v>Alaska Airlines*</c:v>
              </c:pt>
              <c:pt idx="25">
                <c:v>Air India*</c:v>
              </c:pt>
              <c:pt idx="26">
                <c:v>Saudi Arabian</c:v>
              </c:pt>
              <c:pt idx="27">
                <c:v>China Airlines</c:v>
              </c:pt>
              <c:pt idx="28">
                <c:v>SWISS*</c:v>
              </c:pt>
              <c:pt idx="29">
                <c:v>Air New Zealand*</c:v>
              </c:pt>
              <c:pt idx="30">
                <c:v>Alitalia</c:v>
              </c:pt>
              <c:pt idx="31">
                <c:v>SAS*</c:v>
              </c:pt>
              <c:pt idx="32">
                <c:v>South African</c:v>
              </c:pt>
              <c:pt idx="33">
                <c:v>Vietnam Airlines</c:v>
              </c:pt>
              <c:pt idx="34">
                <c:v>TAP - Air Portugal</c:v>
              </c:pt>
              <c:pt idx="35">
                <c:v>Garuda Indonesia</c:v>
              </c:pt>
              <c:pt idx="36">
                <c:v>Aeromexico*</c:v>
              </c:pt>
              <c:pt idx="37">
                <c:v>Egyptair</c:v>
              </c:pt>
              <c:pt idx="38">
                <c:v>COPA</c:v>
              </c:pt>
              <c:pt idx="39">
                <c:v>Finnair</c:v>
              </c:pt>
              <c:pt idx="40">
                <c:v>Hawaiian Airlines</c:v>
              </c:pt>
              <c:pt idx="41">
                <c:v>Ethiopian Airlines</c:v>
              </c:pt>
              <c:pt idx="42">
                <c:v>Xiamen Airlines</c:v>
              </c:pt>
              <c:pt idx="43">
                <c:v>Condor</c:v>
              </c:pt>
              <c:pt idx="44">
                <c:v>Philippine Airlines</c:v>
              </c:pt>
              <c:pt idx="45">
                <c:v>Avianca</c:v>
              </c:pt>
              <c:pt idx="46">
                <c:v>Aerolineas Argentinas</c:v>
              </c:pt>
              <c:pt idx="47">
                <c:v>Austrian Airlines</c:v>
              </c:pt>
              <c:pt idx="48">
                <c:v>Pakistan International</c:v>
              </c:pt>
              <c:pt idx="49">
                <c:v>El Al</c:v>
              </c:pt>
              <c:pt idx="50">
                <c:v>Sri Lankan / AirLanka</c:v>
              </c:pt>
              <c:pt idx="51">
                <c:v>Aer Lingus</c:v>
              </c:pt>
              <c:pt idx="52">
                <c:v>Gulf Air</c:v>
              </c:pt>
              <c:pt idx="53">
                <c:v>Royal Air Maroc</c:v>
              </c:pt>
              <c:pt idx="54">
                <c:v>Kenya Airways</c:v>
              </c:pt>
              <c:pt idx="55">
                <c:v>TACA</c:v>
              </c:pt>
            </c:strLit>
          </c:cat>
          <c:val>
            <c:numLit>
              <c:formatCode>General</c:formatCode>
              <c:ptCount val="56"/>
              <c:pt idx="0">
                <c:v>7139291291</c:v>
              </c:pt>
              <c:pt idx="1">
                <c:v>6525658894</c:v>
              </c:pt>
              <c:pt idx="2">
                <c:v>5228357340</c:v>
              </c:pt>
              <c:pt idx="3">
                <c:v>3426529504</c:v>
              </c:pt>
              <c:pt idx="4">
                <c:v>3276525770</c:v>
              </c:pt>
              <c:pt idx="5">
                <c:v>3179760952</c:v>
              </c:pt>
              <c:pt idx="6">
                <c:v>3004002661</c:v>
              </c:pt>
              <c:pt idx="7">
                <c:v>2582459303</c:v>
              </c:pt>
              <c:pt idx="8">
                <c:v>2455687887</c:v>
              </c:pt>
              <c:pt idx="9">
                <c:v>2376857805</c:v>
              </c:pt>
              <c:pt idx="10">
                <c:v>1946098294</c:v>
              </c:pt>
              <c:pt idx="11">
                <c:v>1917428984</c:v>
              </c:pt>
              <c:pt idx="12">
                <c:v>1874561773</c:v>
              </c:pt>
              <c:pt idx="13">
                <c:v>1865253802</c:v>
              </c:pt>
              <c:pt idx="14">
                <c:v>1841234177</c:v>
              </c:pt>
              <c:pt idx="15">
                <c:v>1734522605</c:v>
              </c:pt>
              <c:pt idx="16">
                <c:v>1702802250</c:v>
              </c:pt>
              <c:pt idx="17">
                <c:v>1574217531</c:v>
              </c:pt>
              <c:pt idx="18">
                <c:v>1509195646</c:v>
              </c:pt>
              <c:pt idx="19">
                <c:v>1197672318</c:v>
              </c:pt>
              <c:pt idx="20">
                <c:v>1173203126</c:v>
              </c:pt>
              <c:pt idx="21">
                <c:v>1039171244</c:v>
              </c:pt>
              <c:pt idx="22">
                <c:v>1005248585</c:v>
              </c:pt>
              <c:pt idx="23">
                <c:v>1001965891</c:v>
              </c:pt>
              <c:pt idx="24">
                <c:v>965346773</c:v>
              </c:pt>
              <c:pt idx="25">
                <c:v>869253552</c:v>
              </c:pt>
              <c:pt idx="26">
                <c:v>859673901</c:v>
              </c:pt>
              <c:pt idx="27">
                <c:v>813216487</c:v>
              </c:pt>
              <c:pt idx="28">
                <c:v>792601299</c:v>
              </c:pt>
              <c:pt idx="29">
                <c:v>710174817</c:v>
              </c:pt>
              <c:pt idx="30">
                <c:v>698012498</c:v>
              </c:pt>
              <c:pt idx="31">
                <c:v>682971852</c:v>
              </c:pt>
              <c:pt idx="32">
                <c:v>651502442</c:v>
              </c:pt>
              <c:pt idx="33">
                <c:v>625084918</c:v>
              </c:pt>
              <c:pt idx="34">
                <c:v>619130754</c:v>
              </c:pt>
              <c:pt idx="35">
                <c:v>613356665</c:v>
              </c:pt>
              <c:pt idx="36">
                <c:v>596871813</c:v>
              </c:pt>
              <c:pt idx="37">
                <c:v>557699891</c:v>
              </c:pt>
              <c:pt idx="38">
                <c:v>550491507</c:v>
              </c:pt>
              <c:pt idx="39">
                <c:v>506464950</c:v>
              </c:pt>
              <c:pt idx="40">
                <c:v>493877795</c:v>
              </c:pt>
              <c:pt idx="41">
                <c:v>488560643</c:v>
              </c:pt>
              <c:pt idx="42">
                <c:v>430462962</c:v>
              </c:pt>
              <c:pt idx="43">
                <c:v>417982610</c:v>
              </c:pt>
              <c:pt idx="44">
                <c:v>413007158</c:v>
              </c:pt>
              <c:pt idx="45">
                <c:v>396922563</c:v>
              </c:pt>
              <c:pt idx="46">
                <c:v>385803648</c:v>
              </c:pt>
              <c:pt idx="47">
                <c:v>358239823</c:v>
              </c:pt>
              <c:pt idx="48">
                <c:v>348563137</c:v>
              </c:pt>
              <c:pt idx="49">
                <c:v>335448023</c:v>
              </c:pt>
              <c:pt idx="50">
                <c:v>325582976</c:v>
              </c:pt>
              <c:pt idx="51">
                <c:v>320906734</c:v>
              </c:pt>
              <c:pt idx="52">
                <c:v>301379762</c:v>
              </c:pt>
              <c:pt idx="53">
                <c:v>295705339</c:v>
              </c:pt>
              <c:pt idx="54">
                <c:v>277414794</c:v>
              </c:pt>
              <c:pt idx="55">
                <c:v>259373346</c:v>
              </c:pt>
            </c:numLit>
          </c:val>
          <c:extLst>
            <c:ext xmlns:c16="http://schemas.microsoft.com/office/drawing/2014/chart" uri="{C3380CC4-5D6E-409C-BE32-E72D297353CC}">
              <c16:uniqueId val="{00000000-E365-4DEE-A220-1B6DE5AEFD3E}"/>
            </c:ext>
          </c:extLst>
        </c:ser>
        <c:ser>
          <c:idx val="1"/>
          <c:order val="1"/>
          <c:tx>
            <c:v>sEATS</c:v>
          </c:tx>
          <c:spPr>
            <a:pattFill prst="narHorz">
              <a:fgClr>
                <a:schemeClr val="accent1">
                  <a:tint val="77000"/>
                </a:schemeClr>
              </a:fgClr>
              <a:bgClr>
                <a:schemeClr val="accent1">
                  <a:tint val="77000"/>
                  <a:lumMod val="20000"/>
                  <a:lumOff val="80000"/>
                </a:schemeClr>
              </a:bgClr>
            </a:pattFill>
            <a:ln>
              <a:noFill/>
            </a:ln>
            <a:effectLst>
              <a:innerShdw blurRad="114300">
                <a:schemeClr val="accent1">
                  <a:tint val="77000"/>
                </a:schemeClr>
              </a:innerShdw>
            </a:effectLst>
          </c:spPr>
          <c:invertIfNegative val="0"/>
          <c:val>
            <c:numLit>
              <c:formatCode>General</c:formatCode>
              <c:ptCount val="1"/>
              <c:pt idx="0">
                <c:v>1</c:v>
              </c:pt>
            </c:numLit>
          </c:val>
          <c:extLst>
            <c:ext xmlns:c16="http://schemas.microsoft.com/office/drawing/2014/chart" uri="{C3380CC4-5D6E-409C-BE32-E72D297353CC}">
              <c16:uniqueId val="{00000000-37C4-4F4B-86E2-347A484BD70A}"/>
            </c:ext>
          </c:extLst>
        </c:ser>
        <c:dLbls>
          <c:showLegendKey val="0"/>
          <c:showVal val="0"/>
          <c:showCatName val="0"/>
          <c:showSerName val="0"/>
          <c:showPercent val="0"/>
          <c:showBubbleSize val="0"/>
        </c:dLbls>
        <c:gapWidth val="164"/>
        <c:overlap val="-22"/>
        <c:axId val="154813391"/>
        <c:axId val="154810895"/>
      </c:barChart>
      <c:catAx>
        <c:axId val="15481339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4810895"/>
        <c:crosses val="autoZero"/>
        <c:auto val="1"/>
        <c:lblAlgn val="ctr"/>
        <c:lblOffset val="100"/>
        <c:noMultiLvlLbl val="0"/>
      </c:catAx>
      <c:valAx>
        <c:axId val="154810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4813391"/>
        <c:crosses val="autoZero"/>
        <c:crossBetween val="between"/>
      </c:valAx>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6200000" scaled="1"/>
          <a:tileRect/>
        </a:grad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userShapes r:id="rId3"/>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[Airlines_final version 1.xlsx]slicer!PivotTable3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slicer!$B$1</c:f>
              <c:strCache>
                <c:ptCount val="1"/>
                <c:pt idx="0">
                  <c:v>Sum of fatalities_85_99</c:v>
                </c:pt>
              </c:strCache>
            </c:strRef>
          </c:tx>
          <c:spPr>
            <a:solidFill>
              <a:schemeClr val="accent1"/>
            </a:solidFill>
            <a:ln>
              <a:noFill/>
            </a:ln>
            <a:effectLst/>
          </c:spPr>
          <c:invertIfNegative val="0"/>
          <c:cat>
            <c:strRef>
              <c:f>slicer!$A$2:$A$3</c:f>
              <c:strCache>
                <c:ptCount val="1"/>
                <c:pt idx="0">
                  <c:v>United / Continental*</c:v>
                </c:pt>
              </c:strCache>
            </c:strRef>
          </c:cat>
          <c:val>
            <c:numRef>
              <c:f>slicer!$B$2:$B$3</c:f>
              <c:numCache>
                <c:formatCode>General</c:formatCode>
                <c:ptCount val="1"/>
                <c:pt idx="0">
                  <c:v>319</c:v>
                </c:pt>
              </c:numCache>
            </c:numRef>
          </c:val>
          <c:extLst>
            <c:ext xmlns:c16="http://schemas.microsoft.com/office/drawing/2014/chart" uri="{C3380CC4-5D6E-409C-BE32-E72D297353CC}">
              <c16:uniqueId val="{00000000-4739-4340-8298-9CEC6BE3CB5F}"/>
            </c:ext>
          </c:extLst>
        </c:ser>
        <c:ser>
          <c:idx val="1"/>
          <c:order val="1"/>
          <c:tx>
            <c:strRef>
              <c:f>slicer!$C$1</c:f>
              <c:strCache>
                <c:ptCount val="1"/>
                <c:pt idx="0">
                  <c:v>Sum of fatalities_00_14</c:v>
                </c:pt>
              </c:strCache>
            </c:strRef>
          </c:tx>
          <c:spPr>
            <a:solidFill>
              <a:schemeClr val="accent2"/>
            </a:solidFill>
            <a:ln>
              <a:noFill/>
            </a:ln>
            <a:effectLst/>
          </c:spPr>
          <c:invertIfNegative val="0"/>
          <c:cat>
            <c:strRef>
              <c:f>slicer!$A$2:$A$3</c:f>
              <c:strCache>
                <c:ptCount val="1"/>
                <c:pt idx="0">
                  <c:v>United / Continental*</c:v>
                </c:pt>
              </c:strCache>
            </c:strRef>
          </c:cat>
          <c:val>
            <c:numRef>
              <c:f>slicer!$C$2:$C$3</c:f>
              <c:numCache>
                <c:formatCode>General</c:formatCode>
                <c:ptCount val="1"/>
                <c:pt idx="0">
                  <c:v>109</c:v>
                </c:pt>
              </c:numCache>
            </c:numRef>
          </c:val>
          <c:extLst>
            <c:ext xmlns:c16="http://schemas.microsoft.com/office/drawing/2014/chart" uri="{C3380CC4-5D6E-409C-BE32-E72D297353CC}">
              <c16:uniqueId val="{00000001-4739-4340-8298-9CEC6BE3CB5F}"/>
            </c:ext>
          </c:extLst>
        </c:ser>
        <c:dLbls>
          <c:showLegendKey val="0"/>
          <c:showVal val="0"/>
          <c:showCatName val="0"/>
          <c:showSerName val="0"/>
          <c:showPercent val="0"/>
          <c:showBubbleSize val="0"/>
        </c:dLbls>
        <c:gapWidth val="219"/>
        <c:overlap val="-27"/>
        <c:axId val="2004006543"/>
        <c:axId val="2003993647"/>
      </c:barChart>
      <c:catAx>
        <c:axId val="200400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993647"/>
        <c:crosses val="autoZero"/>
        <c:auto val="1"/>
        <c:lblAlgn val="ctr"/>
        <c:lblOffset val="100"/>
        <c:noMultiLvlLbl val="0"/>
      </c:catAx>
      <c:valAx>
        <c:axId val="200399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00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[Airlines_final version 1.xlsx]seats_fat_85_99!PivotTable4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strRef>
              <c:f>seats_fat_85_99!$B$1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CAD-4C08-AA73-70A985E998F2}"/>
              </c:ext>
            </c:extLst>
          </c:dPt>
          <c:dPt>
            <c:idx val="1"/>
            <c:bubble3D val="0"/>
            <c:spPr>
              <a:solidFill>
                <a:schemeClr val="accent2"/>
              </a:solidFill>
              <a:ln>
                <a:noFill/>
              </a:ln>
              <a:effectLst/>
            </c:spPr>
            <c:extLst>
              <c:ext xmlns:c16="http://schemas.microsoft.com/office/drawing/2014/chart" uri="{C3380CC4-5D6E-409C-BE32-E72D297353CC}">
                <c16:uniqueId val="{00000003-BCAD-4C08-AA73-70A985E998F2}"/>
              </c:ext>
            </c:extLst>
          </c:dPt>
          <c:dPt>
            <c:idx val="2"/>
            <c:bubble3D val="0"/>
            <c:spPr>
              <a:solidFill>
                <a:schemeClr val="accent3"/>
              </a:solidFill>
              <a:ln>
                <a:noFill/>
              </a:ln>
              <a:effectLst/>
            </c:spPr>
            <c:extLst>
              <c:ext xmlns:c16="http://schemas.microsoft.com/office/drawing/2014/chart" uri="{C3380CC4-5D6E-409C-BE32-E72D297353CC}">
                <c16:uniqueId val="{00000005-BCAD-4C08-AA73-70A985E998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seats_fat_85_99!$A$2:$A$8</c:f>
              <c:multiLvlStrCache>
                <c:ptCount val="3"/>
                <c:lvl>
                  <c:pt idx="0">
                    <c:v>43058659004</c:v>
                  </c:pt>
                  <c:pt idx="1">
                    <c:v>22529315777</c:v>
                  </c:pt>
                  <c:pt idx="2">
                    <c:v>11950818603</c:v>
                  </c:pt>
                </c:lvl>
                <c:lvl>
                  <c:pt idx="0">
                    <c:v>BIG</c:v>
                  </c:pt>
                  <c:pt idx="1">
                    <c:v>MEDIUM SIZE AIRLINES</c:v>
                  </c:pt>
                  <c:pt idx="2">
                    <c:v>SMALL AIRLINES</c:v>
                  </c:pt>
                </c:lvl>
              </c:multiLvlStrCache>
            </c:multiLvlStrRef>
          </c:cat>
          <c:val>
            <c:numRef>
              <c:f>seats_fat_85_99!$B$2:$B$8</c:f>
              <c:numCache>
                <c:formatCode>General</c:formatCode>
                <c:ptCount val="3"/>
                <c:pt idx="0">
                  <c:v>1202</c:v>
                </c:pt>
                <c:pt idx="1">
                  <c:v>3092</c:v>
                </c:pt>
                <c:pt idx="2">
                  <c:v>2001</c:v>
                </c:pt>
              </c:numCache>
            </c:numRef>
          </c:val>
          <c:extLst>
            <c:ext xmlns:c16="http://schemas.microsoft.com/office/drawing/2014/chart" uri="{C3380CC4-5D6E-409C-BE32-E72D297353CC}">
              <c16:uniqueId val="{00000006-BCAD-4C08-AA73-70A985E998F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648807389801404"/>
          <c:y val="0.35956294789468662"/>
          <c:w val="0.30351192610198596"/>
          <c:h val="0.583014956037686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customXml" Target="../ink/ink6.xml"/><Relationship Id="rId3" Type="http://schemas.openxmlformats.org/officeDocument/2006/relationships/chart" Target="../charts/chart3.xml"/><Relationship Id="rId12" Type="http://schemas.openxmlformats.org/officeDocument/2006/relationships/customXml" Target="../ink/ink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ustomXml" Target="../ink/ink1.xml"/><Relationship Id="rId11" Type="http://schemas.openxmlformats.org/officeDocument/2006/relationships/customXml" Target="../ink/ink4.xml"/><Relationship Id="rId5" Type="http://schemas.openxmlformats.org/officeDocument/2006/relationships/chart" Target="../charts/chart5.xml"/><Relationship Id="rId10" Type="http://schemas.openxmlformats.org/officeDocument/2006/relationships/customXml" Target="../ink/ink3.xml"/><Relationship Id="rId4" Type="http://schemas.openxmlformats.org/officeDocument/2006/relationships/chart" Target="../charts/chart4.xml"/><Relationship Id="rId9" Type="http://schemas.openxmlformats.org/officeDocument/2006/relationships/customXml" Target="../ink/ink2.xml"/><Relationship Id="rId14"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3" Type="http://schemas.openxmlformats.org/officeDocument/2006/relationships/customXml" Target="../ink/ink14.xml"/><Relationship Id="rId2" Type="http://schemas.openxmlformats.org/officeDocument/2006/relationships/image" Target="../media/image1.png"/><Relationship Id="rId1" Type="http://schemas.openxmlformats.org/officeDocument/2006/relationships/customXml" Target="../ink/ink13.xml"/><Relationship Id="rId4" Type="http://schemas.openxmlformats.org/officeDocument/2006/relationships/customXml" Target="../ink/ink15.xml"/></Relationships>
</file>

<file path=xl/drawings/_rels/drawing1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6.xml"/><Relationship Id="rId1"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customXml" Target="../ink/ink12.xml"/><Relationship Id="rId3" Type="http://schemas.openxmlformats.org/officeDocument/2006/relationships/chart" Target="../charts/chart9.xml"/><Relationship Id="rId12" Type="http://schemas.openxmlformats.org/officeDocument/2006/relationships/customXml" Target="../ink/ink11.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ustomXml" Target="../ink/ink7.xml"/><Relationship Id="rId11" Type="http://schemas.openxmlformats.org/officeDocument/2006/relationships/customXml" Target="../ink/ink10.xml"/><Relationship Id="rId5" Type="http://schemas.openxmlformats.org/officeDocument/2006/relationships/chart" Target="../charts/chart11.xml"/><Relationship Id="rId10" Type="http://schemas.openxmlformats.org/officeDocument/2006/relationships/customXml" Target="../ink/ink9.xml"/><Relationship Id="rId4" Type="http://schemas.openxmlformats.org/officeDocument/2006/relationships/chart" Target="../charts/chart10.xml"/><Relationship Id="rId9" Type="http://schemas.openxmlformats.org/officeDocument/2006/relationships/customXml" Target="../ink/ink8.xml"/><Relationship Id="rId1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447676</xdr:colOff>
      <xdr:row>8</xdr:row>
      <xdr:rowOff>66674</xdr:rowOff>
    </xdr:from>
    <xdr:to>
      <xdr:col>8</xdr:col>
      <xdr:colOff>438150</xdr:colOff>
      <xdr:row>27</xdr:row>
      <xdr:rowOff>85724</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200025</xdr:colOff>
      <xdr:row>8</xdr:row>
      <xdr:rowOff>47624</xdr:rowOff>
    </xdr:from>
    <xdr:to>
      <xdr:col>25</xdr:col>
      <xdr:colOff>419100</xdr:colOff>
      <xdr:row>27</xdr:row>
      <xdr:rowOff>57150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114300</xdr:colOff>
      <xdr:row>10</xdr:row>
      <xdr:rowOff>0</xdr:rowOff>
    </xdr:from>
    <xdr:to>
      <xdr:col>30</xdr:col>
      <xdr:colOff>114300</xdr:colOff>
      <xdr:row>23</xdr:row>
      <xdr:rowOff>0</xdr:rowOff>
    </xdr:to>
    <mc:AlternateContent xmlns:mc="http://schemas.openxmlformats.org/markup-compatibility/2006">
      <mc:Choice xmlns:a14="http://schemas.microsoft.com/office/drawing/2010/main" Requires="a14">
        <xdr:graphicFrame macro="">
          <xdr:nvGraphicFramePr>
            <xdr:cNvPr id="4" name="airline 2">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airline 2"/>
            </a:graphicData>
          </a:graphic>
        </xdr:graphicFrame>
      </mc:Choice>
      <mc:Fallback>
        <xdr:sp macro="" textlink="">
          <xdr:nvSpPr>
            <xdr:cNvPr id="0" name=""/>
            <xdr:cNvSpPr>
              <a:spLocks noTextEdit="1"/>
            </xdr:cNvSpPr>
          </xdr:nvSpPr>
          <xdr:spPr>
            <a:xfrm>
              <a:off x="17030700" y="2390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523875</xdr:colOff>
      <xdr:row>38</xdr:row>
      <xdr:rowOff>152399</xdr:rowOff>
    </xdr:from>
    <xdr:to>
      <xdr:col>6</xdr:col>
      <xdr:colOff>504825</xdr:colOff>
      <xdr:row>55</xdr:row>
      <xdr:rowOff>123825</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57152</xdr:colOff>
      <xdr:row>38</xdr:row>
      <xdr:rowOff>142873</xdr:rowOff>
    </xdr:from>
    <xdr:to>
      <xdr:col>13</xdr:col>
      <xdr:colOff>438150</xdr:colOff>
      <xdr:row>55</xdr:row>
      <xdr:rowOff>133349</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428625</xdr:colOff>
      <xdr:row>8</xdr:row>
      <xdr:rowOff>104774</xdr:rowOff>
    </xdr:from>
    <xdr:to>
      <xdr:col>17</xdr:col>
      <xdr:colOff>428625</xdr:colOff>
      <xdr:row>27</xdr:row>
      <xdr:rowOff>142874</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133080</xdr:colOff>
      <xdr:row>61</xdr:row>
      <xdr:rowOff>0</xdr:rowOff>
    </xdr:from>
    <xdr:to>
      <xdr:col>19</xdr:col>
      <xdr:colOff>133440</xdr:colOff>
      <xdr:row>61</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10" name="Ink 9">
              <a:extLst>
                <a:ext uri="{FF2B5EF4-FFF2-40B4-BE49-F238E27FC236}">
                  <a16:creationId xmlns:a16="http://schemas.microsoft.com/office/drawing/2014/main" id="{00000000-0008-0000-0000-00000A000000}"/>
                </a:ext>
              </a:extLst>
            </xdr14:cNvPr>
            <xdr14:cNvContentPartPr/>
          </xdr14:nvContentPartPr>
          <xdr14:nvPr macro=""/>
          <xdr14:xfrm>
            <a:off x="11715480" y="16068510"/>
            <a:ext cx="360" cy="360"/>
          </xdr14:xfrm>
        </xdr:contentPart>
      </mc:Choice>
      <mc:Fallback xmlns="">
        <xdr:pic>
          <xdr:nvPicPr>
            <xdr:cNvPr id="26" name="Ink 25">
              <a:extLst>
                <a:ext uri="{FF2B5EF4-FFF2-40B4-BE49-F238E27FC236}">
                  <a16:creationId xmlns:a16="http://schemas.microsoft.com/office/drawing/2014/main" id="{191122DC-E932-4FE2-E6EF-0D9D9F94536E}"/>
                </a:ext>
              </a:extLst>
            </xdr:cNvPr>
            <xdr:cNvPicPr/>
          </xdr:nvPicPr>
          <xdr:blipFill>
            <a:blip xmlns:r="http://schemas.openxmlformats.org/officeDocument/2006/relationships" r:embed="rId8"/>
            <a:stretch>
              <a:fillRect/>
            </a:stretch>
          </xdr:blipFill>
          <xdr:spPr>
            <a:xfrm>
              <a:off x="11706840" y="16059510"/>
              <a:ext cx="18000" cy="18000"/>
            </a:xfrm>
            <a:prstGeom prst="rect">
              <a:avLst/>
            </a:prstGeom>
          </xdr:spPr>
        </xdr:pic>
      </mc:Fallback>
    </mc:AlternateContent>
    <xdr:clientData/>
  </xdr:twoCellAnchor>
  <xdr:oneCellAnchor>
    <xdr:from>
      <xdr:col>6</xdr:col>
      <xdr:colOff>466200</xdr:colOff>
      <xdr:row>61</xdr:row>
      <xdr:rowOff>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1" name="Ink 10">
              <a:extLst>
                <a:ext uri="{FF2B5EF4-FFF2-40B4-BE49-F238E27FC236}">
                  <a16:creationId xmlns:a16="http://schemas.microsoft.com/office/drawing/2014/main" id="{00000000-0008-0000-0000-00000B000000}"/>
                </a:ext>
              </a:extLst>
            </xdr14:cNvPr>
            <xdr14:cNvContentPartPr/>
          </xdr14:nvContentPartPr>
          <xdr14:nvPr macro=""/>
          <xdr14:xfrm>
            <a:off x="4123800" y="14296590"/>
            <a:ext cx="360" cy="360"/>
          </xdr14:xfrm>
        </xdr:contentPart>
      </mc:Choice>
      <mc:Fallback xmlns="">
        <xdr:pic>
          <xdr:nvPicPr>
            <xdr:cNvPr id="9" name="Ink 8">
              <a:extLst>
                <a:ext uri="{FF2B5EF4-FFF2-40B4-BE49-F238E27FC236}">
                  <a16:creationId xmlns:a16="http://schemas.microsoft.com/office/drawing/2014/main" id="{6C52FE37-692B-AD01-E89C-E5ADCBAED22D}"/>
                </a:ext>
              </a:extLst>
            </xdr:cNvPr>
            <xdr:cNvPicPr/>
          </xdr:nvPicPr>
          <xdr:blipFill>
            <a:blip xmlns:r="http://schemas.openxmlformats.org/officeDocument/2006/relationships" r:embed="rId8"/>
            <a:stretch>
              <a:fillRect/>
            </a:stretch>
          </xdr:blipFill>
          <xdr:spPr>
            <a:xfrm>
              <a:off x="4115160" y="14287590"/>
              <a:ext cx="18000" cy="18000"/>
            </a:xfrm>
            <a:prstGeom prst="rect">
              <a:avLst/>
            </a:prstGeom>
          </xdr:spPr>
        </xdr:pic>
      </mc:Fallback>
    </mc:AlternateContent>
    <xdr:clientData/>
  </xdr:oneCellAnchor>
  <xdr:oneCellAnchor>
    <xdr:from>
      <xdr:col>6</xdr:col>
      <xdr:colOff>237600</xdr:colOff>
      <xdr:row>61</xdr:row>
      <xdr:rowOff>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2" name="Ink 11">
              <a:extLst>
                <a:ext uri="{FF2B5EF4-FFF2-40B4-BE49-F238E27FC236}">
                  <a16:creationId xmlns:a16="http://schemas.microsoft.com/office/drawing/2014/main" id="{00000000-0008-0000-0000-00000C000000}"/>
                </a:ext>
              </a:extLst>
            </xdr14:cNvPr>
            <xdr14:cNvContentPartPr/>
          </xdr14:nvContentPartPr>
          <xdr14:nvPr macro=""/>
          <xdr14:xfrm>
            <a:off x="3895200" y="14544270"/>
            <a:ext cx="360" cy="360"/>
          </xdr14:xfrm>
        </xdr:contentPart>
      </mc:Choice>
      <mc:Fallback xmlns="">
        <xdr:pic>
          <xdr:nvPicPr>
            <xdr:cNvPr id="17" name="Ink 16">
              <a:extLst>
                <a:ext uri="{FF2B5EF4-FFF2-40B4-BE49-F238E27FC236}">
                  <a16:creationId xmlns:a16="http://schemas.microsoft.com/office/drawing/2014/main" id="{C245E2A8-FFD2-37E9-F222-B1A6E7F9C5E3}"/>
                </a:ext>
              </a:extLst>
            </xdr:cNvPr>
            <xdr:cNvPicPr/>
          </xdr:nvPicPr>
          <xdr:blipFill>
            <a:blip xmlns:r="http://schemas.openxmlformats.org/officeDocument/2006/relationships" r:embed="rId8"/>
            <a:stretch>
              <a:fillRect/>
            </a:stretch>
          </xdr:blipFill>
          <xdr:spPr>
            <a:xfrm>
              <a:off x="3886560" y="14535270"/>
              <a:ext cx="18000" cy="18000"/>
            </a:xfrm>
            <a:prstGeom prst="rect">
              <a:avLst/>
            </a:prstGeom>
          </xdr:spPr>
        </xdr:pic>
      </mc:Fallback>
    </mc:AlternateContent>
    <xdr:clientData/>
  </xdr:oneCellAnchor>
  <xdr:oneCellAnchor>
    <xdr:from>
      <xdr:col>5</xdr:col>
      <xdr:colOff>237600</xdr:colOff>
      <xdr:row>61</xdr:row>
      <xdr:rowOff>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3" name="Ink 12">
              <a:extLst>
                <a:ext uri="{FF2B5EF4-FFF2-40B4-BE49-F238E27FC236}">
                  <a16:creationId xmlns:a16="http://schemas.microsoft.com/office/drawing/2014/main" id="{00000000-0008-0000-0000-00000D000000}"/>
                </a:ext>
              </a:extLst>
            </xdr14:cNvPr>
            <xdr14:cNvContentPartPr/>
          </xdr14:nvContentPartPr>
          <xdr14:nvPr macro=""/>
          <xdr14:xfrm>
            <a:off x="3895200" y="14544270"/>
            <a:ext cx="360" cy="360"/>
          </xdr14:xfrm>
        </xdr:contentPart>
      </mc:Choice>
      <mc:Fallback xmlns="">
        <xdr:pic>
          <xdr:nvPicPr>
            <xdr:cNvPr id="27" name="Ink 26">
              <a:extLst>
                <a:ext uri="{FF2B5EF4-FFF2-40B4-BE49-F238E27FC236}">
                  <a16:creationId xmlns:a16="http://schemas.microsoft.com/office/drawing/2014/main" id="{5A3D5730-BDCB-46DD-BCFC-8167D4F9D4B2}"/>
                </a:ext>
              </a:extLst>
            </xdr:cNvPr>
            <xdr:cNvPicPr/>
          </xdr:nvPicPr>
          <xdr:blipFill>
            <a:blip xmlns:r="http://schemas.openxmlformats.org/officeDocument/2006/relationships" r:embed="rId8"/>
            <a:stretch>
              <a:fillRect/>
            </a:stretch>
          </xdr:blipFill>
          <xdr:spPr>
            <a:xfrm>
              <a:off x="3886560" y="14535270"/>
              <a:ext cx="18000" cy="18000"/>
            </a:xfrm>
            <a:prstGeom prst="rect">
              <a:avLst/>
            </a:prstGeom>
          </xdr:spPr>
        </xdr:pic>
      </mc:Fallback>
    </mc:AlternateContent>
    <xdr:clientData/>
  </xdr:oneCellAnchor>
  <xdr:oneCellAnchor>
    <xdr:from>
      <xdr:col>5</xdr:col>
      <xdr:colOff>237600</xdr:colOff>
      <xdr:row>61</xdr:row>
      <xdr:rowOff>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4" name="Ink 13">
              <a:extLst>
                <a:ext uri="{FF2B5EF4-FFF2-40B4-BE49-F238E27FC236}">
                  <a16:creationId xmlns:a16="http://schemas.microsoft.com/office/drawing/2014/main" id="{00000000-0008-0000-0000-00000E000000}"/>
                </a:ext>
              </a:extLst>
            </xdr14:cNvPr>
            <xdr14:cNvContentPartPr/>
          </xdr14:nvContentPartPr>
          <xdr14:nvPr macro=""/>
          <xdr14:xfrm>
            <a:off x="3895200" y="14544270"/>
            <a:ext cx="360" cy="360"/>
          </xdr14:xfrm>
        </xdr:contentPart>
      </mc:Choice>
      <mc:Fallback xmlns="">
        <xdr:pic>
          <xdr:nvPicPr>
            <xdr:cNvPr id="30" name="Ink 29">
              <a:extLst>
                <a:ext uri="{FF2B5EF4-FFF2-40B4-BE49-F238E27FC236}">
                  <a16:creationId xmlns:a16="http://schemas.microsoft.com/office/drawing/2014/main" id="{CC44749E-CDC5-41BA-850E-203DD0981D52}"/>
                </a:ext>
              </a:extLst>
            </xdr:cNvPr>
            <xdr:cNvPicPr/>
          </xdr:nvPicPr>
          <xdr:blipFill>
            <a:blip xmlns:r="http://schemas.openxmlformats.org/officeDocument/2006/relationships" r:embed="rId8"/>
            <a:stretch>
              <a:fillRect/>
            </a:stretch>
          </xdr:blipFill>
          <xdr:spPr>
            <a:xfrm>
              <a:off x="3886560" y="14535270"/>
              <a:ext cx="18000" cy="18000"/>
            </a:xfrm>
            <a:prstGeom prst="rect">
              <a:avLst/>
            </a:prstGeom>
          </xdr:spPr>
        </xdr:pic>
      </mc:Fallback>
    </mc:AlternateContent>
    <xdr:clientData/>
  </xdr:oneCellAnchor>
  <xdr:oneCellAnchor>
    <xdr:from>
      <xdr:col>5</xdr:col>
      <xdr:colOff>237600</xdr:colOff>
      <xdr:row>61</xdr:row>
      <xdr:rowOff>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5" name="Ink 14">
              <a:extLst>
                <a:ext uri="{FF2B5EF4-FFF2-40B4-BE49-F238E27FC236}">
                  <a16:creationId xmlns:a16="http://schemas.microsoft.com/office/drawing/2014/main" id="{00000000-0008-0000-0000-00000F000000}"/>
                </a:ext>
              </a:extLst>
            </xdr14:cNvPr>
            <xdr14:cNvContentPartPr/>
          </xdr14:nvContentPartPr>
          <xdr14:nvPr macro=""/>
          <xdr14:xfrm>
            <a:off x="3895200" y="14544270"/>
            <a:ext cx="360" cy="360"/>
          </xdr14:xfrm>
        </xdr:contentPart>
      </mc:Choice>
      <mc:Fallback xmlns="">
        <xdr:pic>
          <xdr:nvPicPr>
            <xdr:cNvPr id="29" name="Ink 28">
              <a:extLst>
                <a:ext uri="{FF2B5EF4-FFF2-40B4-BE49-F238E27FC236}">
                  <a16:creationId xmlns:a16="http://schemas.microsoft.com/office/drawing/2014/main" id="{1531BE21-EB9B-45AE-8A4C-09C627B7011D}"/>
                </a:ext>
              </a:extLst>
            </xdr:cNvPr>
            <xdr:cNvPicPr/>
          </xdr:nvPicPr>
          <xdr:blipFill>
            <a:blip xmlns:r="http://schemas.openxmlformats.org/officeDocument/2006/relationships" r:embed="rId8"/>
            <a:stretch>
              <a:fillRect/>
            </a:stretch>
          </xdr:blipFill>
          <xdr:spPr>
            <a:xfrm>
              <a:off x="3886560" y="14535270"/>
              <a:ext cx="18000" cy="18000"/>
            </a:xfrm>
            <a:prstGeom prst="rect">
              <a:avLst/>
            </a:prstGeom>
          </xdr:spPr>
        </xdr:pic>
      </mc:Fallback>
    </mc:AlternateContent>
    <xdr:clientData/>
  </xdr:oneCellAnchor>
  <xdr:twoCellAnchor>
    <xdr:from>
      <xdr:col>14</xdr:col>
      <xdr:colOff>457200</xdr:colOff>
      <xdr:row>38</xdr:row>
      <xdr:rowOff>180975</xdr:rowOff>
    </xdr:from>
    <xdr:to>
      <xdr:col>26</xdr:col>
      <xdr:colOff>152400</xdr:colOff>
      <xdr:row>55</xdr:row>
      <xdr:rowOff>76200</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0.11246</cdr:x>
      <cdr:y>0.84548</cdr:y>
    </cdr:from>
    <cdr:to>
      <cdr:x>0.43617</cdr:x>
      <cdr:y>0.97085</cdr:y>
    </cdr:to>
    <cdr:sp macro="" textlink="">
      <cdr:nvSpPr>
        <cdr:cNvPr id="2" name="TextBox 1">
          <a:extLst xmlns:a="http://schemas.openxmlformats.org/drawingml/2006/main">
            <a:ext uri="{FF2B5EF4-FFF2-40B4-BE49-F238E27FC236}">
              <a16:creationId xmlns:a16="http://schemas.microsoft.com/office/drawing/2014/main" id="{0F8D1D40-E9D0-D5D0-BBE2-26461D5C10C1}"/>
            </a:ext>
          </a:extLst>
        </cdr:cNvPr>
        <cdr:cNvSpPr txBox="1"/>
      </cdr:nvSpPr>
      <cdr:spPr>
        <a:xfrm xmlns:a="http://schemas.openxmlformats.org/drawingml/2006/main">
          <a:off x="704850" y="2762250"/>
          <a:ext cx="2028825" cy="409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Airlines</a:t>
          </a:r>
        </a:p>
      </cdr:txBody>
    </cdr:sp>
  </cdr:relSizeAnchor>
  <cdr:relSizeAnchor xmlns:cdr="http://schemas.openxmlformats.org/drawingml/2006/chartDrawing">
    <cdr:from>
      <cdr:x>0.79027</cdr:x>
      <cdr:y>0.08746</cdr:y>
    </cdr:from>
    <cdr:to>
      <cdr:x>0.95593</cdr:x>
      <cdr:y>0.23032</cdr:y>
    </cdr:to>
    <cdr:sp macro="" textlink="">
      <cdr:nvSpPr>
        <cdr:cNvPr id="3" name="TextBox 2">
          <a:extLst xmlns:a="http://schemas.openxmlformats.org/drawingml/2006/main">
            <a:ext uri="{FF2B5EF4-FFF2-40B4-BE49-F238E27FC236}">
              <a16:creationId xmlns:a16="http://schemas.microsoft.com/office/drawing/2014/main" id="{3473C91B-3E57-3CE5-B162-22D1662EEA4B}"/>
            </a:ext>
          </a:extLst>
        </cdr:cNvPr>
        <cdr:cNvSpPr txBox="1"/>
      </cdr:nvSpPr>
      <cdr:spPr>
        <a:xfrm xmlns:a="http://schemas.openxmlformats.org/drawingml/2006/main">
          <a:off x="4953000" y="285750"/>
          <a:ext cx="1038225" cy="4667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Fatalities</a:t>
          </a:r>
        </a:p>
      </cdr:txBody>
    </cdr:sp>
  </cdr:relSizeAnchor>
</c:userShapes>
</file>

<file path=xl/drawings/drawing11.xml><?xml version="1.0" encoding="utf-8"?>
<xdr:wsDr xmlns:xdr="http://schemas.openxmlformats.org/drawingml/2006/spreadsheetDrawing" xmlns:a="http://schemas.openxmlformats.org/drawingml/2006/main">
  <xdr:twoCellAnchor>
    <xdr:from>
      <xdr:col>3</xdr:col>
      <xdr:colOff>57150</xdr:colOff>
      <xdr:row>2</xdr:row>
      <xdr:rowOff>152400</xdr:rowOff>
    </xdr:from>
    <xdr:to>
      <xdr:col>13</xdr:col>
      <xdr:colOff>228600</xdr:colOff>
      <xdr:row>19</xdr:row>
      <xdr:rowOff>180975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761999</xdr:colOff>
      <xdr:row>4</xdr:row>
      <xdr:rowOff>14286</xdr:rowOff>
    </xdr:from>
    <xdr:to>
      <xdr:col>12</xdr:col>
      <xdr:colOff>304799</xdr:colOff>
      <xdr:row>19</xdr:row>
      <xdr:rowOff>152399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133350</xdr:colOff>
      <xdr:row>2</xdr:row>
      <xdr:rowOff>66675</xdr:rowOff>
    </xdr:from>
    <xdr:to>
      <xdr:col>3</xdr:col>
      <xdr:colOff>504825</xdr:colOff>
      <xdr:row>15</xdr:row>
      <xdr:rowOff>114300</xdr:rowOff>
    </xdr:to>
    <mc:AlternateContent xmlns:mc="http://schemas.openxmlformats.org/markup-compatibility/2006" xmlns:a14="http://schemas.microsoft.com/office/drawing/2010/main">
      <mc:Choice Requires="a14">
        <xdr:graphicFrame macro="">
          <xdr:nvGraphicFramePr>
            <xdr:cNvPr id="3" name="airline">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airline"/>
            </a:graphicData>
          </a:graphic>
        </xdr:graphicFrame>
      </mc:Choice>
      <mc:Fallback xmlns="">
        <xdr:sp macro="" textlink="">
          <xdr:nvSpPr>
            <xdr:cNvPr id="0" name=""/>
            <xdr:cNvSpPr>
              <a:spLocks noTextEdit="1"/>
            </xdr:cNvSpPr>
          </xdr:nvSpPr>
          <xdr:spPr>
            <a:xfrm>
              <a:off x="2466975" y="447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57150</xdr:colOff>
      <xdr:row>2</xdr:row>
      <xdr:rowOff>123825</xdr:rowOff>
    </xdr:from>
    <xdr:to>
      <xdr:col>7</xdr:col>
      <xdr:colOff>57150</xdr:colOff>
      <xdr:row>15</xdr:row>
      <xdr:rowOff>171450</xdr:rowOff>
    </xdr:to>
    <mc:AlternateContent xmlns:mc="http://schemas.openxmlformats.org/markup-compatibility/2006" xmlns:a14="http://schemas.microsoft.com/office/drawing/2010/main">
      <mc:Choice Requires="a14">
        <xdr:graphicFrame macro="">
          <xdr:nvGraphicFramePr>
            <xdr:cNvPr id="4" name="fatalities_85_99">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fatalities_85_99"/>
            </a:graphicData>
          </a:graphic>
        </xdr:graphicFrame>
      </mc:Choice>
      <mc:Fallback xmlns="">
        <xdr:sp macro="" textlink="">
          <xdr:nvSpPr>
            <xdr:cNvPr id="0" name=""/>
            <xdr:cNvSpPr>
              <a:spLocks noTextEdit="1"/>
            </xdr:cNvSpPr>
          </xdr:nvSpPr>
          <xdr:spPr>
            <a:xfrm>
              <a:off x="4457700" y="504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2</xdr:row>
      <xdr:rowOff>38100</xdr:rowOff>
    </xdr:from>
    <xdr:to>
      <xdr:col>11</xdr:col>
      <xdr:colOff>0</xdr:colOff>
      <xdr:row>15</xdr:row>
      <xdr:rowOff>85725</xdr:rowOff>
    </xdr:to>
    <mc:AlternateContent xmlns:mc="http://schemas.openxmlformats.org/markup-compatibility/2006" xmlns:a14="http://schemas.microsoft.com/office/drawing/2010/main">
      <mc:Choice Requires="a14">
        <xdr:graphicFrame macro="">
          <xdr:nvGraphicFramePr>
            <xdr:cNvPr id="5" name="fatalities_00_1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fatalities_00_14"/>
            </a:graphicData>
          </a:graphic>
        </xdr:graphicFrame>
      </mc:Choice>
      <mc:Fallback xmlns="">
        <xdr:sp macro="" textlink="">
          <xdr:nvSpPr>
            <xdr:cNvPr id="0" name=""/>
            <xdr:cNvSpPr>
              <a:spLocks noTextEdit="1"/>
            </xdr:cNvSpPr>
          </xdr:nvSpPr>
          <xdr:spPr>
            <a:xfrm>
              <a:off x="6838950" y="419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656865</xdr:colOff>
      <xdr:row>24</xdr:row>
      <xdr:rowOff>161460</xdr:rowOff>
    </xdr:from>
    <xdr:to>
      <xdr:col>3</xdr:col>
      <xdr:colOff>657225</xdr:colOff>
      <xdr:row>24</xdr:row>
      <xdr:rowOff>161820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00000000-0008-0000-0700-000002000000}"/>
                </a:ext>
              </a:extLst>
            </xdr14:cNvPr>
            <xdr14:cNvContentPartPr/>
          </xdr14:nvContentPartPr>
          <xdr14:nvPr macro=""/>
          <xdr14:xfrm>
            <a:off x="4571640" y="8733960"/>
            <a:ext cx="360" cy="360"/>
          </xdr14:xfrm>
        </xdr:contentPart>
      </mc:Choice>
      <mc:Fallback xmlns="">
        <xdr:pic>
          <xdr:nvPicPr>
            <xdr:cNvPr id="2" name="Ink 1">
              <a:extLst>
                <a:ext uri="{FF2B5EF4-FFF2-40B4-BE49-F238E27FC236}">
                  <a16:creationId xmlns:a16="http://schemas.microsoft.com/office/drawing/2014/main" id="{04FDF94F-23C2-69D5-F1B1-4ADF5E38D7DB}"/>
                </a:ext>
              </a:extLst>
            </xdr:cNvPr>
            <xdr:cNvPicPr/>
          </xdr:nvPicPr>
          <xdr:blipFill>
            <a:blip xmlns:r="http://schemas.openxmlformats.org/officeDocument/2006/relationships" r:embed="rId2"/>
            <a:stretch>
              <a:fillRect/>
            </a:stretch>
          </xdr:blipFill>
          <xdr:spPr>
            <a:xfrm>
              <a:off x="4563000" y="8724960"/>
              <a:ext cx="18000" cy="18000"/>
            </a:xfrm>
            <a:prstGeom prst="rect">
              <a:avLst/>
            </a:prstGeom>
          </xdr:spPr>
        </xdr:pic>
      </mc:Fallback>
    </mc:AlternateContent>
    <xdr:clientData/>
  </xdr:twoCellAnchor>
  <xdr:twoCellAnchor editAs="oneCell">
    <xdr:from>
      <xdr:col>3</xdr:col>
      <xdr:colOff>1018665</xdr:colOff>
      <xdr:row>22</xdr:row>
      <xdr:rowOff>123420</xdr:rowOff>
    </xdr:from>
    <xdr:to>
      <xdr:col>3</xdr:col>
      <xdr:colOff>1019025</xdr:colOff>
      <xdr:row>22</xdr:row>
      <xdr:rowOff>123780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00000000-0008-0000-0700-000003000000}"/>
                </a:ext>
              </a:extLst>
            </xdr14:cNvPr>
            <xdr14:cNvContentPartPr/>
          </xdr14:nvContentPartPr>
          <xdr14:nvPr macro=""/>
          <xdr14:xfrm>
            <a:off x="4933440" y="8314920"/>
            <a:ext cx="360" cy="360"/>
          </xdr14:xfrm>
        </xdr:contentPart>
      </mc:Choice>
      <mc:Fallback xmlns="">
        <xdr:pic>
          <xdr:nvPicPr>
            <xdr:cNvPr id="3" name="Ink 2">
              <a:extLst>
                <a:ext uri="{FF2B5EF4-FFF2-40B4-BE49-F238E27FC236}">
                  <a16:creationId xmlns:a16="http://schemas.microsoft.com/office/drawing/2014/main" id="{64043395-AF5E-0BB2-6EE0-B6C43EDA7A7E}"/>
                </a:ext>
              </a:extLst>
            </xdr:cNvPr>
            <xdr:cNvPicPr/>
          </xdr:nvPicPr>
          <xdr:blipFill>
            <a:blip xmlns:r="http://schemas.openxmlformats.org/officeDocument/2006/relationships" r:embed="rId2"/>
            <a:stretch>
              <a:fillRect/>
            </a:stretch>
          </xdr:blipFill>
          <xdr:spPr>
            <a:xfrm>
              <a:off x="4924800" y="8305920"/>
              <a:ext cx="18000" cy="18000"/>
            </a:xfrm>
            <a:prstGeom prst="rect">
              <a:avLst/>
            </a:prstGeom>
          </xdr:spPr>
        </xdr:pic>
      </mc:Fallback>
    </mc:AlternateContent>
    <xdr:clientData/>
  </xdr:twoCellAnchor>
  <xdr:twoCellAnchor editAs="oneCell">
    <xdr:from>
      <xdr:col>3</xdr:col>
      <xdr:colOff>580545</xdr:colOff>
      <xdr:row>16</xdr:row>
      <xdr:rowOff>28080</xdr:rowOff>
    </xdr:from>
    <xdr:to>
      <xdr:col>3</xdr:col>
      <xdr:colOff>580905</xdr:colOff>
      <xdr:row>16</xdr:row>
      <xdr:rowOff>28440</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3">
              <a:extLst>
                <a:ext uri="{FF2B5EF4-FFF2-40B4-BE49-F238E27FC236}">
                  <a16:creationId xmlns:a16="http://schemas.microsoft.com/office/drawing/2014/main" id="{00000000-0008-0000-0700-000004000000}"/>
                </a:ext>
              </a:extLst>
            </xdr14:cNvPr>
            <xdr14:cNvContentPartPr/>
          </xdr14:nvContentPartPr>
          <xdr14:nvPr macro=""/>
          <xdr14:xfrm>
            <a:off x="4495320" y="8029080"/>
            <a:ext cx="360" cy="360"/>
          </xdr14:xfrm>
        </xdr:contentPart>
      </mc:Choice>
      <mc:Fallback xmlns="">
        <xdr:pic>
          <xdr:nvPicPr>
            <xdr:cNvPr id="4" name="Ink 3">
              <a:extLst>
                <a:ext uri="{FF2B5EF4-FFF2-40B4-BE49-F238E27FC236}">
                  <a16:creationId xmlns:a16="http://schemas.microsoft.com/office/drawing/2014/main" id="{D698E17C-DF38-C0B8-0C58-47F295A4365B}"/>
                </a:ext>
              </a:extLst>
            </xdr:cNvPr>
            <xdr:cNvPicPr/>
          </xdr:nvPicPr>
          <xdr:blipFill>
            <a:blip xmlns:r="http://schemas.openxmlformats.org/officeDocument/2006/relationships" r:embed="rId2"/>
            <a:stretch>
              <a:fillRect/>
            </a:stretch>
          </xdr:blipFill>
          <xdr:spPr>
            <a:xfrm>
              <a:off x="4486680" y="8020080"/>
              <a:ext cx="18000" cy="18000"/>
            </a:xfrm>
            <a:prstGeom prst="rect">
              <a:avLst/>
            </a:prstGeom>
          </xdr:spPr>
        </xdr:pic>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2</xdr:col>
      <xdr:colOff>742950</xdr:colOff>
      <xdr:row>1</xdr:row>
      <xdr:rowOff>0</xdr:rowOff>
    </xdr:from>
    <xdr:to>
      <xdr:col>11</xdr:col>
      <xdr:colOff>304800</xdr:colOff>
      <xdr:row>15</xdr:row>
      <xdr:rowOff>171450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580605</xdr:colOff>
      <xdr:row>14</xdr:row>
      <xdr:rowOff>190320</xdr:rowOff>
    </xdr:from>
    <xdr:to>
      <xdr:col>10</xdr:col>
      <xdr:colOff>580965</xdr:colOff>
      <xdr:row>15</xdr:row>
      <xdr:rowOff>180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10" name="Ink 9">
              <a:extLst>
                <a:ext uri="{FF2B5EF4-FFF2-40B4-BE49-F238E27FC236}">
                  <a16:creationId xmlns:a16="http://schemas.microsoft.com/office/drawing/2014/main" id="{00000000-0008-0000-0800-00000A000000}"/>
                </a:ext>
              </a:extLst>
            </xdr14:cNvPr>
            <xdr14:cNvContentPartPr/>
          </xdr14:nvContentPartPr>
          <xdr14:nvPr macro=""/>
          <xdr14:xfrm>
            <a:off x="9334080" y="2857320"/>
            <a:ext cx="360" cy="360"/>
          </xdr14:xfrm>
        </xdr:contentPart>
      </mc:Choice>
      <mc:Fallback xmlns="">
        <xdr:pic>
          <xdr:nvPicPr>
            <xdr:cNvPr id="10" name="Ink 9">
              <a:extLst>
                <a:ext uri="{FF2B5EF4-FFF2-40B4-BE49-F238E27FC236}">
                  <a16:creationId xmlns:a16="http://schemas.microsoft.com/office/drawing/2014/main" id="{F7B4721B-D356-6A43-F1BB-208DF9738FBD}"/>
                </a:ext>
              </a:extLst>
            </xdr:cNvPr>
            <xdr:cNvPicPr/>
          </xdr:nvPicPr>
          <xdr:blipFill>
            <a:blip xmlns:r="http://schemas.openxmlformats.org/officeDocument/2006/relationships" r:embed="rId3"/>
            <a:stretch>
              <a:fillRect/>
            </a:stretch>
          </xdr:blipFill>
          <xdr:spPr>
            <a:xfrm>
              <a:off x="9325440" y="2848320"/>
              <a:ext cx="18000" cy="18000"/>
            </a:xfrm>
            <a:prstGeom prst="rect">
              <a:avLst/>
            </a:prstGeom>
          </xdr:spPr>
        </xdr:pic>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1</xdr:col>
      <xdr:colOff>761999</xdr:colOff>
      <xdr:row>11</xdr:row>
      <xdr:rowOff>142875</xdr:rowOff>
    </xdr:from>
    <xdr:to>
      <xdr:col>9</xdr:col>
      <xdr:colOff>428624</xdr:colOff>
      <xdr:row>25</xdr:row>
      <xdr:rowOff>85724</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838200</xdr:colOff>
      <xdr:row>4</xdr:row>
      <xdr:rowOff>133351</xdr:rowOff>
    </xdr:from>
    <xdr:to>
      <xdr:col>4</xdr:col>
      <xdr:colOff>28575</xdr:colOff>
      <xdr:row>7</xdr:row>
      <xdr:rowOff>28575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3571875" y="895351"/>
          <a:ext cx="962025" cy="466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a:t>
          </a:r>
          <a:r>
            <a:rPr lang="en-US" sz="1100" baseline="0"/>
            <a:t> the year 85_99</a:t>
          </a:r>
          <a:endParaRPr lang="en-US"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0.04123</cdr:y>
    </cdr:from>
    <cdr:to>
      <cdr:x>0.14068</cdr:x>
      <cdr:y>0.17004</cdr:y>
    </cdr:to>
    <cdr:sp macro="" textlink="">
      <cdr:nvSpPr>
        <cdr:cNvPr id="2" name="TextBox 1">
          <a:extLst xmlns:a="http://schemas.openxmlformats.org/drawingml/2006/main">
            <a:ext uri="{FF2B5EF4-FFF2-40B4-BE49-F238E27FC236}">
              <a16:creationId xmlns:a16="http://schemas.microsoft.com/office/drawing/2014/main" id="{F652DEA9-4DB7-9349-E2CD-72BF0F13C67C}"/>
            </a:ext>
          </a:extLst>
        </cdr:cNvPr>
        <cdr:cNvSpPr txBox="1"/>
      </cdr:nvSpPr>
      <cdr:spPr>
        <a:xfrm xmlns:a="http://schemas.openxmlformats.org/drawingml/2006/main">
          <a:off x="0" y="151999"/>
          <a:ext cx="684728" cy="4748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distance</a:t>
          </a:r>
        </a:p>
      </cdr:txBody>
    </cdr:sp>
  </cdr:relSizeAnchor>
  <cdr:relSizeAnchor xmlns:cdr="http://schemas.openxmlformats.org/drawingml/2006/chartDrawing">
    <cdr:from>
      <cdr:x>0.37288</cdr:x>
      <cdr:y>0.8</cdr:y>
    </cdr:from>
    <cdr:to>
      <cdr:x>0.57288</cdr:x>
      <cdr:y>1</cdr:y>
    </cdr:to>
    <cdr:sp macro="" textlink="">
      <cdr:nvSpPr>
        <cdr:cNvPr id="3" name="TextBox 2">
          <a:extLst xmlns:a="http://schemas.openxmlformats.org/drawingml/2006/main">
            <a:ext uri="{FF2B5EF4-FFF2-40B4-BE49-F238E27FC236}">
              <a16:creationId xmlns:a16="http://schemas.microsoft.com/office/drawing/2014/main" id="{768B43CA-AD5B-6F9D-900C-179606309B02}"/>
            </a:ext>
          </a:extLst>
        </cdr:cNvPr>
        <cdr:cNvSpPr txBox="1"/>
      </cdr:nvSpPr>
      <cdr:spPr>
        <a:xfrm xmlns:a="http://schemas.openxmlformats.org/drawingml/2006/main">
          <a:off x="2095498" y="2362200"/>
          <a:ext cx="1123951" cy="590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Airlines</a:t>
          </a:r>
        </a:p>
      </cdr:txBody>
    </cdr:sp>
  </cdr:relSizeAnchor>
</c:userShapes>
</file>

<file path=xl/drawings/drawing3.xml><?xml version="1.0" encoding="utf-8"?>
<c:userShapes xmlns:c="http://schemas.openxmlformats.org/drawingml/2006/chart">
  <cdr:relSizeAnchor xmlns:cdr="http://schemas.openxmlformats.org/drawingml/2006/chartDrawing">
    <cdr:from>
      <cdr:x>0.01911</cdr:x>
      <cdr:y>0.11436</cdr:y>
    </cdr:from>
    <cdr:to>
      <cdr:x>0.18943</cdr:x>
      <cdr:y>0.29319</cdr:y>
    </cdr:to>
    <cdr:sp macro="" textlink="">
      <cdr:nvSpPr>
        <cdr:cNvPr id="2" name="TextBox 2">
          <a:extLst xmlns:a="http://schemas.openxmlformats.org/drawingml/2006/main">
            <a:ext uri="{FF2B5EF4-FFF2-40B4-BE49-F238E27FC236}">
              <a16:creationId xmlns:a16="http://schemas.microsoft.com/office/drawing/2014/main" id="{012E29B9-C53D-857C-6CBF-57C63E5DB07D}"/>
            </a:ext>
          </a:extLst>
        </cdr:cNvPr>
        <cdr:cNvSpPr txBox="1"/>
      </cdr:nvSpPr>
      <cdr:spPr>
        <a:xfrm xmlns:a="http://schemas.openxmlformats.org/drawingml/2006/main">
          <a:off x="107950" y="298450"/>
          <a:ext cx="962025" cy="466724"/>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For</a:t>
          </a:r>
          <a:r>
            <a:rPr lang="en-US" sz="1100" baseline="0"/>
            <a:t> the year 85_99</a:t>
          </a:r>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0.00318</cdr:y>
    </cdr:from>
    <cdr:to>
      <cdr:x>0.17902</cdr:x>
      <cdr:y>0.13672</cdr:y>
    </cdr:to>
    <cdr:sp macro="" textlink="">
      <cdr:nvSpPr>
        <cdr:cNvPr id="2" name="TextBox 1">
          <a:extLst xmlns:a="http://schemas.openxmlformats.org/drawingml/2006/main">
            <a:ext uri="{FF2B5EF4-FFF2-40B4-BE49-F238E27FC236}">
              <a16:creationId xmlns:a16="http://schemas.microsoft.com/office/drawing/2014/main" id="{E7053860-48A9-F6B8-997B-AB209C9B0DC0}"/>
            </a:ext>
          </a:extLst>
        </cdr:cNvPr>
        <cdr:cNvSpPr txBox="1"/>
      </cdr:nvSpPr>
      <cdr:spPr>
        <a:xfrm xmlns:a="http://schemas.openxmlformats.org/drawingml/2006/main">
          <a:off x="0" y="11783"/>
          <a:ext cx="881571" cy="4947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Fatalities</a:t>
          </a:r>
        </a:p>
      </cdr:txBody>
    </cdr:sp>
  </cdr:relSizeAnchor>
  <cdr:relSizeAnchor xmlns:cdr="http://schemas.openxmlformats.org/drawingml/2006/chartDrawing">
    <cdr:from>
      <cdr:x>0.83497</cdr:x>
      <cdr:y>0.88394</cdr:y>
    </cdr:from>
    <cdr:to>
      <cdr:x>0.94126</cdr:x>
      <cdr:y>1</cdr:y>
    </cdr:to>
    <cdr:sp macro="" textlink="">
      <cdr:nvSpPr>
        <cdr:cNvPr id="3" name="TextBox 2">
          <a:extLst xmlns:a="http://schemas.openxmlformats.org/drawingml/2006/main">
            <a:ext uri="{FF2B5EF4-FFF2-40B4-BE49-F238E27FC236}">
              <a16:creationId xmlns:a16="http://schemas.microsoft.com/office/drawing/2014/main" id="{5CA46EFE-1DF3-EF60-7D86-24F8F732309D}"/>
            </a:ext>
          </a:extLst>
        </cdr:cNvPr>
        <cdr:cNvSpPr txBox="1"/>
      </cdr:nvSpPr>
      <cdr:spPr>
        <a:xfrm xmlns:a="http://schemas.openxmlformats.org/drawingml/2006/main">
          <a:off x="5686425" y="2647951"/>
          <a:ext cx="723900" cy="3476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Seats</a:t>
          </a:r>
        </a:p>
      </cdr:txBody>
    </cdr:sp>
  </cdr:relSizeAnchor>
</c:userShapes>
</file>

<file path=xl/drawings/drawing5.xml><?xml version="1.0" encoding="utf-8"?>
<c:userShapes xmlns:c="http://schemas.openxmlformats.org/drawingml/2006/chart">
  <cdr:relSizeAnchor xmlns:cdr="http://schemas.openxmlformats.org/drawingml/2006/chartDrawing">
    <cdr:from>
      <cdr:x>0.11246</cdr:x>
      <cdr:y>0.84548</cdr:y>
    </cdr:from>
    <cdr:to>
      <cdr:x>0.43617</cdr:x>
      <cdr:y>0.97085</cdr:y>
    </cdr:to>
    <cdr:sp macro="" textlink="">
      <cdr:nvSpPr>
        <cdr:cNvPr id="2" name="TextBox 1">
          <a:extLst xmlns:a="http://schemas.openxmlformats.org/drawingml/2006/main">
            <a:ext uri="{FF2B5EF4-FFF2-40B4-BE49-F238E27FC236}">
              <a16:creationId xmlns:a16="http://schemas.microsoft.com/office/drawing/2014/main" id="{0F8D1D40-E9D0-D5D0-BBE2-26461D5C10C1}"/>
            </a:ext>
          </a:extLst>
        </cdr:cNvPr>
        <cdr:cNvSpPr txBox="1"/>
      </cdr:nvSpPr>
      <cdr:spPr>
        <a:xfrm xmlns:a="http://schemas.openxmlformats.org/drawingml/2006/main">
          <a:off x="704850" y="2762250"/>
          <a:ext cx="2028825" cy="409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Airlines</a:t>
          </a:r>
        </a:p>
      </cdr:txBody>
    </cdr:sp>
  </cdr:relSizeAnchor>
  <cdr:relSizeAnchor xmlns:cdr="http://schemas.openxmlformats.org/drawingml/2006/chartDrawing">
    <cdr:from>
      <cdr:x>0.79027</cdr:x>
      <cdr:y>0.08746</cdr:y>
    </cdr:from>
    <cdr:to>
      <cdr:x>0.95593</cdr:x>
      <cdr:y>0.23032</cdr:y>
    </cdr:to>
    <cdr:sp macro="" textlink="">
      <cdr:nvSpPr>
        <cdr:cNvPr id="3" name="TextBox 2">
          <a:extLst xmlns:a="http://schemas.openxmlformats.org/drawingml/2006/main">
            <a:ext uri="{FF2B5EF4-FFF2-40B4-BE49-F238E27FC236}">
              <a16:creationId xmlns:a16="http://schemas.microsoft.com/office/drawing/2014/main" id="{3473C91B-3E57-3CE5-B162-22D1662EEA4B}"/>
            </a:ext>
          </a:extLst>
        </cdr:cNvPr>
        <cdr:cNvSpPr txBox="1"/>
      </cdr:nvSpPr>
      <cdr:spPr>
        <a:xfrm xmlns:a="http://schemas.openxmlformats.org/drawingml/2006/main">
          <a:off x="4953000" y="285750"/>
          <a:ext cx="1038225" cy="4667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Fatalities</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447676</xdr:colOff>
      <xdr:row>8</xdr:row>
      <xdr:rowOff>66675</xdr:rowOff>
    </xdr:from>
    <xdr:to>
      <xdr:col>10</xdr:col>
      <xdr:colOff>276226</xdr:colOff>
      <xdr:row>26</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419100</xdr:colOff>
      <xdr:row>29</xdr:row>
      <xdr:rowOff>57150</xdr:rowOff>
    </xdr:from>
    <xdr:to>
      <xdr:col>21</xdr:col>
      <xdr:colOff>38100</xdr:colOff>
      <xdr:row>42</xdr:row>
      <xdr:rowOff>123825</xdr:rowOff>
    </xdr:to>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571500</xdr:colOff>
      <xdr:row>29</xdr:row>
      <xdr:rowOff>47625</xdr:rowOff>
    </xdr:from>
    <xdr:to>
      <xdr:col>3</xdr:col>
      <xdr:colOff>571500</xdr:colOff>
      <xdr:row>42</xdr:row>
      <xdr:rowOff>95250</xdr:rowOff>
    </xdr:to>
    <mc:AlternateContent xmlns:mc="http://schemas.openxmlformats.org/markup-compatibility/2006" xmlns:a14="http://schemas.microsoft.com/office/drawing/2010/main">
      <mc:Choice Requires="a14">
        <xdr:graphicFrame macro="">
          <xdr:nvGraphicFramePr>
            <xdr:cNvPr id="12" name="airline 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microsoft.com/office/drawing/2010/slicer">
              <sle:slicer xmlns:sle="http://schemas.microsoft.com/office/drawing/2010/slicer" name="airline 1"/>
            </a:graphicData>
          </a:graphic>
        </xdr:graphicFrame>
      </mc:Choice>
      <mc:Fallback xmlns="">
        <xdr:sp macro="" textlink="">
          <xdr:nvSpPr>
            <xdr:cNvPr id="0" name=""/>
            <xdr:cNvSpPr>
              <a:spLocks noTextEdit="1"/>
            </xdr:cNvSpPr>
          </xdr:nvSpPr>
          <xdr:spPr>
            <a:xfrm>
              <a:off x="571500" y="5895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495300</xdr:colOff>
      <xdr:row>29</xdr:row>
      <xdr:rowOff>47625</xdr:rowOff>
    </xdr:from>
    <xdr:to>
      <xdr:col>7</xdr:col>
      <xdr:colOff>495300</xdr:colOff>
      <xdr:row>42</xdr:row>
      <xdr:rowOff>95250</xdr:rowOff>
    </xdr:to>
    <mc:AlternateContent xmlns:mc="http://schemas.openxmlformats.org/markup-compatibility/2006" xmlns:a14="http://schemas.microsoft.com/office/drawing/2010/main">
      <mc:Choice Requires="a14">
        <xdr:graphicFrame macro="">
          <xdr:nvGraphicFramePr>
            <xdr:cNvPr id="13" name="fatalities_85_99 1">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microsoft.com/office/drawing/2010/slicer">
              <sle:slicer xmlns:sle="http://schemas.microsoft.com/office/drawing/2010/slicer" name="fatalities_85_99 1"/>
            </a:graphicData>
          </a:graphic>
        </xdr:graphicFrame>
      </mc:Choice>
      <mc:Fallback xmlns="">
        <xdr:sp macro="" textlink="">
          <xdr:nvSpPr>
            <xdr:cNvPr id="0" name=""/>
            <xdr:cNvSpPr>
              <a:spLocks noTextEdit="1"/>
            </xdr:cNvSpPr>
          </xdr:nvSpPr>
          <xdr:spPr>
            <a:xfrm>
              <a:off x="2933700" y="5895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390525</xdr:colOff>
      <xdr:row>29</xdr:row>
      <xdr:rowOff>57150</xdr:rowOff>
    </xdr:from>
    <xdr:to>
      <xdr:col>11</xdr:col>
      <xdr:colOff>390525</xdr:colOff>
      <xdr:row>42</xdr:row>
      <xdr:rowOff>104775</xdr:rowOff>
    </xdr:to>
    <mc:AlternateContent xmlns:mc="http://schemas.openxmlformats.org/markup-compatibility/2006" xmlns:a14="http://schemas.microsoft.com/office/drawing/2010/main">
      <mc:Choice Requires="a14">
        <xdr:graphicFrame macro="">
          <xdr:nvGraphicFramePr>
            <xdr:cNvPr id="14" name="fatalities_00_14 1">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microsoft.com/office/drawing/2010/slicer">
              <sle:slicer xmlns:sle="http://schemas.microsoft.com/office/drawing/2010/slicer" name="fatalities_00_14 1"/>
            </a:graphicData>
          </a:graphic>
        </xdr:graphicFrame>
      </mc:Choice>
      <mc:Fallback xmlns="">
        <xdr:sp macro="" textlink="">
          <xdr:nvSpPr>
            <xdr:cNvPr id="0" name=""/>
            <xdr:cNvSpPr>
              <a:spLocks noTextEdit="1"/>
            </xdr:cNvSpPr>
          </xdr:nvSpPr>
          <xdr:spPr>
            <a:xfrm>
              <a:off x="5267325" y="5905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552449</xdr:colOff>
      <xdr:row>57</xdr:row>
      <xdr:rowOff>142874</xdr:rowOff>
    </xdr:from>
    <xdr:to>
      <xdr:col>9</xdr:col>
      <xdr:colOff>523874</xdr:colOff>
      <xdr:row>73</xdr:row>
      <xdr:rowOff>171449</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542926</xdr:colOff>
      <xdr:row>57</xdr:row>
      <xdr:rowOff>142874</xdr:rowOff>
    </xdr:from>
    <xdr:to>
      <xdr:col>21</xdr:col>
      <xdr:colOff>104776</xdr:colOff>
      <xdr:row>73</xdr:row>
      <xdr:rowOff>123825</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19050</xdr:colOff>
      <xdr:row>8</xdr:row>
      <xdr:rowOff>47625</xdr:rowOff>
    </xdr:from>
    <xdr:to>
      <xdr:col>21</xdr:col>
      <xdr:colOff>438150</xdr:colOff>
      <xdr:row>26</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133080</xdr:colOff>
      <xdr:row>81</xdr:row>
      <xdr:rowOff>123660</xdr:rowOff>
    </xdr:from>
    <xdr:to>
      <xdr:col>19</xdr:col>
      <xdr:colOff>133440</xdr:colOff>
      <xdr:row>81</xdr:row>
      <xdr:rowOff>124020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26" name="Ink 25">
              <a:extLst>
                <a:ext uri="{FF2B5EF4-FFF2-40B4-BE49-F238E27FC236}">
                  <a16:creationId xmlns:a16="http://schemas.microsoft.com/office/drawing/2014/main" id="{00000000-0008-0000-0100-00001A000000}"/>
                </a:ext>
              </a:extLst>
            </xdr14:cNvPr>
            <xdr14:cNvContentPartPr/>
          </xdr14:nvContentPartPr>
          <xdr14:nvPr macro=""/>
          <xdr14:xfrm>
            <a:off x="11715480" y="16068510"/>
            <a:ext cx="360" cy="360"/>
          </xdr14:xfrm>
        </xdr:contentPart>
      </mc:Choice>
      <mc:Fallback xmlns="">
        <xdr:pic>
          <xdr:nvPicPr>
            <xdr:cNvPr id="26" name="Ink 25">
              <a:extLst>
                <a:ext uri="{FF2B5EF4-FFF2-40B4-BE49-F238E27FC236}">
                  <a16:creationId xmlns:a16="http://schemas.microsoft.com/office/drawing/2014/main" id="{191122DC-E932-4FE2-E6EF-0D9D9F94536E}"/>
                </a:ext>
              </a:extLst>
            </xdr:cNvPr>
            <xdr:cNvPicPr/>
          </xdr:nvPicPr>
          <xdr:blipFill>
            <a:blip xmlns:r="http://schemas.openxmlformats.org/officeDocument/2006/relationships" r:embed="rId8"/>
            <a:stretch>
              <a:fillRect/>
            </a:stretch>
          </xdr:blipFill>
          <xdr:spPr>
            <a:xfrm>
              <a:off x="11706840" y="16059510"/>
              <a:ext cx="18000" cy="18000"/>
            </a:xfrm>
            <a:prstGeom prst="rect">
              <a:avLst/>
            </a:prstGeom>
          </xdr:spPr>
        </xdr:pic>
      </mc:Fallback>
    </mc:AlternateContent>
    <xdr:clientData/>
  </xdr:twoCellAnchor>
  <xdr:oneCellAnchor>
    <xdr:from>
      <xdr:col>6</xdr:col>
      <xdr:colOff>466200</xdr:colOff>
      <xdr:row>80</xdr:row>
      <xdr:rowOff>66240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3" name="Ink 2">
              <a:extLst>
                <a:ext uri="{FF2B5EF4-FFF2-40B4-BE49-F238E27FC236}">
                  <a16:creationId xmlns:a16="http://schemas.microsoft.com/office/drawing/2014/main" id="{00000000-0008-0000-0100-000003000000}"/>
                </a:ext>
              </a:extLst>
            </xdr14:cNvPr>
            <xdr14:cNvContentPartPr/>
          </xdr14:nvContentPartPr>
          <xdr14:nvPr macro=""/>
          <xdr14:xfrm>
            <a:off x="4123800" y="14296590"/>
            <a:ext cx="360" cy="360"/>
          </xdr14:xfrm>
        </xdr:contentPart>
      </mc:Choice>
      <mc:Fallback xmlns="">
        <xdr:pic>
          <xdr:nvPicPr>
            <xdr:cNvPr id="9" name="Ink 8">
              <a:extLst>
                <a:ext uri="{FF2B5EF4-FFF2-40B4-BE49-F238E27FC236}">
                  <a16:creationId xmlns:a16="http://schemas.microsoft.com/office/drawing/2014/main" id="{6C52FE37-692B-AD01-E89C-E5ADCBAED22D}"/>
                </a:ext>
              </a:extLst>
            </xdr:cNvPr>
            <xdr:cNvPicPr/>
          </xdr:nvPicPr>
          <xdr:blipFill>
            <a:blip xmlns:r="http://schemas.openxmlformats.org/officeDocument/2006/relationships" r:embed="rId8"/>
            <a:stretch>
              <a:fillRect/>
            </a:stretch>
          </xdr:blipFill>
          <xdr:spPr>
            <a:xfrm>
              <a:off x="4115160" y="14287590"/>
              <a:ext cx="18000" cy="18000"/>
            </a:xfrm>
            <a:prstGeom prst="rect">
              <a:avLst/>
            </a:prstGeom>
          </xdr:spPr>
        </xdr:pic>
      </mc:Fallback>
    </mc:AlternateContent>
    <xdr:clientData/>
  </xdr:oneCellAnchor>
  <xdr:oneCellAnchor>
    <xdr:from>
      <xdr:col>6</xdr:col>
      <xdr:colOff>237600</xdr:colOff>
      <xdr:row>81</xdr:row>
      <xdr:rowOff>123420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0" name="Ink 9">
              <a:extLst>
                <a:ext uri="{FF2B5EF4-FFF2-40B4-BE49-F238E27FC236}">
                  <a16:creationId xmlns:a16="http://schemas.microsoft.com/office/drawing/2014/main" id="{00000000-0008-0000-0100-00000A000000}"/>
                </a:ext>
              </a:extLst>
            </xdr14:cNvPr>
            <xdr14:cNvContentPartPr/>
          </xdr14:nvContentPartPr>
          <xdr14:nvPr macro=""/>
          <xdr14:xfrm>
            <a:off x="3895200" y="14544270"/>
            <a:ext cx="360" cy="360"/>
          </xdr14:xfrm>
        </xdr:contentPart>
      </mc:Choice>
      <mc:Fallback xmlns="">
        <xdr:pic>
          <xdr:nvPicPr>
            <xdr:cNvPr id="17" name="Ink 16">
              <a:extLst>
                <a:ext uri="{FF2B5EF4-FFF2-40B4-BE49-F238E27FC236}">
                  <a16:creationId xmlns:a16="http://schemas.microsoft.com/office/drawing/2014/main" id="{C245E2A8-FFD2-37E9-F222-B1A6E7F9C5E3}"/>
                </a:ext>
              </a:extLst>
            </xdr:cNvPr>
            <xdr:cNvPicPr/>
          </xdr:nvPicPr>
          <xdr:blipFill>
            <a:blip xmlns:r="http://schemas.openxmlformats.org/officeDocument/2006/relationships" r:embed="rId8"/>
            <a:stretch>
              <a:fillRect/>
            </a:stretch>
          </xdr:blipFill>
          <xdr:spPr>
            <a:xfrm>
              <a:off x="3886560" y="14535270"/>
              <a:ext cx="18000" cy="18000"/>
            </a:xfrm>
            <a:prstGeom prst="rect">
              <a:avLst/>
            </a:prstGeom>
          </xdr:spPr>
        </xdr:pic>
      </mc:Fallback>
    </mc:AlternateContent>
    <xdr:clientData/>
  </xdr:oneCellAnchor>
  <xdr:oneCellAnchor>
    <xdr:from>
      <xdr:col>5</xdr:col>
      <xdr:colOff>237600</xdr:colOff>
      <xdr:row>83</xdr:row>
      <xdr:rowOff>123420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8" name="Ink 17">
              <a:extLst>
                <a:ext uri="{FF2B5EF4-FFF2-40B4-BE49-F238E27FC236}">
                  <a16:creationId xmlns:a16="http://schemas.microsoft.com/office/drawing/2014/main" id="{00000000-0008-0000-0100-000012000000}"/>
                </a:ext>
              </a:extLst>
            </xdr14:cNvPr>
            <xdr14:cNvContentPartPr/>
          </xdr14:nvContentPartPr>
          <xdr14:nvPr macro=""/>
          <xdr14:xfrm>
            <a:off x="3895200" y="14544270"/>
            <a:ext cx="360" cy="360"/>
          </xdr14:xfrm>
        </xdr:contentPart>
      </mc:Choice>
      <mc:Fallback xmlns="">
        <xdr:pic>
          <xdr:nvPicPr>
            <xdr:cNvPr id="27" name="Ink 26">
              <a:extLst>
                <a:ext uri="{FF2B5EF4-FFF2-40B4-BE49-F238E27FC236}">
                  <a16:creationId xmlns:a16="http://schemas.microsoft.com/office/drawing/2014/main" id="{5A3D5730-BDCB-46DD-BCFC-8167D4F9D4B2}"/>
                </a:ext>
              </a:extLst>
            </xdr:cNvPr>
            <xdr:cNvPicPr/>
          </xdr:nvPicPr>
          <xdr:blipFill>
            <a:blip xmlns:r="http://schemas.openxmlformats.org/officeDocument/2006/relationships" r:embed="rId8"/>
            <a:stretch>
              <a:fillRect/>
            </a:stretch>
          </xdr:blipFill>
          <xdr:spPr>
            <a:xfrm>
              <a:off x="3886560" y="14535270"/>
              <a:ext cx="18000" cy="18000"/>
            </a:xfrm>
            <a:prstGeom prst="rect">
              <a:avLst/>
            </a:prstGeom>
          </xdr:spPr>
        </xdr:pic>
      </mc:Fallback>
    </mc:AlternateContent>
    <xdr:clientData/>
  </xdr:oneCellAnchor>
  <xdr:oneCellAnchor>
    <xdr:from>
      <xdr:col>5</xdr:col>
      <xdr:colOff>237600</xdr:colOff>
      <xdr:row>83</xdr:row>
      <xdr:rowOff>123420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9" name="Ink 18">
              <a:extLst>
                <a:ext uri="{FF2B5EF4-FFF2-40B4-BE49-F238E27FC236}">
                  <a16:creationId xmlns:a16="http://schemas.microsoft.com/office/drawing/2014/main" id="{00000000-0008-0000-0100-000013000000}"/>
                </a:ext>
              </a:extLst>
            </xdr14:cNvPr>
            <xdr14:cNvContentPartPr/>
          </xdr14:nvContentPartPr>
          <xdr14:nvPr macro=""/>
          <xdr14:xfrm>
            <a:off x="3895200" y="14544270"/>
            <a:ext cx="360" cy="360"/>
          </xdr14:xfrm>
        </xdr:contentPart>
      </mc:Choice>
      <mc:Fallback xmlns="">
        <xdr:pic>
          <xdr:nvPicPr>
            <xdr:cNvPr id="30" name="Ink 29">
              <a:extLst>
                <a:ext uri="{FF2B5EF4-FFF2-40B4-BE49-F238E27FC236}">
                  <a16:creationId xmlns:a16="http://schemas.microsoft.com/office/drawing/2014/main" id="{CC44749E-CDC5-41BA-850E-203DD0981D52}"/>
                </a:ext>
              </a:extLst>
            </xdr:cNvPr>
            <xdr:cNvPicPr/>
          </xdr:nvPicPr>
          <xdr:blipFill>
            <a:blip xmlns:r="http://schemas.openxmlformats.org/officeDocument/2006/relationships" r:embed="rId8"/>
            <a:stretch>
              <a:fillRect/>
            </a:stretch>
          </xdr:blipFill>
          <xdr:spPr>
            <a:xfrm>
              <a:off x="3886560" y="14535270"/>
              <a:ext cx="18000" cy="18000"/>
            </a:xfrm>
            <a:prstGeom prst="rect">
              <a:avLst/>
            </a:prstGeom>
          </xdr:spPr>
        </xdr:pic>
      </mc:Fallback>
    </mc:AlternateContent>
    <xdr:clientData/>
  </xdr:oneCellAnchor>
  <xdr:oneCellAnchor>
    <xdr:from>
      <xdr:col>5</xdr:col>
      <xdr:colOff>237600</xdr:colOff>
      <xdr:row>84</xdr:row>
      <xdr:rowOff>123420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0" name="Ink 19">
              <a:extLst>
                <a:ext uri="{FF2B5EF4-FFF2-40B4-BE49-F238E27FC236}">
                  <a16:creationId xmlns:a16="http://schemas.microsoft.com/office/drawing/2014/main" id="{00000000-0008-0000-0100-000014000000}"/>
                </a:ext>
              </a:extLst>
            </xdr14:cNvPr>
            <xdr14:cNvContentPartPr/>
          </xdr14:nvContentPartPr>
          <xdr14:nvPr macro=""/>
          <xdr14:xfrm>
            <a:off x="3895200" y="14544270"/>
            <a:ext cx="360" cy="360"/>
          </xdr14:xfrm>
        </xdr:contentPart>
      </mc:Choice>
      <mc:Fallback xmlns="">
        <xdr:pic>
          <xdr:nvPicPr>
            <xdr:cNvPr id="29" name="Ink 28">
              <a:extLst>
                <a:ext uri="{FF2B5EF4-FFF2-40B4-BE49-F238E27FC236}">
                  <a16:creationId xmlns:a16="http://schemas.microsoft.com/office/drawing/2014/main" id="{1531BE21-EB9B-45AE-8A4C-09C627B7011D}"/>
                </a:ext>
              </a:extLst>
            </xdr:cNvPr>
            <xdr:cNvPicPr/>
          </xdr:nvPicPr>
          <xdr:blipFill>
            <a:blip xmlns:r="http://schemas.openxmlformats.org/officeDocument/2006/relationships" r:embed="rId8"/>
            <a:stretch>
              <a:fillRect/>
            </a:stretch>
          </xdr:blipFill>
          <xdr:spPr>
            <a:xfrm>
              <a:off x="3886560" y="14535270"/>
              <a:ext cx="18000" cy="18000"/>
            </a:xfrm>
            <a:prstGeom prst="rect">
              <a:avLst/>
            </a:prstGeom>
          </xdr:spPr>
        </xdr:pic>
      </mc:Fallback>
    </mc:AlternateContent>
    <xdr:clientData/>
  </xdr:oneCellAnchor>
  <xdr:twoCellAnchor>
    <xdr:from>
      <xdr:col>4</xdr:col>
      <xdr:colOff>504825</xdr:colOff>
      <xdr:row>87</xdr:row>
      <xdr:rowOff>0</xdr:rowOff>
    </xdr:from>
    <xdr:to>
      <xdr:col>16</xdr:col>
      <xdr:colOff>152400</xdr:colOff>
      <xdr:row>104</xdr:row>
      <xdr:rowOff>38100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0.02881</cdr:x>
      <cdr:y>0.14201</cdr:y>
    </cdr:from>
    <cdr:to>
      <cdr:x>0.16949</cdr:x>
      <cdr:y>0.27082</cdr:y>
    </cdr:to>
    <cdr:sp macro="" textlink="">
      <cdr:nvSpPr>
        <cdr:cNvPr id="2" name="TextBox 1">
          <a:extLst xmlns:a="http://schemas.openxmlformats.org/drawingml/2006/main">
            <a:ext uri="{FF2B5EF4-FFF2-40B4-BE49-F238E27FC236}">
              <a16:creationId xmlns:a16="http://schemas.microsoft.com/office/drawing/2014/main" id="{F652DEA9-4DB7-9349-E2CD-72BF0F13C67C}"/>
            </a:ext>
          </a:extLst>
        </cdr:cNvPr>
        <cdr:cNvSpPr txBox="1"/>
      </cdr:nvSpPr>
      <cdr:spPr>
        <a:xfrm xmlns:a="http://schemas.openxmlformats.org/drawingml/2006/main">
          <a:off x="170686" y="500472"/>
          <a:ext cx="833466" cy="4539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distance</a:t>
          </a:r>
        </a:p>
      </cdr:txBody>
    </cdr:sp>
  </cdr:relSizeAnchor>
  <cdr:relSizeAnchor xmlns:cdr="http://schemas.openxmlformats.org/drawingml/2006/chartDrawing">
    <cdr:from>
      <cdr:x>0.37288</cdr:x>
      <cdr:y>0.8</cdr:y>
    </cdr:from>
    <cdr:to>
      <cdr:x>0.57288</cdr:x>
      <cdr:y>1</cdr:y>
    </cdr:to>
    <cdr:sp macro="" textlink="">
      <cdr:nvSpPr>
        <cdr:cNvPr id="3" name="TextBox 2">
          <a:extLst xmlns:a="http://schemas.openxmlformats.org/drawingml/2006/main">
            <a:ext uri="{FF2B5EF4-FFF2-40B4-BE49-F238E27FC236}">
              <a16:creationId xmlns:a16="http://schemas.microsoft.com/office/drawing/2014/main" id="{768B43CA-AD5B-6F9D-900C-179606309B02}"/>
            </a:ext>
          </a:extLst>
        </cdr:cNvPr>
        <cdr:cNvSpPr txBox="1"/>
      </cdr:nvSpPr>
      <cdr:spPr>
        <a:xfrm xmlns:a="http://schemas.openxmlformats.org/drawingml/2006/main">
          <a:off x="2095498" y="2362200"/>
          <a:ext cx="1123951" cy="590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Airlines</a:t>
          </a:r>
        </a:p>
      </cdr:txBody>
    </cdr:sp>
  </cdr:relSizeAnchor>
</c:userShapes>
</file>

<file path=xl/drawings/drawing8.xml><?xml version="1.0" encoding="utf-8"?>
<c:userShapes xmlns:c="http://schemas.openxmlformats.org/drawingml/2006/chart">
  <cdr:relSizeAnchor xmlns:cdr="http://schemas.openxmlformats.org/drawingml/2006/chartDrawing">
    <cdr:from>
      <cdr:x>0.01911</cdr:x>
      <cdr:y>0.11436</cdr:y>
    </cdr:from>
    <cdr:to>
      <cdr:x>0.18943</cdr:x>
      <cdr:y>0.29319</cdr:y>
    </cdr:to>
    <cdr:sp macro="" textlink="">
      <cdr:nvSpPr>
        <cdr:cNvPr id="2" name="TextBox 2">
          <a:extLst xmlns:a="http://schemas.openxmlformats.org/drawingml/2006/main">
            <a:ext uri="{FF2B5EF4-FFF2-40B4-BE49-F238E27FC236}">
              <a16:creationId xmlns:a16="http://schemas.microsoft.com/office/drawing/2014/main" id="{012E29B9-C53D-857C-6CBF-57C63E5DB07D}"/>
            </a:ext>
          </a:extLst>
        </cdr:cNvPr>
        <cdr:cNvSpPr txBox="1"/>
      </cdr:nvSpPr>
      <cdr:spPr>
        <a:xfrm xmlns:a="http://schemas.openxmlformats.org/drawingml/2006/main">
          <a:off x="107950" y="298450"/>
          <a:ext cx="962025" cy="466724"/>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For</a:t>
          </a:r>
          <a:r>
            <a:rPr lang="en-US" sz="1100" baseline="0"/>
            <a:t> the year 85_99</a:t>
          </a:r>
          <a:endParaRPr 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cdr:x>
      <cdr:y>0.00318</cdr:y>
    </cdr:from>
    <cdr:to>
      <cdr:x>0.17902</cdr:x>
      <cdr:y>0.13672</cdr:y>
    </cdr:to>
    <cdr:sp macro="" textlink="">
      <cdr:nvSpPr>
        <cdr:cNvPr id="2" name="TextBox 1">
          <a:extLst xmlns:a="http://schemas.openxmlformats.org/drawingml/2006/main">
            <a:ext uri="{FF2B5EF4-FFF2-40B4-BE49-F238E27FC236}">
              <a16:creationId xmlns:a16="http://schemas.microsoft.com/office/drawing/2014/main" id="{E7053860-48A9-F6B8-997B-AB209C9B0DC0}"/>
            </a:ext>
          </a:extLst>
        </cdr:cNvPr>
        <cdr:cNvSpPr txBox="1"/>
      </cdr:nvSpPr>
      <cdr:spPr>
        <a:xfrm xmlns:a="http://schemas.openxmlformats.org/drawingml/2006/main">
          <a:off x="0" y="9525"/>
          <a:ext cx="1219200"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Fatalities</a:t>
          </a:r>
        </a:p>
      </cdr:txBody>
    </cdr:sp>
  </cdr:relSizeAnchor>
  <cdr:relSizeAnchor xmlns:cdr="http://schemas.openxmlformats.org/drawingml/2006/chartDrawing">
    <cdr:from>
      <cdr:x>0.83497</cdr:x>
      <cdr:y>0.88394</cdr:y>
    </cdr:from>
    <cdr:to>
      <cdr:x>0.94126</cdr:x>
      <cdr:y>1</cdr:y>
    </cdr:to>
    <cdr:sp macro="" textlink="">
      <cdr:nvSpPr>
        <cdr:cNvPr id="3" name="TextBox 2">
          <a:extLst xmlns:a="http://schemas.openxmlformats.org/drawingml/2006/main">
            <a:ext uri="{FF2B5EF4-FFF2-40B4-BE49-F238E27FC236}">
              <a16:creationId xmlns:a16="http://schemas.microsoft.com/office/drawing/2014/main" id="{5CA46EFE-1DF3-EF60-7D86-24F8F732309D}"/>
            </a:ext>
          </a:extLst>
        </cdr:cNvPr>
        <cdr:cNvSpPr txBox="1"/>
      </cdr:nvSpPr>
      <cdr:spPr>
        <a:xfrm xmlns:a="http://schemas.openxmlformats.org/drawingml/2006/main">
          <a:off x="5686425" y="2647951"/>
          <a:ext cx="723900" cy="3476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Seats</a:t>
          </a:r>
        </a:p>
      </cdr:txBody>
    </cdr:sp>
  </cdr:relSizeAnchor>
</c:userShapes>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0T16:23:01.010"/>
    </inkml:context>
    <inkml:brush xml:id="br0">
      <inkml:brushProperty name="width" value="0.05" units="cm"/>
      <inkml:brushProperty name="height" value="0.05" units="cm"/>
    </inkml:brush>
  </inkml:definitions>
  <inkml:trace contextRef="#ctx0" brushRef="#br0">1 0 24575</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7T22:15:05.942"/>
    </inkml:context>
    <inkml:brush xml:id="br0">
      <inkml:brushProperty name="width" value="0.05" units="cm"/>
      <inkml:brushProperty name="height" value="0.05" units="cm"/>
    </inkml:brush>
  </inkml:definitions>
  <inkml:trace contextRef="#ctx0" brushRef="#br0">1 0 24575,'0'0'-8191</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7T22:15:05.943"/>
    </inkml:context>
    <inkml:brush xml:id="br0">
      <inkml:brushProperty name="width" value="0.05" units="cm"/>
      <inkml:brushProperty name="height" value="0.05" units="cm"/>
    </inkml:brush>
  </inkml:definitions>
  <inkml:trace contextRef="#ctx0" brushRef="#br0">1 0 24575,'0'0'-8191</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7T22:15:11.210"/>
    </inkml:context>
    <inkml:brush xml:id="br0">
      <inkml:brushProperty name="width" value="0.05" units="cm"/>
      <inkml:brushProperty name="height" value="0.05" units="cm"/>
    </inkml:brush>
  </inkml:definitions>
  <inkml:trace contextRef="#ctx0" brushRef="#br0">1 0 24575,'0'0'-8191</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4T20:31:54.691"/>
    </inkml:context>
    <inkml:brush xml:id="br0">
      <inkml:brushProperty name="width" value="0.05" units="cm"/>
      <inkml:brushProperty name="height" value="0.05" units="cm"/>
    </inkml:brush>
  </inkml:definitions>
  <inkml:trace contextRef="#ctx0" brushRef="#br0">1 0 24575,'0'0'-8191</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4T20:31:57.054"/>
    </inkml:context>
    <inkml:brush xml:id="br0">
      <inkml:brushProperty name="width" value="0.05" units="cm"/>
      <inkml:brushProperty name="height" value="0.05" units="cm"/>
    </inkml:brush>
  </inkml:definitions>
  <inkml:trace contextRef="#ctx0" brushRef="#br0">1 0 24575,'0'0'-8191</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4T20:32:13.120"/>
    </inkml:context>
    <inkml:brush xml:id="br0">
      <inkml:brushProperty name="width" value="0.05" units="cm"/>
      <inkml:brushProperty name="height" value="0.05" units="cm"/>
    </inkml:brush>
  </inkml:definitions>
  <inkml:trace contextRef="#ctx0" brushRef="#br0">1 0 24575,'0'0'-8191</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4T20:29:02.094"/>
    </inkml:context>
    <inkml:brush xml:id="br0">
      <inkml:brushProperty name="width" value="0.05" units="cm"/>
      <inkml:brushProperty name="height" value="0.05" units="cm"/>
    </inkml:brush>
  </inkml:definitions>
  <inkml:trace contextRef="#ctx0" brushRef="#br0">1 0 24575,'0'0'-8191</inkml:trace>
  <inkml:trace contextRef="#ctx0" brushRef="#br0" timeOffset="1144.11">1 0 24575,'0'0'-8191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0T16:23:01.011"/>
    </inkml:context>
    <inkml:brush xml:id="br0">
      <inkml:brushProperty name="width" value="0.05" units="cm"/>
      <inkml:brushProperty name="height" value="0.05" units="cm"/>
    </inkml:brush>
  </inkml:definitions>
  <inkml:trace contextRef="#ctx0" brushRef="#br0">1 0 24575,'0'0'-8191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0T16:23:01.012"/>
    </inkml:context>
    <inkml:brush xml:id="br0">
      <inkml:brushProperty name="width" value="0.05" units="cm"/>
      <inkml:brushProperty name="height" value="0.05" units="cm"/>
    </inkml:brush>
  </inkml:definitions>
  <inkml:trace contextRef="#ctx0" brushRef="#br0">1 0 24575,'0'0'-8191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0T16:23:01.013"/>
    </inkml:context>
    <inkml:brush xml:id="br0">
      <inkml:brushProperty name="width" value="0.05" units="cm"/>
      <inkml:brushProperty name="height" value="0.05" units="cm"/>
    </inkml:brush>
  </inkml:definitions>
  <inkml:trace contextRef="#ctx0" brushRef="#br0">1 0 24575,'0'0'-8191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0T16:23:01.014"/>
    </inkml:context>
    <inkml:brush xml:id="br0">
      <inkml:brushProperty name="width" value="0.05" units="cm"/>
      <inkml:brushProperty name="height" value="0.05" units="cm"/>
    </inkml:brush>
  </inkml:definitions>
  <inkml:trace contextRef="#ctx0" brushRef="#br0">1 0 24575,'0'0'-8191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0T16:23:01.015"/>
    </inkml:context>
    <inkml:brush xml:id="br0">
      <inkml:brushProperty name="width" value="0.05" units="cm"/>
      <inkml:brushProperty name="height" value="0.05" units="cm"/>
    </inkml:brush>
  </inkml:definitions>
  <inkml:trace contextRef="#ctx0" brushRef="#br0">1 0 24575,'0'0'-8191</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4T20:36:56.514"/>
    </inkml:context>
    <inkml:brush xml:id="br0">
      <inkml:brushProperty name="width" value="0.05" units="cm"/>
      <inkml:brushProperty name="height" value="0.05" units="cm"/>
    </inkml:brush>
  </inkml:definitions>
  <inkml:trace contextRef="#ctx0" brushRef="#br0">1 0 24575</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7T22:14:55.167"/>
    </inkml:context>
    <inkml:brush xml:id="br0">
      <inkml:brushProperty name="width" value="0.05" units="cm"/>
      <inkml:brushProperty name="height" value="0.05" units="cm"/>
    </inkml:brush>
  </inkml:definitions>
  <inkml:trace contextRef="#ctx0" brushRef="#br0">1 0 24575,'0'0'-8191</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7T22:15:00.247"/>
    </inkml:context>
    <inkml:brush xml:id="br0">
      <inkml:brushProperty name="width" value="0.05" units="cm"/>
      <inkml:brushProperty name="height" value="0.05" units="cm"/>
    </inkml:brush>
  </inkml:definitions>
  <inkml:trace contextRef="#ctx0" brushRef="#br0">1 0 24575,'0'0'-8191</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nparimi/Downloads/Airlines%20(4).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nparimi/Downloads/Airlines%20(4).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Book1"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itha tallapalli" refreshedDate="44823.62094375" createdVersion="8" refreshedVersion="8" minRefreshableVersion="3" recordCount="56" xr:uid="{00000000-000A-0000-FFFF-FFFF04000000}">
  <cacheSource type="worksheet">
    <worksheetSource ref="A1:H57" sheet="ALL DATA"/>
  </cacheSource>
  <cacheFields count="8">
    <cacheField name="airline" numFmtId="0">
      <sharedItems count="56">
        <s v="United / Continental*"/>
        <s v="Delta / Northwest*"/>
        <s v="American*"/>
        <s v="Lufthansa*"/>
        <s v="Southwest Airlines"/>
        <s v="British Airways*"/>
        <s v="Air France"/>
        <s v="Cathay Pacific*"/>
        <s v="US Airways / America West*"/>
        <s v="Singapore Airlines"/>
        <s v="Turkish Airlines"/>
        <s v="Qantas*"/>
        <s v="KLM*"/>
        <s v="Air Canada"/>
        <s v="All Nippon Airways"/>
        <s v="Korean Air"/>
        <s v="Thai Airways"/>
        <s v="Japan Airlines"/>
        <s v="TAM"/>
        <s v="Aeroflot*"/>
        <s v="Iberia"/>
        <s v="Malaysia Airlines"/>
        <s v="Virgin Atlantic"/>
        <s v="LAN Airlines"/>
        <s v="Alaska Airlines*"/>
        <s v="Air India*"/>
        <s v="Saudi Arabian"/>
        <s v="China Airlines"/>
        <s v="SWISS*"/>
        <s v="Air New Zealand*"/>
        <s v="Alitalia"/>
        <s v="SAS*"/>
        <s v="South African"/>
        <s v="Vietnam Airlines"/>
        <s v="TAP - Air Portugal"/>
        <s v="Garuda Indonesia"/>
        <s v="Aeromexico*"/>
        <s v="Egyptair"/>
        <s v="COPA"/>
        <s v="Finnair"/>
        <s v="Hawaiian Airlines"/>
        <s v="Ethiopian Airlines"/>
        <s v="Xiamen Airlines"/>
        <s v="Condor"/>
        <s v="Philippine Airlines"/>
        <s v="Avianca"/>
        <s v="Aerolineas Argentinas"/>
        <s v="Austrian Airlines"/>
        <s v="Pakistan International"/>
        <s v="El Al"/>
        <s v="Sri Lankan / AirLanka"/>
        <s v="Aer Lingus"/>
        <s v="Gulf Air"/>
        <s v="Royal Air Maroc"/>
        <s v="Kenya Airways"/>
        <s v="TACA"/>
      </sharedItems>
    </cacheField>
    <cacheField name="avail_seat_km_per_week" numFmtId="0">
      <sharedItems containsSemiMixedTypes="0" containsString="0" containsNumber="1" containsInteger="1" minValue="259373346" maxValue="7139291291"/>
    </cacheField>
    <cacheField name="incidents_85_99" numFmtId="0">
      <sharedItems containsSemiMixedTypes="0" containsString="0" containsNumber="1" containsInteger="1" minValue="0" maxValue="76"/>
    </cacheField>
    <cacheField name="fatal_accidents_85_99" numFmtId="0">
      <sharedItems containsSemiMixedTypes="0" containsString="0" containsNumber="1" containsInteger="1" minValue="0" maxValue="14"/>
    </cacheField>
    <cacheField name="fatalities_85_99" numFmtId="0">
      <sharedItems containsSemiMixedTypes="0" containsString="0" containsNumber="1" containsInteger="1" minValue="0" maxValue="535" count="38">
        <n v="319"/>
        <n v="407"/>
        <n v="101"/>
        <n v="2"/>
        <n v="0"/>
        <n v="79"/>
        <n v="224"/>
        <n v="6"/>
        <n v="64"/>
        <n v="3"/>
        <n v="1"/>
        <n v="425"/>
        <n v="308"/>
        <n v="520"/>
        <n v="98"/>
        <n v="128"/>
        <n v="148"/>
        <n v="34"/>
        <n v="21"/>
        <n v="329"/>
        <n v="313"/>
        <n v="535"/>
        <n v="229"/>
        <n v="50"/>
        <n v="159"/>
        <n v="171"/>
        <n v="260"/>
        <n v="282"/>
        <n v="47"/>
        <n v="167"/>
        <n v="82"/>
        <n v="16"/>
        <n v="74"/>
        <n v="323"/>
        <n v="234"/>
        <n v="4"/>
        <n v="14"/>
        <n v="51"/>
      </sharedItems>
    </cacheField>
    <cacheField name="incidents_00_14" numFmtId="0">
      <sharedItems containsSemiMixedTypes="0" containsString="0" containsNumber="1" containsInteger="1" minValue="0" maxValue="24"/>
    </cacheField>
    <cacheField name="fatal_accidents_00_14" numFmtId="0">
      <sharedItems containsSemiMixedTypes="0" containsString="0" containsNumber="1" containsInteger="1" minValue="0" maxValue="3"/>
    </cacheField>
    <cacheField name="fatalities_00_14" numFmtId="0">
      <sharedItems containsSemiMixedTypes="0" containsString="0" containsNumber="1" containsInteger="1" minValue="0" maxValue="537" count="23">
        <n v="109"/>
        <n v="51"/>
        <n v="416"/>
        <n v="0"/>
        <n v="337"/>
        <n v="23"/>
        <n v="83"/>
        <n v="84"/>
        <n v="1"/>
        <n v="188"/>
        <n v="88"/>
        <n v="537"/>
        <n v="158"/>
        <n v="225"/>
        <n v="7"/>
        <n v="110"/>
        <n v="22"/>
        <n v="14"/>
        <n v="92"/>
        <n v="46"/>
        <n v="143"/>
        <n v="283"/>
        <n v="3"/>
      </sharedItems>
    </cacheField>
  </cacheFields>
  <extLst>
    <ext xmlns:x14="http://schemas.microsoft.com/office/spreadsheetml/2009/9/main" uri="{725AE2AE-9491-48be-B2B4-4EB974FC3084}">
      <x14:pivotCacheDefinition pivotCacheId="1762574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itha tallapalli" refreshedDate="44824.751912268519" createdVersion="8" refreshedVersion="8" minRefreshableVersion="3" recordCount="3" xr:uid="{00000000-000A-0000-FFFF-FFFF01000000}">
  <cacheSource type="worksheet">
    <worksheetSource ref="A1:C4" sheet="Sheet8" r:id="rId2"/>
  </cacheSource>
  <cacheFields count="3">
    <cacheField name="SEATS" numFmtId="0">
      <sharedItems containsSemiMixedTypes="0" containsString="0" containsNumber="1" containsInteger="1" minValue="11950818603" maxValue="43058659004" count="3">
        <n v="43058659004"/>
        <n v="22529315777"/>
        <n v="11950818603"/>
      </sharedItems>
    </cacheField>
    <cacheField name="FATALITIES" numFmtId="0">
      <sharedItems containsSemiMixedTypes="0" containsString="0" containsNumber="1" containsInteger="1" minValue="1202" maxValue="3092"/>
    </cacheField>
    <cacheField name=" AIRLINES" numFmtId="0">
      <sharedItems count="3">
        <s v="BIG"/>
        <s v="MEDIUM SIZE AIRLINES"/>
        <s v="SMALL AIRLINE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itha tallapalli" refreshedDate="44824.779057291664" createdVersion="8" refreshedVersion="8" minRefreshableVersion="3" recordCount="3" xr:uid="{00000000-000A-0000-FFFF-FFFF02000000}">
  <cacheSource type="worksheet">
    <worksheetSource ref="A1:C4" sheet="Sheet10" r:id="rId2"/>
  </cacheSource>
  <cacheFields count="3">
    <cacheField name="AIRLINES" numFmtId="0">
      <sharedItems count="3">
        <s v="BIG AIRCRAFT"/>
        <s v="MEDIUM AIRCRAFT"/>
        <s v="SMALL AIRCRAFT"/>
      </sharedItems>
    </cacheField>
    <cacheField name="FATALITIES_00_14" numFmtId="0">
      <sharedItems containsSemiMixedTypes="0" containsString="0" containsNumber="1" containsInteger="1" minValue="714" maxValue="1292"/>
    </cacheField>
    <cacheField name="SEATS" numFmtId="0">
      <sharedItems containsSemiMixedTypes="0" containsString="0" containsNumber="1" containsInteger="1" minValue="11950818603" maxValue="43058658685" count="3">
        <n v="43058658685"/>
        <n v="22529315777"/>
        <n v="11950818603"/>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itha tallapalli" refreshedDate="44833.667391319446" createdVersion="8" refreshedVersion="8" minRefreshableVersion="3" recordCount="57" xr:uid="{00000000-000A-0000-FFFF-FFFF03000000}">
  <cacheSource type="worksheet">
    <worksheetSource ref="A1:C1048576" sheet="Sheet1" r:id="rId2"/>
  </cacheSource>
  <cacheFields count="3">
    <cacheField name="airline" numFmtId="0">
      <sharedItems containsBlank="1" count="28">
        <s v="China Airlines"/>
        <s v="Japan Airlines"/>
        <s v="Korean Air"/>
        <s v="Delta / Northwest*"/>
        <s v="Air India*"/>
        <s v="Avianca"/>
        <s v="United / Continental*"/>
        <s v="Saudi Arabian"/>
        <s v="Thai Airways"/>
        <s v="Egyptair"/>
        <s v="Garuda Indonesia"/>
        <s v="Pakistan International"/>
        <s v="SWISS*"/>
        <s v="US Airways / America West*"/>
        <s v="Vietnam Airlines"/>
        <s v="Ethiopian Airlines"/>
        <s v="South African"/>
        <s v="Iberia"/>
        <s v="Aeroflot*"/>
        <s v="American*"/>
        <s v="TAM"/>
        <s v="Xiamen Airlines"/>
        <s v="Air France"/>
        <s v="Philippine Airlines"/>
        <s v="Turkish Airlines"/>
        <s v="Aeromexico*"/>
        <s v="Royal Air Maroc"/>
        <m/>
      </sharedItems>
    </cacheField>
    <cacheField name="fatalities_85_99" numFmtId="0">
      <sharedItems containsString="0" containsBlank="1" containsNumber="1" containsInteger="1" minValue="51" maxValue="535"/>
    </cacheField>
    <cacheField name="fatalities_00_14" numFmtId="0">
      <sharedItems containsString="0" containsBlank="1" containsNumber="1" containsInteger="1" minValue="0" maxValue="537"/>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lini Parimi" refreshedDate="44844.446614930559" createdVersion="6" refreshedVersion="6" minRefreshableVersion="3" recordCount="56" xr:uid="{00000000-000A-0000-FFFF-FFFF07000000}">
  <cacheSource type="worksheet">
    <worksheetSource ref="A1:I57" sheet="ALL DATA"/>
  </cacheSource>
  <cacheFields count="9">
    <cacheField name="airline" numFmtId="0">
      <sharedItems count="56">
        <s v="Aer Lingus"/>
        <s v="Aeroflot*"/>
        <s v="Aerolineas Argentinas"/>
        <s v="Aeromexico*"/>
        <s v="Air Canada"/>
        <s v="Air France"/>
        <s v="Air India*"/>
        <s v="Air New Zealand*"/>
        <s v="Alaska Airlines*"/>
        <s v="Alitalia"/>
        <s v="All Nippon Airways"/>
        <s v="American*"/>
        <s v="Austrian Airlines"/>
        <s v="Avianca"/>
        <s v="British Airways*"/>
        <s v="Cathay Pacific*"/>
        <s v="China Airlines"/>
        <s v="Condor"/>
        <s v="COPA"/>
        <s v="Delta / Northwest*"/>
        <s v="Egyptair"/>
        <s v="El Al"/>
        <s v="Ethiopian Airlines"/>
        <s v="Finnair"/>
        <s v="Garuda Indonesia"/>
        <s v="Gulf Air"/>
        <s v="Hawaiian Airlines"/>
        <s v="Iberia"/>
        <s v="Japan Airlines"/>
        <s v="Kenya Airways"/>
        <s v="KLM*"/>
        <s v="Korean Air"/>
        <s v="LAN Airlines"/>
        <s v="Lufthansa*"/>
        <s v="Malaysia Airlines"/>
        <s v="Pakistan International"/>
        <s v="Philippine Airlines"/>
        <s v="Qantas*"/>
        <s v="Royal Air Maroc"/>
        <s v="SAS*"/>
        <s v="Saudi Arabian"/>
        <s v="Singapore Airlines"/>
        <s v="South African"/>
        <s v="Southwest Airlines"/>
        <s v="Sri Lankan / AirLanka"/>
        <s v="SWISS*"/>
        <s v="TACA"/>
        <s v="TAM"/>
        <s v="TAP - Air Portugal"/>
        <s v="Thai Airways"/>
        <s v="Turkish Airlines"/>
        <s v="United / Continental*"/>
        <s v="US Airways / America West*"/>
        <s v="Vietnam Airlines"/>
        <s v="Virgin Atlantic"/>
        <s v="Xiamen Airlines"/>
      </sharedItems>
    </cacheField>
    <cacheField name="avail_seat_km_per_week" numFmtId="0">
      <sharedItems containsSemiMixedTypes="0" containsString="0" containsNumber="1" containsInteger="1" minValue="259373346" maxValue="7139291291"/>
    </cacheField>
    <cacheField name="incidents_85_99" numFmtId="0">
      <sharedItems containsSemiMixedTypes="0" containsString="0" containsNumber="1" containsInteger="1" minValue="0" maxValue="76"/>
    </cacheField>
    <cacheField name="fatal_accidents_85_99" numFmtId="0">
      <sharedItems containsSemiMixedTypes="0" containsString="0" containsNumber="1" containsInteger="1" minValue="0" maxValue="14"/>
    </cacheField>
    <cacheField name="fatalities_85_99" numFmtId="0">
      <sharedItems containsSemiMixedTypes="0" containsString="0" containsNumber="1" containsInteger="1" minValue="0" maxValue="535"/>
    </cacheField>
    <cacheField name="incidents_00_14" numFmtId="0">
      <sharedItems containsSemiMixedTypes="0" containsString="0" containsNumber="1" containsInteger="1" minValue="0" maxValue="24"/>
    </cacheField>
    <cacheField name="fatal_accidents_00_14" numFmtId="0">
      <sharedItems containsSemiMixedTypes="0" containsString="0" containsNumber="1" containsInteger="1" minValue="0" maxValue="3"/>
    </cacheField>
    <cacheField name="fatalities_00_14" numFmtId="0">
      <sharedItems containsSemiMixedTypes="0" containsString="0" containsNumber="1" containsInteger="1" minValue="0" maxValue="537"/>
    </cacheField>
    <cacheField name="Total" numFmtId="0">
      <sharedItems containsSemiMixedTypes="0" containsString="0" containsNumber="1" containsInteger="1" minValue="0" maxValue="53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6">
  <r>
    <x v="0"/>
    <n v="7139291291"/>
    <n v="19"/>
    <n v="8"/>
    <x v="0"/>
    <n v="14"/>
    <n v="2"/>
    <x v="0"/>
  </r>
  <r>
    <x v="1"/>
    <n v="6525658894"/>
    <n v="24"/>
    <n v="12"/>
    <x v="1"/>
    <n v="24"/>
    <n v="2"/>
    <x v="1"/>
  </r>
  <r>
    <x v="2"/>
    <n v="5228357340"/>
    <n v="21"/>
    <n v="5"/>
    <x v="2"/>
    <n v="17"/>
    <n v="3"/>
    <x v="2"/>
  </r>
  <r>
    <x v="3"/>
    <n v="3426529504"/>
    <n v="6"/>
    <n v="1"/>
    <x v="3"/>
    <n v="3"/>
    <n v="0"/>
    <x v="3"/>
  </r>
  <r>
    <x v="4"/>
    <n v="3276525770"/>
    <n v="1"/>
    <n v="0"/>
    <x v="4"/>
    <n v="8"/>
    <n v="0"/>
    <x v="3"/>
  </r>
  <r>
    <x v="5"/>
    <n v="3179760952"/>
    <n v="4"/>
    <n v="0"/>
    <x v="4"/>
    <n v="6"/>
    <n v="0"/>
    <x v="3"/>
  </r>
  <r>
    <x v="6"/>
    <n v="3004002661"/>
    <n v="14"/>
    <n v="4"/>
    <x v="5"/>
    <n v="6"/>
    <n v="2"/>
    <x v="4"/>
  </r>
  <r>
    <x v="7"/>
    <n v="2582459303"/>
    <n v="0"/>
    <n v="0"/>
    <x v="4"/>
    <n v="2"/>
    <n v="0"/>
    <x v="3"/>
  </r>
  <r>
    <x v="8"/>
    <n v="2455687887"/>
    <n v="16"/>
    <n v="7"/>
    <x v="6"/>
    <n v="11"/>
    <n v="2"/>
    <x v="5"/>
  </r>
  <r>
    <x v="9"/>
    <n v="2376857805"/>
    <n v="2"/>
    <n v="2"/>
    <x v="7"/>
    <n v="2"/>
    <n v="1"/>
    <x v="6"/>
  </r>
  <r>
    <x v="10"/>
    <n v="1946098294"/>
    <n v="8"/>
    <n v="3"/>
    <x v="8"/>
    <n v="8"/>
    <n v="2"/>
    <x v="7"/>
  </r>
  <r>
    <x v="11"/>
    <n v="1917428984"/>
    <n v="1"/>
    <n v="0"/>
    <x v="4"/>
    <n v="5"/>
    <n v="0"/>
    <x v="3"/>
  </r>
  <r>
    <x v="12"/>
    <n v="1874561773"/>
    <n v="7"/>
    <n v="1"/>
    <x v="9"/>
    <n v="1"/>
    <n v="0"/>
    <x v="3"/>
  </r>
  <r>
    <x v="13"/>
    <n v="1865253802"/>
    <n v="2"/>
    <n v="0"/>
    <x v="4"/>
    <n v="2"/>
    <n v="0"/>
    <x v="3"/>
  </r>
  <r>
    <x v="14"/>
    <n v="1841234177"/>
    <n v="3"/>
    <n v="1"/>
    <x v="10"/>
    <n v="7"/>
    <n v="0"/>
    <x v="3"/>
  </r>
  <r>
    <x v="15"/>
    <n v="1734522605"/>
    <n v="12"/>
    <n v="5"/>
    <x v="11"/>
    <n v="1"/>
    <n v="0"/>
    <x v="3"/>
  </r>
  <r>
    <x v="16"/>
    <n v="1702802250"/>
    <n v="8"/>
    <n v="4"/>
    <x v="12"/>
    <n v="2"/>
    <n v="1"/>
    <x v="8"/>
  </r>
  <r>
    <x v="17"/>
    <n v="1574217531"/>
    <n v="3"/>
    <n v="1"/>
    <x v="13"/>
    <n v="0"/>
    <n v="0"/>
    <x v="3"/>
  </r>
  <r>
    <x v="18"/>
    <n v="1509195646"/>
    <n v="8"/>
    <n v="3"/>
    <x v="14"/>
    <n v="7"/>
    <n v="2"/>
    <x v="9"/>
  </r>
  <r>
    <x v="19"/>
    <n v="1197672318"/>
    <n v="76"/>
    <n v="14"/>
    <x v="15"/>
    <n v="6"/>
    <n v="1"/>
    <x v="10"/>
  </r>
  <r>
    <x v="20"/>
    <n v="1173203126"/>
    <n v="4"/>
    <n v="1"/>
    <x v="16"/>
    <n v="5"/>
    <n v="0"/>
    <x v="3"/>
  </r>
  <r>
    <x v="21"/>
    <n v="1039171244"/>
    <n v="3"/>
    <n v="1"/>
    <x v="17"/>
    <n v="3"/>
    <n v="2"/>
    <x v="11"/>
  </r>
  <r>
    <x v="22"/>
    <n v="1005248585"/>
    <n v="1"/>
    <n v="0"/>
    <x v="4"/>
    <n v="0"/>
    <n v="0"/>
    <x v="3"/>
  </r>
  <r>
    <x v="23"/>
    <n v="1001965891"/>
    <n v="3"/>
    <n v="2"/>
    <x v="18"/>
    <n v="0"/>
    <n v="0"/>
    <x v="3"/>
  </r>
  <r>
    <x v="24"/>
    <n v="965346773"/>
    <n v="5"/>
    <n v="0"/>
    <x v="4"/>
    <n v="5"/>
    <n v="1"/>
    <x v="10"/>
  </r>
  <r>
    <x v="25"/>
    <n v="869253552"/>
    <n v="2"/>
    <n v="1"/>
    <x v="19"/>
    <n v="4"/>
    <n v="1"/>
    <x v="12"/>
  </r>
  <r>
    <x v="26"/>
    <n v="859673901"/>
    <n v="7"/>
    <n v="2"/>
    <x v="20"/>
    <n v="11"/>
    <n v="0"/>
    <x v="3"/>
  </r>
  <r>
    <x v="27"/>
    <n v="813216487"/>
    <n v="12"/>
    <n v="6"/>
    <x v="21"/>
    <n v="2"/>
    <n v="1"/>
    <x v="13"/>
  </r>
  <r>
    <x v="28"/>
    <n v="792601299"/>
    <n v="2"/>
    <n v="1"/>
    <x v="22"/>
    <n v="3"/>
    <n v="0"/>
    <x v="3"/>
  </r>
  <r>
    <x v="29"/>
    <n v="710174817"/>
    <n v="3"/>
    <n v="0"/>
    <x v="4"/>
    <n v="5"/>
    <n v="1"/>
    <x v="14"/>
  </r>
  <r>
    <x v="30"/>
    <n v="698012498"/>
    <n v="7"/>
    <n v="2"/>
    <x v="23"/>
    <n v="4"/>
    <n v="0"/>
    <x v="3"/>
  </r>
  <r>
    <x v="31"/>
    <n v="682971852"/>
    <n v="5"/>
    <n v="0"/>
    <x v="4"/>
    <n v="6"/>
    <n v="1"/>
    <x v="15"/>
  </r>
  <r>
    <x v="32"/>
    <n v="651502442"/>
    <n v="2"/>
    <n v="1"/>
    <x v="24"/>
    <n v="1"/>
    <n v="0"/>
    <x v="3"/>
  </r>
  <r>
    <x v="33"/>
    <n v="625084918"/>
    <n v="7"/>
    <n v="3"/>
    <x v="25"/>
    <n v="1"/>
    <n v="0"/>
    <x v="3"/>
  </r>
  <r>
    <x v="34"/>
    <n v="619130754"/>
    <n v="0"/>
    <n v="0"/>
    <x v="4"/>
    <n v="0"/>
    <n v="0"/>
    <x v="3"/>
  </r>
  <r>
    <x v="35"/>
    <n v="613356665"/>
    <n v="10"/>
    <n v="3"/>
    <x v="26"/>
    <n v="4"/>
    <n v="2"/>
    <x v="16"/>
  </r>
  <r>
    <x v="36"/>
    <n v="596871813"/>
    <n v="3"/>
    <n v="1"/>
    <x v="8"/>
    <n v="5"/>
    <n v="0"/>
    <x v="3"/>
  </r>
  <r>
    <x v="37"/>
    <n v="557699891"/>
    <n v="8"/>
    <n v="3"/>
    <x v="27"/>
    <n v="4"/>
    <n v="1"/>
    <x v="17"/>
  </r>
  <r>
    <x v="38"/>
    <n v="550491507"/>
    <n v="3"/>
    <n v="1"/>
    <x v="28"/>
    <n v="0"/>
    <n v="0"/>
    <x v="3"/>
  </r>
  <r>
    <x v="39"/>
    <n v="506464950"/>
    <n v="1"/>
    <n v="0"/>
    <x v="4"/>
    <n v="0"/>
    <n v="0"/>
    <x v="3"/>
  </r>
  <r>
    <x v="40"/>
    <n v="493877795"/>
    <n v="0"/>
    <n v="0"/>
    <x v="4"/>
    <n v="1"/>
    <n v="0"/>
    <x v="3"/>
  </r>
  <r>
    <x v="41"/>
    <n v="488560643"/>
    <n v="25"/>
    <n v="5"/>
    <x v="29"/>
    <n v="5"/>
    <n v="2"/>
    <x v="18"/>
  </r>
  <r>
    <x v="42"/>
    <n v="430462962"/>
    <n v="9"/>
    <n v="1"/>
    <x v="30"/>
    <n v="2"/>
    <n v="0"/>
    <x v="3"/>
  </r>
  <r>
    <x v="43"/>
    <n v="417982610"/>
    <n v="2"/>
    <n v="1"/>
    <x v="31"/>
    <n v="0"/>
    <n v="0"/>
    <x v="3"/>
  </r>
  <r>
    <x v="44"/>
    <n v="413007158"/>
    <n v="7"/>
    <n v="4"/>
    <x v="32"/>
    <n v="2"/>
    <n v="1"/>
    <x v="8"/>
  </r>
  <r>
    <x v="45"/>
    <n v="396922563"/>
    <n v="5"/>
    <n v="3"/>
    <x v="33"/>
    <n v="0"/>
    <n v="0"/>
    <x v="3"/>
  </r>
  <r>
    <x v="46"/>
    <n v="385803648"/>
    <n v="6"/>
    <n v="0"/>
    <x v="4"/>
    <n v="1"/>
    <n v="0"/>
    <x v="3"/>
  </r>
  <r>
    <x v="47"/>
    <n v="358239823"/>
    <n v="1"/>
    <n v="0"/>
    <x v="4"/>
    <n v="1"/>
    <n v="0"/>
    <x v="3"/>
  </r>
  <r>
    <x v="48"/>
    <n v="348563137"/>
    <n v="8"/>
    <n v="3"/>
    <x v="34"/>
    <n v="10"/>
    <n v="2"/>
    <x v="19"/>
  </r>
  <r>
    <x v="49"/>
    <n v="335448023"/>
    <n v="1"/>
    <n v="1"/>
    <x v="35"/>
    <n v="1"/>
    <n v="0"/>
    <x v="3"/>
  </r>
  <r>
    <x v="50"/>
    <n v="325582976"/>
    <n v="2"/>
    <n v="1"/>
    <x v="36"/>
    <n v="4"/>
    <n v="0"/>
    <x v="3"/>
  </r>
  <r>
    <x v="51"/>
    <n v="320906734"/>
    <n v="2"/>
    <n v="0"/>
    <x v="4"/>
    <n v="0"/>
    <n v="0"/>
    <x v="3"/>
  </r>
  <r>
    <x v="52"/>
    <n v="301379762"/>
    <n v="1"/>
    <n v="0"/>
    <x v="4"/>
    <n v="3"/>
    <n v="1"/>
    <x v="20"/>
  </r>
  <r>
    <x v="53"/>
    <n v="295705339"/>
    <n v="5"/>
    <n v="3"/>
    <x v="37"/>
    <n v="3"/>
    <n v="0"/>
    <x v="3"/>
  </r>
  <r>
    <x v="54"/>
    <n v="277414794"/>
    <n v="2"/>
    <n v="0"/>
    <x v="4"/>
    <n v="2"/>
    <n v="2"/>
    <x v="21"/>
  </r>
  <r>
    <x v="55"/>
    <n v="259373346"/>
    <n v="3"/>
    <n v="1"/>
    <x v="9"/>
    <n v="1"/>
    <n v="1"/>
    <x v="22"/>
  </r>
</pivotCacheRecords>
</file>

<file path=xl/pivotCache/pivotCacheRecords2.xml><?xml version="1.0" encoding="utf-8"?>
<pivotCacheRecords xmlns="http://schemas.openxmlformats.org/spreadsheetml/2006/main" xmlns:r="http://schemas.openxmlformats.org/officeDocument/2006/relationships" count="3">
  <r>
    <x v="0"/>
    <n v="1202"/>
    <x v="0"/>
  </r>
  <r>
    <x v="1"/>
    <n v="3092"/>
    <x v="1"/>
  </r>
  <r>
    <x v="2"/>
    <n v="2001"/>
    <x v="2"/>
  </r>
</pivotCacheRecords>
</file>

<file path=xl/pivotCache/pivotCacheRecords3.xml><?xml version="1.0" encoding="utf-8"?>
<pivotCacheRecords xmlns="http://schemas.openxmlformats.org/spreadsheetml/2006/main" xmlns:r="http://schemas.openxmlformats.org/officeDocument/2006/relationships" count="3">
  <r>
    <x v="0"/>
    <n v="1103"/>
    <x v="0"/>
  </r>
  <r>
    <x v="1"/>
    <n v="1292"/>
    <x v="1"/>
  </r>
  <r>
    <x v="2"/>
    <n v="714"/>
    <x v="2"/>
  </r>
</pivotCacheRecords>
</file>

<file path=xl/pivotCache/pivotCacheRecords4.xml><?xml version="1.0" encoding="utf-8"?>
<pivotCacheRecords xmlns="http://schemas.openxmlformats.org/spreadsheetml/2006/main" xmlns:r="http://schemas.openxmlformats.org/officeDocument/2006/relationships" count="57">
  <r>
    <x v="0"/>
    <n v="535"/>
    <n v="537"/>
  </r>
  <r>
    <x v="1"/>
    <n v="520"/>
    <n v="416"/>
  </r>
  <r>
    <x v="2"/>
    <n v="425"/>
    <n v="337"/>
  </r>
  <r>
    <x v="3"/>
    <n v="407"/>
    <n v="283"/>
  </r>
  <r>
    <x v="4"/>
    <n v="329"/>
    <n v="225"/>
  </r>
  <r>
    <x v="5"/>
    <n v="323"/>
    <n v="188"/>
  </r>
  <r>
    <x v="6"/>
    <n v="319"/>
    <n v="158"/>
  </r>
  <r>
    <x v="7"/>
    <n v="313"/>
    <n v="143"/>
  </r>
  <r>
    <x v="8"/>
    <n v="308"/>
    <n v="110"/>
  </r>
  <r>
    <x v="9"/>
    <n v="282"/>
    <n v="109"/>
  </r>
  <r>
    <x v="10"/>
    <n v="260"/>
    <n v="92"/>
  </r>
  <r>
    <x v="11"/>
    <n v="234"/>
    <n v="88"/>
  </r>
  <r>
    <x v="12"/>
    <n v="229"/>
    <n v="88"/>
  </r>
  <r>
    <x v="13"/>
    <n v="224"/>
    <n v="84"/>
  </r>
  <r>
    <x v="14"/>
    <n v="171"/>
    <n v="83"/>
  </r>
  <r>
    <x v="15"/>
    <n v="167"/>
    <n v="51"/>
  </r>
  <r>
    <x v="16"/>
    <n v="159"/>
    <n v="46"/>
  </r>
  <r>
    <x v="17"/>
    <n v="148"/>
    <n v="23"/>
  </r>
  <r>
    <x v="18"/>
    <n v="128"/>
    <n v="22"/>
  </r>
  <r>
    <x v="19"/>
    <n v="101"/>
    <n v="14"/>
  </r>
  <r>
    <x v="20"/>
    <n v="98"/>
    <n v="7"/>
  </r>
  <r>
    <x v="21"/>
    <n v="82"/>
    <n v="3"/>
  </r>
  <r>
    <x v="22"/>
    <n v="79"/>
    <n v="1"/>
  </r>
  <r>
    <x v="23"/>
    <n v="74"/>
    <n v="1"/>
  </r>
  <r>
    <x v="24"/>
    <n v="64"/>
    <n v="0"/>
  </r>
  <r>
    <x v="25"/>
    <n v="64"/>
    <n v="0"/>
  </r>
  <r>
    <x v="26"/>
    <n v="51"/>
    <n v="0"/>
  </r>
  <r>
    <x v="27"/>
    <m/>
    <m/>
  </r>
  <r>
    <x v="27"/>
    <m/>
    <m/>
  </r>
  <r>
    <x v="27"/>
    <m/>
    <m/>
  </r>
  <r>
    <x v="27"/>
    <m/>
    <m/>
  </r>
  <r>
    <x v="27"/>
    <m/>
    <m/>
  </r>
  <r>
    <x v="27"/>
    <m/>
    <m/>
  </r>
  <r>
    <x v="27"/>
    <m/>
    <m/>
  </r>
  <r>
    <x v="27"/>
    <m/>
    <m/>
  </r>
  <r>
    <x v="27"/>
    <m/>
    <m/>
  </r>
  <r>
    <x v="27"/>
    <m/>
    <m/>
  </r>
  <r>
    <x v="27"/>
    <m/>
    <m/>
  </r>
  <r>
    <x v="27"/>
    <m/>
    <m/>
  </r>
  <r>
    <x v="27"/>
    <m/>
    <m/>
  </r>
  <r>
    <x v="27"/>
    <m/>
    <m/>
  </r>
  <r>
    <x v="27"/>
    <m/>
    <m/>
  </r>
  <r>
    <x v="27"/>
    <m/>
    <m/>
  </r>
  <r>
    <x v="27"/>
    <m/>
    <m/>
  </r>
  <r>
    <x v="27"/>
    <m/>
    <m/>
  </r>
  <r>
    <x v="27"/>
    <m/>
    <m/>
  </r>
  <r>
    <x v="27"/>
    <m/>
    <m/>
  </r>
  <r>
    <x v="27"/>
    <m/>
    <m/>
  </r>
  <r>
    <x v="27"/>
    <m/>
    <m/>
  </r>
  <r>
    <x v="27"/>
    <m/>
    <m/>
  </r>
  <r>
    <x v="27"/>
    <m/>
    <m/>
  </r>
  <r>
    <x v="27"/>
    <m/>
    <m/>
  </r>
  <r>
    <x v="27"/>
    <m/>
    <m/>
  </r>
  <r>
    <x v="27"/>
    <m/>
    <m/>
  </r>
  <r>
    <x v="27"/>
    <m/>
    <m/>
  </r>
  <r>
    <x v="27"/>
    <m/>
    <m/>
  </r>
  <r>
    <x v="27"/>
    <m/>
    <m/>
  </r>
</pivotCacheRecords>
</file>

<file path=xl/pivotCache/pivotCacheRecords5.xml><?xml version="1.0" encoding="utf-8"?>
<pivotCacheRecords xmlns="http://schemas.openxmlformats.org/spreadsheetml/2006/main" xmlns:r="http://schemas.openxmlformats.org/officeDocument/2006/relationships" count="56">
  <r>
    <x v="0"/>
    <n v="320906734"/>
    <n v="2"/>
    <n v="0"/>
    <n v="0"/>
    <n v="0"/>
    <n v="0"/>
    <n v="0"/>
    <n v="0"/>
  </r>
  <r>
    <x v="1"/>
    <n v="1197672318"/>
    <n v="76"/>
    <n v="14"/>
    <n v="128"/>
    <n v="6"/>
    <n v="1"/>
    <n v="88"/>
    <n v="129"/>
  </r>
  <r>
    <x v="2"/>
    <n v="385803648"/>
    <n v="6"/>
    <n v="0"/>
    <n v="0"/>
    <n v="1"/>
    <n v="0"/>
    <n v="0"/>
    <n v="0"/>
  </r>
  <r>
    <x v="3"/>
    <n v="596871813"/>
    <n v="3"/>
    <n v="1"/>
    <n v="64"/>
    <n v="5"/>
    <n v="0"/>
    <n v="0"/>
    <n v="64"/>
  </r>
  <r>
    <x v="4"/>
    <n v="1865253802"/>
    <n v="2"/>
    <n v="0"/>
    <n v="0"/>
    <n v="2"/>
    <n v="0"/>
    <n v="0"/>
    <n v="0"/>
  </r>
  <r>
    <x v="5"/>
    <n v="3004002661"/>
    <n v="14"/>
    <n v="4"/>
    <n v="79"/>
    <n v="6"/>
    <n v="2"/>
    <n v="337"/>
    <n v="81"/>
  </r>
  <r>
    <x v="6"/>
    <n v="869253552"/>
    <n v="2"/>
    <n v="1"/>
    <n v="329"/>
    <n v="4"/>
    <n v="1"/>
    <n v="158"/>
    <n v="330"/>
  </r>
  <r>
    <x v="7"/>
    <n v="710174817"/>
    <n v="3"/>
    <n v="0"/>
    <n v="0"/>
    <n v="5"/>
    <n v="1"/>
    <n v="7"/>
    <n v="1"/>
  </r>
  <r>
    <x v="8"/>
    <n v="965346773"/>
    <n v="5"/>
    <n v="0"/>
    <n v="0"/>
    <n v="5"/>
    <n v="1"/>
    <n v="88"/>
    <n v="1"/>
  </r>
  <r>
    <x v="9"/>
    <n v="698012498"/>
    <n v="7"/>
    <n v="2"/>
    <n v="50"/>
    <n v="4"/>
    <n v="0"/>
    <n v="0"/>
    <n v="50"/>
  </r>
  <r>
    <x v="10"/>
    <n v="1841234177"/>
    <n v="3"/>
    <n v="1"/>
    <n v="1"/>
    <n v="7"/>
    <n v="0"/>
    <n v="0"/>
    <n v="1"/>
  </r>
  <r>
    <x v="11"/>
    <n v="5228357340"/>
    <n v="21"/>
    <n v="5"/>
    <n v="101"/>
    <n v="17"/>
    <n v="3"/>
    <n v="416"/>
    <n v="104"/>
  </r>
  <r>
    <x v="12"/>
    <n v="358239823"/>
    <n v="1"/>
    <n v="0"/>
    <n v="0"/>
    <n v="1"/>
    <n v="0"/>
    <n v="0"/>
    <n v="0"/>
  </r>
  <r>
    <x v="13"/>
    <n v="396922563"/>
    <n v="5"/>
    <n v="3"/>
    <n v="323"/>
    <n v="0"/>
    <n v="0"/>
    <n v="0"/>
    <n v="323"/>
  </r>
  <r>
    <x v="14"/>
    <n v="3179760952"/>
    <n v="4"/>
    <n v="0"/>
    <n v="0"/>
    <n v="6"/>
    <n v="0"/>
    <n v="0"/>
    <n v="0"/>
  </r>
  <r>
    <x v="15"/>
    <n v="2582459303"/>
    <n v="0"/>
    <n v="0"/>
    <n v="0"/>
    <n v="2"/>
    <n v="0"/>
    <n v="0"/>
    <n v="0"/>
  </r>
  <r>
    <x v="16"/>
    <n v="813216487"/>
    <n v="12"/>
    <n v="6"/>
    <n v="535"/>
    <n v="2"/>
    <n v="1"/>
    <n v="225"/>
    <n v="536"/>
  </r>
  <r>
    <x v="17"/>
    <n v="417982610"/>
    <n v="2"/>
    <n v="1"/>
    <n v="16"/>
    <n v="0"/>
    <n v="0"/>
    <n v="0"/>
    <n v="16"/>
  </r>
  <r>
    <x v="18"/>
    <n v="550491507"/>
    <n v="3"/>
    <n v="1"/>
    <n v="47"/>
    <n v="0"/>
    <n v="0"/>
    <n v="0"/>
    <n v="47"/>
  </r>
  <r>
    <x v="19"/>
    <n v="6525658894"/>
    <n v="24"/>
    <n v="12"/>
    <n v="407"/>
    <n v="24"/>
    <n v="2"/>
    <n v="51"/>
    <n v="409"/>
  </r>
  <r>
    <x v="20"/>
    <n v="557699891"/>
    <n v="8"/>
    <n v="3"/>
    <n v="282"/>
    <n v="4"/>
    <n v="1"/>
    <n v="14"/>
    <n v="283"/>
  </r>
  <r>
    <x v="21"/>
    <n v="335448023"/>
    <n v="1"/>
    <n v="1"/>
    <n v="4"/>
    <n v="1"/>
    <n v="0"/>
    <n v="0"/>
    <n v="4"/>
  </r>
  <r>
    <x v="22"/>
    <n v="488560643"/>
    <n v="25"/>
    <n v="5"/>
    <n v="167"/>
    <n v="5"/>
    <n v="2"/>
    <n v="92"/>
    <n v="169"/>
  </r>
  <r>
    <x v="23"/>
    <n v="506464950"/>
    <n v="1"/>
    <n v="0"/>
    <n v="0"/>
    <n v="0"/>
    <n v="0"/>
    <n v="0"/>
    <n v="0"/>
  </r>
  <r>
    <x v="24"/>
    <n v="613356665"/>
    <n v="10"/>
    <n v="3"/>
    <n v="260"/>
    <n v="4"/>
    <n v="2"/>
    <n v="22"/>
    <n v="262"/>
  </r>
  <r>
    <x v="25"/>
    <n v="301379762"/>
    <n v="1"/>
    <n v="0"/>
    <n v="0"/>
    <n v="3"/>
    <n v="1"/>
    <n v="143"/>
    <n v="1"/>
  </r>
  <r>
    <x v="26"/>
    <n v="493877795"/>
    <n v="0"/>
    <n v="0"/>
    <n v="0"/>
    <n v="1"/>
    <n v="0"/>
    <n v="0"/>
    <n v="0"/>
  </r>
  <r>
    <x v="27"/>
    <n v="1173203126"/>
    <n v="4"/>
    <n v="1"/>
    <n v="148"/>
    <n v="5"/>
    <n v="0"/>
    <n v="0"/>
    <n v="148"/>
  </r>
  <r>
    <x v="28"/>
    <n v="1574217531"/>
    <n v="3"/>
    <n v="1"/>
    <n v="520"/>
    <n v="0"/>
    <n v="0"/>
    <n v="0"/>
    <n v="520"/>
  </r>
  <r>
    <x v="29"/>
    <n v="277414794"/>
    <n v="2"/>
    <n v="0"/>
    <n v="0"/>
    <n v="2"/>
    <n v="2"/>
    <n v="283"/>
    <n v="2"/>
  </r>
  <r>
    <x v="30"/>
    <n v="1874561773"/>
    <n v="7"/>
    <n v="1"/>
    <n v="3"/>
    <n v="1"/>
    <n v="0"/>
    <n v="0"/>
    <n v="3"/>
  </r>
  <r>
    <x v="31"/>
    <n v="1734522605"/>
    <n v="12"/>
    <n v="5"/>
    <n v="425"/>
    <n v="1"/>
    <n v="0"/>
    <n v="0"/>
    <n v="425"/>
  </r>
  <r>
    <x v="32"/>
    <n v="1001965891"/>
    <n v="3"/>
    <n v="2"/>
    <n v="21"/>
    <n v="0"/>
    <n v="0"/>
    <n v="0"/>
    <n v="21"/>
  </r>
  <r>
    <x v="33"/>
    <n v="3426529504"/>
    <n v="6"/>
    <n v="1"/>
    <n v="2"/>
    <n v="3"/>
    <n v="0"/>
    <n v="0"/>
    <n v="2"/>
  </r>
  <r>
    <x v="34"/>
    <n v="1039171244"/>
    <n v="3"/>
    <n v="1"/>
    <n v="34"/>
    <n v="3"/>
    <n v="2"/>
    <n v="537"/>
    <n v="36"/>
  </r>
  <r>
    <x v="35"/>
    <n v="348563137"/>
    <n v="8"/>
    <n v="3"/>
    <n v="234"/>
    <n v="10"/>
    <n v="2"/>
    <n v="46"/>
    <n v="236"/>
  </r>
  <r>
    <x v="36"/>
    <n v="413007158"/>
    <n v="7"/>
    <n v="4"/>
    <n v="74"/>
    <n v="2"/>
    <n v="1"/>
    <n v="1"/>
    <n v="75"/>
  </r>
  <r>
    <x v="37"/>
    <n v="1917428984"/>
    <n v="1"/>
    <n v="0"/>
    <n v="0"/>
    <n v="5"/>
    <n v="0"/>
    <n v="0"/>
    <n v="0"/>
  </r>
  <r>
    <x v="38"/>
    <n v="295705339"/>
    <n v="5"/>
    <n v="3"/>
    <n v="51"/>
    <n v="3"/>
    <n v="0"/>
    <n v="0"/>
    <n v="51"/>
  </r>
  <r>
    <x v="39"/>
    <n v="682971852"/>
    <n v="5"/>
    <n v="0"/>
    <n v="0"/>
    <n v="6"/>
    <n v="1"/>
    <n v="110"/>
    <n v="1"/>
  </r>
  <r>
    <x v="40"/>
    <n v="859673901"/>
    <n v="7"/>
    <n v="2"/>
    <n v="313"/>
    <n v="11"/>
    <n v="0"/>
    <n v="0"/>
    <n v="313"/>
  </r>
  <r>
    <x v="41"/>
    <n v="2376857805"/>
    <n v="2"/>
    <n v="2"/>
    <n v="6"/>
    <n v="2"/>
    <n v="1"/>
    <n v="83"/>
    <n v="7"/>
  </r>
  <r>
    <x v="42"/>
    <n v="651502442"/>
    <n v="2"/>
    <n v="1"/>
    <n v="159"/>
    <n v="1"/>
    <n v="0"/>
    <n v="0"/>
    <n v="159"/>
  </r>
  <r>
    <x v="43"/>
    <n v="3276525770"/>
    <n v="1"/>
    <n v="0"/>
    <n v="0"/>
    <n v="8"/>
    <n v="0"/>
    <n v="0"/>
    <n v="0"/>
  </r>
  <r>
    <x v="44"/>
    <n v="325582976"/>
    <n v="2"/>
    <n v="1"/>
    <n v="14"/>
    <n v="4"/>
    <n v="0"/>
    <n v="0"/>
    <n v="14"/>
  </r>
  <r>
    <x v="45"/>
    <n v="792601299"/>
    <n v="2"/>
    <n v="1"/>
    <n v="229"/>
    <n v="3"/>
    <n v="0"/>
    <n v="0"/>
    <n v="229"/>
  </r>
  <r>
    <x v="46"/>
    <n v="259373346"/>
    <n v="3"/>
    <n v="1"/>
    <n v="3"/>
    <n v="1"/>
    <n v="1"/>
    <n v="3"/>
    <n v="4"/>
  </r>
  <r>
    <x v="47"/>
    <n v="1509195646"/>
    <n v="8"/>
    <n v="3"/>
    <n v="98"/>
    <n v="7"/>
    <n v="2"/>
    <n v="188"/>
    <n v="100"/>
  </r>
  <r>
    <x v="48"/>
    <n v="619130754"/>
    <n v="0"/>
    <n v="0"/>
    <n v="0"/>
    <n v="0"/>
    <n v="0"/>
    <n v="0"/>
    <n v="0"/>
  </r>
  <r>
    <x v="49"/>
    <n v="1702802250"/>
    <n v="8"/>
    <n v="4"/>
    <n v="308"/>
    <n v="2"/>
    <n v="1"/>
    <n v="1"/>
    <n v="309"/>
  </r>
  <r>
    <x v="50"/>
    <n v="1946098294"/>
    <n v="8"/>
    <n v="3"/>
    <n v="64"/>
    <n v="8"/>
    <n v="2"/>
    <n v="84"/>
    <n v="66"/>
  </r>
  <r>
    <x v="51"/>
    <n v="7139291291"/>
    <n v="19"/>
    <n v="8"/>
    <n v="319"/>
    <n v="14"/>
    <n v="2"/>
    <n v="109"/>
    <n v="321"/>
  </r>
  <r>
    <x v="52"/>
    <n v="2455687887"/>
    <n v="16"/>
    <n v="7"/>
    <n v="224"/>
    <n v="11"/>
    <n v="2"/>
    <n v="23"/>
    <n v="226"/>
  </r>
  <r>
    <x v="53"/>
    <n v="625084918"/>
    <n v="7"/>
    <n v="3"/>
    <n v="171"/>
    <n v="1"/>
    <n v="0"/>
    <n v="0"/>
    <n v="171"/>
  </r>
  <r>
    <x v="54"/>
    <n v="1005248585"/>
    <n v="1"/>
    <n v="0"/>
    <n v="0"/>
    <n v="0"/>
    <n v="0"/>
    <n v="0"/>
    <n v="0"/>
  </r>
  <r>
    <x v="55"/>
    <n v="430462962"/>
    <n v="9"/>
    <n v="1"/>
    <n v="82"/>
    <n v="2"/>
    <n v="0"/>
    <n v="0"/>
    <n v="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C30" firstHeaderRow="0" firstDataRow="1" firstDataCol="1"/>
  <pivotFields count="3">
    <pivotField axis="axisRow" showAll="0">
      <items count="29">
        <item x="18"/>
        <item x="25"/>
        <item x="22"/>
        <item x="4"/>
        <item x="19"/>
        <item x="5"/>
        <item x="0"/>
        <item x="3"/>
        <item x="9"/>
        <item x="15"/>
        <item x="10"/>
        <item x="17"/>
        <item x="1"/>
        <item x="2"/>
        <item x="11"/>
        <item x="23"/>
        <item x="26"/>
        <item x="7"/>
        <item x="16"/>
        <item x="12"/>
        <item x="20"/>
        <item x="8"/>
        <item x="24"/>
        <item x="6"/>
        <item x="13"/>
        <item x="14"/>
        <item x="21"/>
        <item x="27"/>
        <item t="default"/>
      </items>
    </pivotField>
    <pivotField dataField="1" showAll="0"/>
    <pivotField dataField="1" showAll="0"/>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2"/>
  </colFields>
  <colItems count="2">
    <i>
      <x/>
    </i>
    <i i="1">
      <x v="1"/>
    </i>
  </colItems>
  <dataFields count="2">
    <dataField name="Sum of fatalities_85_99" fld="1" baseField="0" baseItem="0"/>
    <dataField name="Sum of fatalities_00_14"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4"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location ref="A1:C3" firstHeaderRow="0" firstDataRow="1" firstDataCol="1"/>
  <pivotFields count="8">
    <pivotField axis="axisRow" showAll="0">
      <items count="57">
        <item h="1" x="51"/>
        <item h="1" x="19"/>
        <item h="1" x="46"/>
        <item h="1" x="36"/>
        <item h="1" x="13"/>
        <item h="1" x="6"/>
        <item h="1" x="25"/>
        <item h="1" x="29"/>
        <item h="1" x="24"/>
        <item h="1" x="30"/>
        <item h="1" x="14"/>
        <item h="1" x="2"/>
        <item h="1" x="47"/>
        <item h="1" x="45"/>
        <item h="1" x="5"/>
        <item h="1" x="7"/>
        <item h="1" x="27"/>
        <item h="1" x="43"/>
        <item h="1" x="38"/>
        <item h="1" x="1"/>
        <item h="1" x="37"/>
        <item h="1" x="49"/>
        <item h="1" x="41"/>
        <item h="1" x="39"/>
        <item h="1" x="35"/>
        <item h="1" x="52"/>
        <item h="1" x="40"/>
        <item h="1" x="20"/>
        <item h="1" x="17"/>
        <item h="1" x="54"/>
        <item h="1" x="12"/>
        <item h="1" x="15"/>
        <item h="1" x="23"/>
        <item h="1" x="3"/>
        <item h="1" x="21"/>
        <item h="1" x="48"/>
        <item h="1" x="44"/>
        <item h="1" x="11"/>
        <item h="1" x="53"/>
        <item h="1" x="31"/>
        <item h="1" x="26"/>
        <item h="1" x="9"/>
        <item h="1" x="32"/>
        <item h="1" x="4"/>
        <item h="1" x="50"/>
        <item h="1" x="28"/>
        <item h="1" x="55"/>
        <item h="1" x="18"/>
        <item h="1" x="34"/>
        <item h="1" x="16"/>
        <item h="1" x="10"/>
        <item x="0"/>
        <item h="1" x="8"/>
        <item h="1" x="33"/>
        <item h="1" x="22"/>
        <item h="1" x="42"/>
        <item t="default"/>
      </items>
    </pivotField>
    <pivotField showAll="0"/>
    <pivotField showAll="0"/>
    <pivotField showAll="0"/>
    <pivotField dataField="1" showAll="0">
      <items count="39">
        <item x="4"/>
        <item x="10"/>
        <item x="3"/>
        <item x="9"/>
        <item x="35"/>
        <item x="7"/>
        <item x="36"/>
        <item x="31"/>
        <item x="18"/>
        <item x="17"/>
        <item x="28"/>
        <item x="23"/>
        <item x="37"/>
        <item x="8"/>
        <item x="32"/>
        <item x="5"/>
        <item x="30"/>
        <item x="14"/>
        <item x="2"/>
        <item x="15"/>
        <item x="16"/>
        <item x="24"/>
        <item x="29"/>
        <item x="25"/>
        <item x="6"/>
        <item x="22"/>
        <item x="34"/>
        <item x="26"/>
        <item x="27"/>
        <item x="12"/>
        <item x="20"/>
        <item x="0"/>
        <item x="33"/>
        <item x="19"/>
        <item x="1"/>
        <item x="11"/>
        <item x="13"/>
        <item x="21"/>
        <item t="default"/>
      </items>
    </pivotField>
    <pivotField showAll="0"/>
    <pivotField showAll="0"/>
    <pivotField dataField="1" showAll="0">
      <items count="24">
        <item x="3"/>
        <item x="8"/>
        <item x="22"/>
        <item x="14"/>
        <item x="17"/>
        <item x="16"/>
        <item x="5"/>
        <item x="19"/>
        <item x="1"/>
        <item x="6"/>
        <item x="7"/>
        <item x="10"/>
        <item x="18"/>
        <item x="0"/>
        <item x="15"/>
        <item x="20"/>
        <item x="12"/>
        <item x="9"/>
        <item x="13"/>
        <item x="21"/>
        <item x="4"/>
        <item x="2"/>
        <item x="11"/>
        <item t="default"/>
      </items>
    </pivotField>
  </pivotFields>
  <rowFields count="1">
    <field x="0"/>
  </rowFields>
  <rowItems count="2">
    <i>
      <x v="51"/>
    </i>
    <i t="grand">
      <x/>
    </i>
  </rowItems>
  <colFields count="1">
    <field x="-2"/>
  </colFields>
  <colItems count="2">
    <i>
      <x/>
    </i>
    <i i="1">
      <x v="1"/>
    </i>
  </colItems>
  <dataFields count="2">
    <dataField name="Sum of fatalities_85_99" fld="4" baseField="0" baseItem="0"/>
    <dataField name="Sum of fatalities_00_14"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 firstHeaderRow="0" firstDataRow="1" firstDataCol="0" rowPageCount="1" colPageCount="1"/>
  <pivotFields count="8">
    <pivotField axis="axisPage" multipleItemSelectionAllowed="1" showAll="0">
      <items count="57">
        <item h="1" x="51"/>
        <item h="1" x="19"/>
        <item h="1" x="46"/>
        <item h="1" x="36"/>
        <item h="1" x="13"/>
        <item h="1" x="6"/>
        <item h="1" x="25"/>
        <item h="1" x="29"/>
        <item h="1" x="24"/>
        <item h="1" x="30"/>
        <item h="1" x="14"/>
        <item h="1" x="2"/>
        <item h="1" x="47"/>
        <item h="1" x="45"/>
        <item h="1" x="5"/>
        <item h="1" x="7"/>
        <item h="1" x="27"/>
        <item h="1" x="43"/>
        <item h="1" x="38"/>
        <item h="1" x="1"/>
        <item h="1" x="37"/>
        <item h="1" x="49"/>
        <item h="1" x="41"/>
        <item h="1" x="39"/>
        <item h="1" x="35"/>
        <item h="1" x="52"/>
        <item h="1" x="40"/>
        <item h="1" x="20"/>
        <item h="1" x="17"/>
        <item h="1" x="54"/>
        <item h="1" x="12"/>
        <item h="1" x="15"/>
        <item h="1" x="23"/>
        <item h="1" x="3"/>
        <item h="1" x="21"/>
        <item h="1" x="48"/>
        <item h="1" x="44"/>
        <item h="1" x="11"/>
        <item h="1" x="53"/>
        <item h="1" x="31"/>
        <item h="1" x="26"/>
        <item h="1" x="9"/>
        <item h="1" x="32"/>
        <item h="1" x="4"/>
        <item h="1" x="50"/>
        <item h="1" x="28"/>
        <item h="1" x="55"/>
        <item h="1" x="18"/>
        <item h="1" x="34"/>
        <item h="1" x="16"/>
        <item h="1" x="10"/>
        <item x="0"/>
        <item h="1" x="8"/>
        <item h="1" x="33"/>
        <item h="1" x="22"/>
        <item h="1" x="42"/>
        <item t="default"/>
      </items>
    </pivotField>
    <pivotField showAll="0"/>
    <pivotField showAll="0"/>
    <pivotField showAll="0"/>
    <pivotField dataField="1" showAll="0"/>
    <pivotField showAll="0"/>
    <pivotField showAll="0"/>
    <pivotField dataField="1" showAll="0"/>
  </pivotFields>
  <rowItems count="1">
    <i/>
  </rowItems>
  <colFields count="1">
    <field x="-2"/>
  </colFields>
  <colItems count="2">
    <i>
      <x/>
    </i>
    <i i="1">
      <x v="1"/>
    </i>
  </colItems>
  <pageFields count="1">
    <pageField fld="0" hier="-1"/>
  </pageFields>
  <dataFields count="2">
    <dataField name="Sum of fatalities_85_99" fld="4" baseField="0" baseItem="0"/>
    <dataField name="Sum of fatalities_00_14"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9">
    <pivotField axis="axisRow" multipleItemSelectionAllowed="1" showAll="0">
      <items count="57">
        <item h="1" x="0"/>
        <item h="1" x="1"/>
        <item h="1" x="2"/>
        <item h="1" x="3"/>
        <item h="1" x="4"/>
        <item h="1" x="5"/>
        <item h="1" x="6"/>
        <item h="1" x="7"/>
        <item h="1" x="8"/>
        <item h="1" x="9"/>
        <item h="1" x="10"/>
        <item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x="43"/>
        <item h="1" x="44"/>
        <item h="1" x="45"/>
        <item h="1" x="46"/>
        <item h="1" x="47"/>
        <item h="1" x="48"/>
        <item h="1" x="49"/>
        <item h="1" x="50"/>
        <item x="51"/>
        <item h="1" x="52"/>
        <item h="1" x="53"/>
        <item h="1" x="54"/>
        <item h="1" x="55"/>
        <item t="default"/>
      </items>
    </pivotField>
    <pivotField showAll="0"/>
    <pivotField showAll="0"/>
    <pivotField showAll="0"/>
    <pivotField showAll="0"/>
    <pivotField showAll="0"/>
    <pivotField showAll="0"/>
    <pivotField showAll="0"/>
    <pivotField dataField="1" showAll="0"/>
  </pivotFields>
  <rowFields count="1">
    <field x="0"/>
  </rowFields>
  <rowItems count="4">
    <i>
      <x v="11"/>
    </i>
    <i>
      <x v="43"/>
    </i>
    <i>
      <x v="51"/>
    </i>
    <i t="grand">
      <x/>
    </i>
  </rowItems>
  <colItems count="1">
    <i/>
  </colItems>
  <dataFields count="1">
    <dataField name="Sum of Tot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8" firstHeaderRow="1" firstDataRow="1" firstDataCol="1"/>
  <pivotFields count="3">
    <pivotField axis="axisRow" showAll="0">
      <items count="4">
        <item x="0"/>
        <item x="1"/>
        <item x="2"/>
        <item t="default"/>
      </items>
    </pivotField>
    <pivotField dataField="1" showAll="0"/>
    <pivotField axis="axisRow" showAll="0">
      <items count="4">
        <item x="2"/>
        <item x="1"/>
        <item x="0"/>
        <item t="default"/>
      </items>
    </pivotField>
  </pivotFields>
  <rowFields count="2">
    <field x="0"/>
    <field x="2"/>
  </rowFields>
  <rowItems count="7">
    <i>
      <x/>
    </i>
    <i r="1">
      <x v="2"/>
    </i>
    <i>
      <x v="1"/>
    </i>
    <i r="1">
      <x v="1"/>
    </i>
    <i>
      <x v="2"/>
    </i>
    <i r="1">
      <x/>
    </i>
    <i t="grand">
      <x/>
    </i>
  </rowItems>
  <colItems count="1">
    <i/>
  </colItems>
  <dataFields count="1">
    <dataField name="Sum of FATALITIES_00_14" fld="1" baseField="0" baseItem="0"/>
  </dataFields>
  <chartFormats count="12">
    <chartFormat chart="0" format="1"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3">
          <reference field="4294967294" count="1" selected="0">
            <x v="0"/>
          </reference>
          <reference field="0" count="1" selected="0">
            <x v="0"/>
          </reference>
          <reference field="2" count="1" selected="0">
            <x v="2"/>
          </reference>
        </references>
      </pivotArea>
    </chartFormat>
    <chartFormat chart="2" format="8">
      <pivotArea type="data" outline="0" fieldPosition="0">
        <references count="3">
          <reference field="4294967294" count="1" selected="0">
            <x v="0"/>
          </reference>
          <reference field="0" count="1" selected="0">
            <x v="1"/>
          </reference>
          <reference field="2" count="1" selected="0">
            <x v="1"/>
          </reference>
        </references>
      </pivotArea>
    </chartFormat>
    <chartFormat chart="2" format="9">
      <pivotArea type="data" outline="0" fieldPosition="0">
        <references count="3">
          <reference field="4294967294" count="1" selected="0">
            <x v="0"/>
          </reference>
          <reference field="0" count="1" selected="0">
            <x v="2"/>
          </reference>
          <reference field="2" count="1" selected="0">
            <x v="0"/>
          </reference>
        </references>
      </pivotArea>
    </chartFormat>
    <chartFormat chart="0" format="2">
      <pivotArea type="data" outline="0" fieldPosition="0">
        <references count="3">
          <reference field="4294967294" count="1" selected="0">
            <x v="0"/>
          </reference>
          <reference field="0" count="1" selected="0">
            <x v="0"/>
          </reference>
          <reference field="2" count="1" selected="0">
            <x v="2"/>
          </reference>
        </references>
      </pivotArea>
    </chartFormat>
    <chartFormat chart="0" format="3">
      <pivotArea type="data" outline="0" fieldPosition="0">
        <references count="3">
          <reference field="4294967294" count="1" selected="0">
            <x v="0"/>
          </reference>
          <reference field="0" count="1" selected="0">
            <x v="1"/>
          </reference>
          <reference field="2" count="1" selected="0">
            <x v="1"/>
          </reference>
        </references>
      </pivotArea>
    </chartFormat>
    <chartFormat chart="0" format="4">
      <pivotArea type="data" outline="0" fieldPosition="0">
        <references count="3">
          <reference field="4294967294" count="1" selected="0">
            <x v="0"/>
          </reference>
          <reference field="0" count="1" selected="0">
            <x v="2"/>
          </reference>
          <reference field="2" count="1" selected="0">
            <x v="0"/>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3">
          <reference field="4294967294" count="1" selected="0">
            <x v="0"/>
          </reference>
          <reference field="0" count="1" selected="0">
            <x v="0"/>
          </reference>
          <reference field="2" count="1" selected="0">
            <x v="2"/>
          </reference>
        </references>
      </pivotArea>
    </chartFormat>
    <chartFormat chart="4" format="16">
      <pivotArea type="data" outline="0" fieldPosition="0">
        <references count="3">
          <reference field="4294967294" count="1" selected="0">
            <x v="0"/>
          </reference>
          <reference field="0" count="1" selected="0">
            <x v="1"/>
          </reference>
          <reference field="2" count="1" selected="0">
            <x v="1"/>
          </reference>
        </references>
      </pivotArea>
    </chartFormat>
    <chartFormat chart="4" format="17">
      <pivotArea type="data" outline="0" fieldPosition="0">
        <references count="3">
          <reference field="4294967294" count="1" selected="0">
            <x v="0"/>
          </reference>
          <reference field="0" count="1" selected="0">
            <x v="2"/>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8" firstHeaderRow="1" firstDataRow="1" firstDataCol="1"/>
  <pivotFields count="3">
    <pivotField axis="axisRow" showAll="0">
      <items count="4">
        <item x="2"/>
        <item x="1"/>
        <item x="0"/>
        <item t="default"/>
      </items>
    </pivotField>
    <pivotField dataField="1" showAll="0"/>
    <pivotField axis="axisRow" showAll="0">
      <items count="4">
        <item x="0"/>
        <item x="1"/>
        <item x="2"/>
        <item t="default"/>
      </items>
    </pivotField>
  </pivotFields>
  <rowFields count="2">
    <field x="2"/>
    <field x="0"/>
  </rowFields>
  <rowItems count="7">
    <i>
      <x/>
    </i>
    <i r="1">
      <x v="2"/>
    </i>
    <i>
      <x v="1"/>
    </i>
    <i r="1">
      <x v="1"/>
    </i>
    <i>
      <x v="2"/>
    </i>
    <i r="1">
      <x/>
    </i>
    <i t="grand">
      <x/>
    </i>
  </rowItems>
  <colItems count="1">
    <i/>
  </colItems>
  <dataFields count="1">
    <dataField name="Sum of FATALITIES" fld="1" baseField="0" baseItem="0"/>
  </dataFields>
  <chartFormats count="12">
    <chartFormat chart="0" format="1"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3">
          <reference field="4294967294" count="1" selected="0">
            <x v="0"/>
          </reference>
          <reference field="0" count="1" selected="0">
            <x v="2"/>
          </reference>
          <reference field="2" count="1" selected="0">
            <x v="0"/>
          </reference>
        </references>
      </pivotArea>
    </chartFormat>
    <chartFormat chart="3" format="8">
      <pivotArea type="data" outline="0" fieldPosition="0">
        <references count="3">
          <reference field="4294967294" count="1" selected="0">
            <x v="0"/>
          </reference>
          <reference field="0" count="1" selected="0">
            <x v="1"/>
          </reference>
          <reference field="2" count="1" selected="0">
            <x v="1"/>
          </reference>
        </references>
      </pivotArea>
    </chartFormat>
    <chartFormat chart="3" format="9">
      <pivotArea type="data" outline="0" fieldPosition="0">
        <references count="3">
          <reference field="4294967294" count="1" selected="0">
            <x v="0"/>
          </reference>
          <reference field="0" count="1" selected="0">
            <x v="0"/>
          </reference>
          <reference field="2" count="1" selected="0">
            <x v="2"/>
          </reference>
        </references>
      </pivotArea>
    </chartFormat>
    <chartFormat chart="0" format="2">
      <pivotArea type="data" outline="0" fieldPosition="0">
        <references count="3">
          <reference field="4294967294" count="1" selected="0">
            <x v="0"/>
          </reference>
          <reference field="0" count="1" selected="0">
            <x v="2"/>
          </reference>
          <reference field="2" count="1" selected="0">
            <x v="0"/>
          </reference>
        </references>
      </pivotArea>
    </chartFormat>
    <chartFormat chart="0" format="3">
      <pivotArea type="data" outline="0" fieldPosition="0">
        <references count="3">
          <reference field="4294967294" count="1" selected="0">
            <x v="0"/>
          </reference>
          <reference field="0" count="1" selected="0">
            <x v="1"/>
          </reference>
          <reference field="2" count="1" selected="0">
            <x v="1"/>
          </reference>
        </references>
      </pivotArea>
    </chartFormat>
    <chartFormat chart="0" format="4">
      <pivotArea type="data" outline="0" fieldPosition="0">
        <references count="3">
          <reference field="4294967294" count="1" selected="0">
            <x v="0"/>
          </reference>
          <reference field="0" count="1" selected="0">
            <x v="0"/>
          </reference>
          <reference field="2" count="1" selected="0">
            <x v="2"/>
          </reference>
        </references>
      </pivotArea>
    </chartFormat>
    <chartFormat chart="5" format="18" series="1">
      <pivotArea type="data" outline="0" fieldPosition="0">
        <references count="1">
          <reference field="4294967294" count="1" selected="0">
            <x v="0"/>
          </reference>
        </references>
      </pivotArea>
    </chartFormat>
    <chartFormat chart="5" format="19">
      <pivotArea type="data" outline="0" fieldPosition="0">
        <references count="3">
          <reference field="4294967294" count="1" selected="0">
            <x v="0"/>
          </reference>
          <reference field="0" count="1" selected="0">
            <x v="2"/>
          </reference>
          <reference field="2" count="1" selected="0">
            <x v="0"/>
          </reference>
        </references>
      </pivotArea>
    </chartFormat>
    <chartFormat chart="5" format="20">
      <pivotArea type="data" outline="0" fieldPosition="0">
        <references count="3">
          <reference field="4294967294" count="1" selected="0">
            <x v="0"/>
          </reference>
          <reference field="0" count="1" selected="0">
            <x v="1"/>
          </reference>
          <reference field="2" count="1" selected="0">
            <x v="1"/>
          </reference>
        </references>
      </pivotArea>
    </chartFormat>
    <chartFormat chart="5" format="21">
      <pivotArea type="data" outline="0" fieldPosition="0">
        <references count="3">
          <reference field="4294967294" count="1" selected="0">
            <x v="0"/>
          </reference>
          <reference field="0"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line1" xr10:uid="{00000000-0013-0000-FFFF-FFFF01000000}" sourceName="airline">
  <pivotTables>
    <pivotTable tabId="46" name="PivotTable3"/>
  </pivotTables>
  <data>
    <tabular pivotCacheId="176257412">
      <items count="56">
        <i x="51"/>
        <i x="19"/>
        <i x="46"/>
        <i x="36"/>
        <i x="13"/>
        <i x="6"/>
        <i x="25"/>
        <i x="29"/>
        <i x="24"/>
        <i x="30"/>
        <i x="14"/>
        <i x="2"/>
        <i x="47"/>
        <i x="45"/>
        <i x="5"/>
        <i x="7"/>
        <i x="27"/>
        <i x="43"/>
        <i x="38"/>
        <i x="1"/>
        <i x="37"/>
        <i x="49"/>
        <i x="41"/>
        <i x="39"/>
        <i x="35"/>
        <i x="52"/>
        <i x="40"/>
        <i x="20"/>
        <i x="17"/>
        <i x="54"/>
        <i x="12"/>
        <i x="15"/>
        <i x="23"/>
        <i x="3"/>
        <i x="21"/>
        <i x="48"/>
        <i x="44"/>
        <i x="11"/>
        <i x="53"/>
        <i x="31"/>
        <i x="26"/>
        <i x="9"/>
        <i x="32"/>
        <i x="4"/>
        <i x="50"/>
        <i x="28"/>
        <i x="55"/>
        <i x="18"/>
        <i x="34"/>
        <i x="16"/>
        <i x="10"/>
        <i x="0" s="1"/>
        <i x="8"/>
        <i x="33"/>
        <i x="22"/>
        <i x="4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talities_85_991" xr10:uid="{00000000-0013-0000-FFFF-FFFF02000000}" sourceName="fatalities_85_99">
  <pivotTables>
    <pivotTable tabId="46" name="PivotTable3"/>
  </pivotTables>
  <data>
    <tabular pivotCacheId="176257412">
      <items count="38">
        <i x="0" s="1"/>
        <i x="4" s="1" nd="1"/>
        <i x="10" s="1" nd="1"/>
        <i x="3" s="1" nd="1"/>
        <i x="9" s="1" nd="1"/>
        <i x="35" s="1" nd="1"/>
        <i x="7" s="1" nd="1"/>
        <i x="36" s="1" nd="1"/>
        <i x="31" s="1" nd="1"/>
        <i x="18" s="1" nd="1"/>
        <i x="17" s="1" nd="1"/>
        <i x="28" s="1" nd="1"/>
        <i x="23" s="1" nd="1"/>
        <i x="37" s="1" nd="1"/>
        <i x="8" s="1" nd="1"/>
        <i x="32" s="1" nd="1"/>
        <i x="5" s="1" nd="1"/>
        <i x="30" s="1" nd="1"/>
        <i x="14" s="1" nd="1"/>
        <i x="2" s="1" nd="1"/>
        <i x="15" s="1" nd="1"/>
        <i x="16" s="1" nd="1"/>
        <i x="24" s="1" nd="1"/>
        <i x="29" s="1" nd="1"/>
        <i x="25" s="1" nd="1"/>
        <i x="6" s="1" nd="1"/>
        <i x="22" s="1" nd="1"/>
        <i x="34" s="1" nd="1"/>
        <i x="26" s="1" nd="1"/>
        <i x="27" s="1" nd="1"/>
        <i x="12" s="1" nd="1"/>
        <i x="20" s="1" nd="1"/>
        <i x="33" s="1" nd="1"/>
        <i x="19" s="1" nd="1"/>
        <i x="1" s="1" nd="1"/>
        <i x="11" s="1" nd="1"/>
        <i x="13" s="1" nd="1"/>
        <i x="2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talities_00_141" xr10:uid="{00000000-0013-0000-FFFF-FFFF03000000}" sourceName="fatalities_00_14">
  <pivotTables>
    <pivotTable tabId="46" name="PivotTable3"/>
  </pivotTables>
  <data>
    <tabular pivotCacheId="176257412">
      <items count="23">
        <i x="0" s="1"/>
        <i x="3" s="1" nd="1"/>
        <i x="8" s="1" nd="1"/>
        <i x="22" s="1" nd="1"/>
        <i x="14" s="1" nd="1"/>
        <i x="17" s="1" nd="1"/>
        <i x="16" s="1" nd="1"/>
        <i x="5" s="1" nd="1"/>
        <i x="19" s="1" nd="1"/>
        <i x="1" s="1" nd="1"/>
        <i x="6" s="1" nd="1"/>
        <i x="7" s="1" nd="1"/>
        <i x="10" s="1" nd="1"/>
        <i x="18" s="1" nd="1"/>
        <i x="15" s="1" nd="1"/>
        <i x="20" s="1" nd="1"/>
        <i x="12" s="1" nd="1"/>
        <i x="9" s="1" nd="1"/>
        <i x="13" s="1" nd="1"/>
        <i x="21" s="1" nd="1"/>
        <i x="4" s="1" nd="1"/>
        <i x="2" s="1" nd="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irline 2" xr10:uid="{00000000-0014-0000-FFFF-FFFF01000000}" cache="Slicer_airline1" caption="airline" startItem="4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irline 1" xr10:uid="{00000000-0014-0000-FFFF-FFFF02000000}" cache="Slicer_airline1" caption="airline" startItem="30" rowHeight="241300"/>
  <slicer name="fatalities_85_99 1" xr10:uid="{00000000-0014-0000-FFFF-FFFF03000000}" cache="Slicer_fatalities_85_991" caption="fatalities_85_99" rowHeight="241300"/>
  <slicer name="fatalities_00_14 1" xr10:uid="{00000000-0014-0000-FFFF-FFFF04000000}" cache="Slicer_fatalities_00_141" caption="fatalities_00_1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irline" xr10:uid="{00000000-0014-0000-FFFF-FFFF05000000}" cache="Slicer_airline1" caption="airline" rowHeight="241300"/>
  <slicer name="fatalities_85_99" xr10:uid="{00000000-0014-0000-FFFF-FFFF06000000}" cache="Slicer_fatalities_85_991" caption="fatalities_85_99" rowHeight="241300"/>
  <slicer name="fatalities_00_14" xr10:uid="{00000000-0014-0000-FFFF-FFFF07000000}" cache="Slicer_fatalities_00_141" caption="fatalities_00_14" rowHeight="24130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2"/>
  <sheetViews>
    <sheetView tabSelected="1" workbookViewId="0">
      <selection activeCell="J7" sqref="J7"/>
    </sheetView>
  </sheetViews>
  <sheetFormatPr defaultRowHeight="15" x14ac:dyDescent="0.25"/>
  <cols>
    <col min="1" max="4" width="9.140625" style="11"/>
    <col min="5" max="5" width="15.28515625" style="11" bestFit="1" customWidth="1"/>
    <col min="6" max="13" width="9.140625" style="11"/>
    <col min="14" max="14" width="9.85546875" style="11" customWidth="1"/>
    <col min="15" max="16384" width="9.140625" style="11"/>
  </cols>
  <sheetData>
    <row r="1" spans="1:28" ht="39.75" customHeight="1" x14ac:dyDescent="0.25">
      <c r="A1" s="20" t="s">
        <v>107</v>
      </c>
      <c r="B1" s="20"/>
      <c r="C1" s="20"/>
      <c r="D1" s="20"/>
      <c r="E1" s="20"/>
      <c r="F1" s="20"/>
      <c r="G1" s="20"/>
      <c r="H1" s="20"/>
      <c r="I1" s="20"/>
      <c r="J1" s="20"/>
      <c r="K1" s="20"/>
      <c r="L1" s="20"/>
      <c r="M1" s="20"/>
      <c r="N1" s="20"/>
      <c r="O1" s="20"/>
      <c r="P1" s="20"/>
      <c r="Q1" s="20"/>
      <c r="R1" s="20"/>
      <c r="S1" s="20"/>
      <c r="T1" s="20"/>
      <c r="U1" s="20"/>
      <c r="V1" s="20"/>
      <c r="W1" s="20"/>
      <c r="X1" s="20"/>
      <c r="Y1" s="20"/>
      <c r="Z1" s="20"/>
      <c r="AA1" s="20"/>
      <c r="AB1" s="20"/>
    </row>
    <row r="3" spans="1:28" ht="21" x14ac:dyDescent="0.35">
      <c r="A3" s="11" t="s">
        <v>108</v>
      </c>
      <c r="B3" s="12"/>
    </row>
    <row r="4" spans="1:28" ht="18.75" x14ac:dyDescent="0.3">
      <c r="L4" s="13"/>
      <c r="M4" s="13"/>
    </row>
    <row r="5" spans="1:28" ht="18.75" x14ac:dyDescent="0.3">
      <c r="B5" s="14"/>
      <c r="M5" s="13"/>
    </row>
    <row r="6" spans="1:28" x14ac:dyDescent="0.25">
      <c r="B6" s="19" t="s">
        <v>109</v>
      </c>
      <c r="C6" s="19"/>
      <c r="D6" s="19"/>
      <c r="E6" s="19"/>
      <c r="F6" s="19"/>
      <c r="G6" s="19"/>
      <c r="K6" s="19" t="s">
        <v>110</v>
      </c>
      <c r="L6" s="19"/>
      <c r="M6" s="19"/>
      <c r="N6" s="19"/>
      <c r="O6" s="19"/>
      <c r="P6" s="19"/>
      <c r="S6" s="19" t="s">
        <v>111</v>
      </c>
      <c r="T6" s="19"/>
      <c r="U6" s="19"/>
      <c r="V6" s="19"/>
      <c r="W6" s="19"/>
      <c r="X6" s="19"/>
    </row>
    <row r="7" spans="1:28" x14ac:dyDescent="0.25">
      <c r="B7" s="19"/>
      <c r="C7" s="19"/>
      <c r="D7" s="19"/>
      <c r="E7" s="19"/>
      <c r="F7" s="19"/>
      <c r="G7" s="19"/>
      <c r="K7" s="19"/>
      <c r="L7" s="19"/>
      <c r="M7" s="19"/>
      <c r="N7" s="19"/>
      <c r="O7" s="19"/>
      <c r="P7" s="19"/>
      <c r="S7" s="19"/>
      <c r="T7" s="19"/>
      <c r="U7" s="19"/>
      <c r="V7" s="19"/>
      <c r="W7" s="19"/>
      <c r="X7" s="19"/>
    </row>
    <row r="22" spans="2:17" ht="18.75" x14ac:dyDescent="0.3">
      <c r="B22" s="13"/>
      <c r="L22" s="13"/>
    </row>
    <row r="29" spans="2:17" x14ac:dyDescent="0.25">
      <c r="B29" s="21" t="s">
        <v>115</v>
      </c>
      <c r="C29" s="21"/>
      <c r="D29" s="21"/>
      <c r="E29" s="21"/>
      <c r="F29" s="21"/>
      <c r="G29" s="21"/>
      <c r="H29" s="21"/>
      <c r="I29" s="21"/>
    </row>
    <row r="30" spans="2:17" ht="31.5" customHeight="1" x14ac:dyDescent="0.25">
      <c r="B30" s="21"/>
      <c r="C30" s="21"/>
      <c r="D30" s="21"/>
      <c r="E30" s="21"/>
      <c r="F30" s="21"/>
      <c r="G30" s="21"/>
      <c r="H30" s="21"/>
      <c r="I30" s="21"/>
      <c r="J30" s="22" t="s">
        <v>116</v>
      </c>
      <c r="K30" s="23"/>
      <c r="L30" s="23"/>
      <c r="M30" s="23"/>
      <c r="N30" s="23"/>
      <c r="O30" s="23"/>
      <c r="P30" s="23"/>
      <c r="Q30" s="23"/>
    </row>
    <row r="31" spans="2:17" x14ac:dyDescent="0.25">
      <c r="B31" s="21"/>
      <c r="C31" s="21"/>
      <c r="D31" s="21"/>
      <c r="E31" s="21"/>
      <c r="F31" s="21"/>
      <c r="G31" s="21"/>
      <c r="H31" s="21"/>
      <c r="I31" s="21"/>
      <c r="J31" s="23"/>
      <c r="K31" s="23"/>
      <c r="L31" s="23"/>
      <c r="M31" s="23"/>
      <c r="N31" s="23"/>
      <c r="O31" s="23"/>
      <c r="P31" s="23"/>
      <c r="Q31" s="23"/>
    </row>
    <row r="37" spans="2:24" x14ac:dyDescent="0.25">
      <c r="C37" s="19" t="s">
        <v>112</v>
      </c>
      <c r="D37" s="19"/>
      <c r="E37" s="19"/>
      <c r="F37" s="19"/>
      <c r="G37" s="19"/>
      <c r="H37" s="19"/>
      <c r="I37" s="19"/>
      <c r="J37" s="19"/>
      <c r="Q37" s="19" t="s">
        <v>112</v>
      </c>
      <c r="R37" s="19"/>
      <c r="S37" s="19"/>
      <c r="T37" s="19"/>
      <c r="U37" s="19"/>
      <c r="V37" s="19"/>
      <c r="W37" s="19"/>
      <c r="X37" s="19"/>
    </row>
    <row r="38" spans="2:24" ht="18.75" x14ac:dyDescent="0.3">
      <c r="B38" s="13"/>
      <c r="C38" s="19"/>
      <c r="D38" s="19"/>
      <c r="E38" s="19"/>
      <c r="F38" s="19"/>
      <c r="G38" s="19"/>
      <c r="H38" s="19"/>
      <c r="I38" s="19"/>
      <c r="J38" s="19"/>
      <c r="Q38" s="19"/>
      <c r="R38" s="19"/>
      <c r="S38" s="19"/>
      <c r="T38" s="19"/>
      <c r="U38" s="19"/>
      <c r="V38" s="19"/>
      <c r="W38" s="19"/>
      <c r="X38" s="19"/>
    </row>
    <row r="39" spans="2:24" x14ac:dyDescent="0.25">
      <c r="G39" s="15"/>
    </row>
    <row r="40" spans="2:24" x14ac:dyDescent="0.25">
      <c r="G40" s="15"/>
    </row>
    <row r="43" spans="2:24" ht="18.75" x14ac:dyDescent="0.3">
      <c r="H43" s="13"/>
    </row>
    <row r="44" spans="2:24" ht="18.75" x14ac:dyDescent="0.3">
      <c r="H44" s="13"/>
    </row>
    <row r="45" spans="2:24" x14ac:dyDescent="0.25">
      <c r="G45" s="15"/>
    </row>
    <row r="46" spans="2:24" x14ac:dyDescent="0.25">
      <c r="G46" s="15"/>
    </row>
    <row r="51" spans="2:26" ht="18.75" x14ac:dyDescent="0.3">
      <c r="H51" s="13"/>
    </row>
    <row r="52" spans="2:26" x14ac:dyDescent="0.25">
      <c r="G52" s="15"/>
    </row>
    <row r="53" spans="2:26" x14ac:dyDescent="0.25">
      <c r="G53" s="15"/>
    </row>
    <row r="54" spans="2:26" x14ac:dyDescent="0.25">
      <c r="G54" s="16"/>
    </row>
    <row r="55" spans="2:26" x14ac:dyDescent="0.25">
      <c r="G55" s="15"/>
    </row>
    <row r="56" spans="2:26" x14ac:dyDescent="0.25">
      <c r="G56" s="15"/>
    </row>
    <row r="58" spans="2:26" x14ac:dyDescent="0.25">
      <c r="B58" s="23" t="s">
        <v>117</v>
      </c>
      <c r="C58" s="23"/>
      <c r="D58" s="23"/>
      <c r="E58" s="23"/>
      <c r="F58" s="23"/>
      <c r="G58" s="23"/>
      <c r="H58" s="23"/>
      <c r="I58" s="23"/>
      <c r="J58" s="23"/>
      <c r="K58" s="23"/>
      <c r="L58" s="23"/>
      <c r="M58" s="23"/>
      <c r="N58" s="23"/>
      <c r="P58" s="24" t="s">
        <v>118</v>
      </c>
      <c r="Q58" s="24"/>
      <c r="R58" s="24"/>
      <c r="S58" s="24"/>
      <c r="T58" s="24"/>
      <c r="U58" s="24"/>
      <c r="V58" s="24"/>
      <c r="W58" s="24"/>
      <c r="X58" s="24"/>
      <c r="Y58" s="24"/>
      <c r="Z58" s="24"/>
    </row>
    <row r="59" spans="2:26" x14ac:dyDescent="0.25">
      <c r="B59" s="23"/>
      <c r="C59" s="23"/>
      <c r="D59" s="23"/>
      <c r="E59" s="23"/>
      <c r="F59" s="23"/>
      <c r="G59" s="23"/>
      <c r="H59" s="23"/>
      <c r="I59" s="23"/>
      <c r="J59" s="23"/>
      <c r="K59" s="23"/>
      <c r="L59" s="23"/>
      <c r="M59" s="23"/>
      <c r="N59" s="23"/>
      <c r="P59" s="24"/>
      <c r="Q59" s="24"/>
      <c r="R59" s="24"/>
      <c r="S59" s="24"/>
      <c r="T59" s="24"/>
      <c r="U59" s="24"/>
      <c r="V59" s="24"/>
      <c r="W59" s="24"/>
      <c r="X59" s="24"/>
      <c r="Y59" s="24"/>
      <c r="Z59" s="24"/>
    </row>
    <row r="60" spans="2:26" x14ac:dyDescent="0.25">
      <c r="B60" s="23"/>
      <c r="C60" s="23"/>
      <c r="D60" s="23"/>
      <c r="E60" s="23"/>
      <c r="F60" s="23"/>
      <c r="G60" s="23"/>
      <c r="H60" s="23"/>
      <c r="I60" s="23"/>
      <c r="J60" s="23"/>
      <c r="K60" s="23"/>
      <c r="L60" s="23"/>
      <c r="M60" s="23"/>
      <c r="N60" s="23"/>
    </row>
    <row r="62" spans="2:26" x14ac:dyDescent="0.25">
      <c r="E62" s="18"/>
    </row>
  </sheetData>
  <mergeCells count="10">
    <mergeCell ref="B58:N60"/>
    <mergeCell ref="P58:Z59"/>
    <mergeCell ref="S6:X7"/>
    <mergeCell ref="C37:J38"/>
    <mergeCell ref="Q37:X38"/>
    <mergeCell ref="A1:AB1"/>
    <mergeCell ref="B29:I31"/>
    <mergeCell ref="J30:Q31"/>
    <mergeCell ref="B6:G7"/>
    <mergeCell ref="K6:P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8"/>
  <sheetViews>
    <sheetView workbookViewId="0">
      <selection activeCell="F8" sqref="F8"/>
    </sheetView>
  </sheetViews>
  <sheetFormatPr defaultRowHeight="15" x14ac:dyDescent="0.25"/>
  <cols>
    <col min="1" max="1" width="23.5703125" bestFit="1" customWidth="1"/>
    <col min="2" max="3" width="17.42578125" bestFit="1" customWidth="1"/>
  </cols>
  <sheetData>
    <row r="1" spans="1:2" x14ac:dyDescent="0.25">
      <c r="A1" s="6" t="s">
        <v>69</v>
      </c>
      <c r="B1" t="s">
        <v>76</v>
      </c>
    </row>
    <row r="2" spans="1:2" x14ac:dyDescent="0.25">
      <c r="A2" s="7" t="s">
        <v>74</v>
      </c>
      <c r="B2">
        <v>1202</v>
      </c>
    </row>
    <row r="3" spans="1:2" x14ac:dyDescent="0.25">
      <c r="A3" s="9">
        <v>43058659004</v>
      </c>
      <c r="B3">
        <v>1202</v>
      </c>
    </row>
    <row r="4" spans="1:2" x14ac:dyDescent="0.25">
      <c r="A4" s="7" t="s">
        <v>73</v>
      </c>
      <c r="B4">
        <v>3092</v>
      </c>
    </row>
    <row r="5" spans="1:2" x14ac:dyDescent="0.25">
      <c r="A5" s="9">
        <v>22529315777</v>
      </c>
      <c r="B5">
        <v>3092</v>
      </c>
    </row>
    <row r="6" spans="1:2" x14ac:dyDescent="0.25">
      <c r="A6" s="7" t="s">
        <v>75</v>
      </c>
      <c r="B6">
        <v>2001</v>
      </c>
    </row>
    <row r="7" spans="1:2" x14ac:dyDescent="0.25">
      <c r="A7" s="9">
        <v>11950818603</v>
      </c>
      <c r="B7">
        <v>2001</v>
      </c>
    </row>
    <row r="8" spans="1:2" x14ac:dyDescent="0.25">
      <c r="A8" s="7" t="s">
        <v>67</v>
      </c>
      <c r="B8">
        <v>6295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86"/>
  <sheetViews>
    <sheetView workbookViewId="0">
      <selection activeCell="F8" sqref="F8"/>
    </sheetView>
  </sheetViews>
  <sheetFormatPr defaultRowHeight="15" x14ac:dyDescent="0.25"/>
  <cols>
    <col min="1" max="16384" width="9.140625" style="1"/>
  </cols>
  <sheetData>
    <row r="1" spans="2:13" ht="23.25" x14ac:dyDescent="0.35">
      <c r="H1" s="8" t="s">
        <v>83</v>
      </c>
      <c r="J1" s="4"/>
    </row>
    <row r="3" spans="2:13" ht="21" x14ac:dyDescent="0.35">
      <c r="B3" s="4" t="s">
        <v>97</v>
      </c>
    </row>
    <row r="4" spans="2:13" ht="18.75" x14ac:dyDescent="0.3">
      <c r="L4" s="2"/>
      <c r="M4" s="2"/>
    </row>
    <row r="5" spans="2:13" ht="18.75" x14ac:dyDescent="0.3">
      <c r="B5" s="3" t="s">
        <v>89</v>
      </c>
      <c r="M5" s="2" t="s">
        <v>98</v>
      </c>
    </row>
    <row r="6" spans="2:13" ht="18.75" x14ac:dyDescent="0.3">
      <c r="B6" s="2" t="s">
        <v>90</v>
      </c>
      <c r="M6" s="1" t="s">
        <v>101</v>
      </c>
    </row>
    <row r="7" spans="2:13" x14ac:dyDescent="0.25">
      <c r="B7" s="1" t="s">
        <v>68</v>
      </c>
      <c r="M7" s="1" t="s">
        <v>100</v>
      </c>
    </row>
    <row r="8" spans="2:13" x14ac:dyDescent="0.25">
      <c r="M8" s="1" t="s">
        <v>99</v>
      </c>
    </row>
    <row r="22" spans="2:12" ht="18.75" x14ac:dyDescent="0.3">
      <c r="B22" s="2"/>
      <c r="L22" s="2"/>
    </row>
    <row r="29" spans="2:12" x14ac:dyDescent="0.25">
      <c r="B29" s="1" t="s">
        <v>102</v>
      </c>
    </row>
    <row r="43" spans="2:14" ht="18.75" x14ac:dyDescent="0.3">
      <c r="B43" s="2"/>
      <c r="L43" s="2"/>
    </row>
    <row r="44" spans="2:14" ht="18.75" x14ac:dyDescent="0.3">
      <c r="B44" s="2"/>
      <c r="H44" s="2"/>
    </row>
    <row r="45" spans="2:14" x14ac:dyDescent="0.25">
      <c r="G45" s="5"/>
    </row>
    <row r="46" spans="2:14" ht="18.75" x14ac:dyDescent="0.3">
      <c r="B46" s="2" t="s">
        <v>103</v>
      </c>
      <c r="G46" s="5"/>
      <c r="N46" s="2"/>
    </row>
    <row r="47" spans="2:14" x14ac:dyDescent="0.25">
      <c r="B47" s="1" t="s">
        <v>96</v>
      </c>
    </row>
    <row r="49" spans="2:14" x14ac:dyDescent="0.25">
      <c r="B49" s="1" t="s">
        <v>91</v>
      </c>
    </row>
    <row r="50" spans="2:14" x14ac:dyDescent="0.25">
      <c r="B50" s="1" t="s">
        <v>92</v>
      </c>
    </row>
    <row r="51" spans="2:14" ht="18.75" x14ac:dyDescent="0.3">
      <c r="H51" s="2"/>
      <c r="N51" s="2"/>
    </row>
    <row r="52" spans="2:14" x14ac:dyDescent="0.25">
      <c r="B52" s="1" t="s">
        <v>104</v>
      </c>
    </row>
    <row r="53" spans="2:14" x14ac:dyDescent="0.25">
      <c r="B53" s="1" t="s">
        <v>95</v>
      </c>
    </row>
    <row r="54" spans="2:14" ht="16.5" customHeight="1" x14ac:dyDescent="0.25"/>
    <row r="55" spans="2:14" ht="18.75" x14ac:dyDescent="0.3">
      <c r="B55" s="2" t="s">
        <v>77</v>
      </c>
      <c r="M55" s="2" t="s">
        <v>1</v>
      </c>
    </row>
    <row r="56" spans="2:14" x14ac:dyDescent="0.25">
      <c r="B56" s="1" t="s">
        <v>93</v>
      </c>
      <c r="M56" s="1" t="s">
        <v>82</v>
      </c>
    </row>
    <row r="57" spans="2:14" x14ac:dyDescent="0.25">
      <c r="B57" s="1" t="s">
        <v>94</v>
      </c>
      <c r="M57" s="1" t="s">
        <v>105</v>
      </c>
    </row>
    <row r="58" spans="2:14" ht="18.75" x14ac:dyDescent="0.3">
      <c r="B58" s="2"/>
      <c r="H58" s="2"/>
    </row>
    <row r="59" spans="2:14" x14ac:dyDescent="0.25">
      <c r="G59" s="5"/>
    </row>
    <row r="60" spans="2:14" x14ac:dyDescent="0.25">
      <c r="G60" s="5"/>
    </row>
    <row r="63" spans="2:14" ht="18.75" x14ac:dyDescent="0.3">
      <c r="H63" s="2"/>
    </row>
    <row r="64" spans="2:14" ht="18.75" x14ac:dyDescent="0.3">
      <c r="H64" s="2"/>
    </row>
    <row r="65" spans="7:8" x14ac:dyDescent="0.25">
      <c r="G65" s="5"/>
    </row>
    <row r="66" spans="7:8" x14ac:dyDescent="0.25">
      <c r="G66" s="5"/>
    </row>
    <row r="71" spans="7:8" ht="18.75" x14ac:dyDescent="0.3">
      <c r="H71" s="2"/>
    </row>
    <row r="72" spans="7:8" x14ac:dyDescent="0.25">
      <c r="G72" s="5"/>
    </row>
    <row r="73" spans="7:8" x14ac:dyDescent="0.25">
      <c r="G73" s="5"/>
    </row>
    <row r="74" spans="7:8" x14ac:dyDescent="0.25">
      <c r="G74" s="10"/>
    </row>
    <row r="75" spans="7:8" x14ac:dyDescent="0.25">
      <c r="G75" s="5"/>
    </row>
    <row r="76" spans="7:8" x14ac:dyDescent="0.25">
      <c r="G76" s="5"/>
    </row>
    <row r="80" spans="7:8" ht="18.75" x14ac:dyDescent="0.3">
      <c r="H80" s="2" t="s">
        <v>0</v>
      </c>
    </row>
    <row r="81" spans="6:7" x14ac:dyDescent="0.25">
      <c r="G81" s="5" t="s">
        <v>85</v>
      </c>
    </row>
    <row r="82" spans="6:7" x14ac:dyDescent="0.25">
      <c r="G82" s="5" t="s">
        <v>84</v>
      </c>
    </row>
    <row r="84" spans="6:7" x14ac:dyDescent="0.25">
      <c r="F84" s="5" t="s">
        <v>86</v>
      </c>
    </row>
    <row r="85" spans="6:7" x14ac:dyDescent="0.25">
      <c r="F85" s="5" t="s">
        <v>87</v>
      </c>
    </row>
    <row r="86" spans="6:7" x14ac:dyDescent="0.25">
      <c r="F86" s="1" t="s">
        <v>88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0"/>
  <sheetViews>
    <sheetView workbookViewId="0">
      <selection activeCell="F8" sqref="F8"/>
    </sheetView>
  </sheetViews>
  <sheetFormatPr defaultRowHeight="15" x14ac:dyDescent="0.25"/>
  <cols>
    <col min="1" max="1" width="26.28515625" bestFit="1" customWidth="1"/>
    <col min="2" max="3" width="22.140625" bestFit="1" customWidth="1"/>
  </cols>
  <sheetData>
    <row r="1" spans="1:3" x14ac:dyDescent="0.25">
      <c r="A1" s="6" t="s">
        <v>69</v>
      </c>
      <c r="B1" s="6" t="s">
        <v>66</v>
      </c>
      <c r="C1" t="s">
        <v>70</v>
      </c>
    </row>
    <row r="2" spans="1:3" x14ac:dyDescent="0.25">
      <c r="A2" s="7" t="s">
        <v>11</v>
      </c>
      <c r="B2">
        <v>128</v>
      </c>
      <c r="C2">
        <v>22</v>
      </c>
    </row>
    <row r="3" spans="1:3" x14ac:dyDescent="0.25">
      <c r="A3" s="7" t="s">
        <v>13</v>
      </c>
      <c r="B3">
        <v>64</v>
      </c>
      <c r="C3">
        <v>0</v>
      </c>
    </row>
    <row r="4" spans="1:3" x14ac:dyDescent="0.25">
      <c r="A4" s="7" t="s">
        <v>15</v>
      </c>
      <c r="B4">
        <v>79</v>
      </c>
      <c r="C4">
        <v>1</v>
      </c>
    </row>
    <row r="5" spans="1:3" x14ac:dyDescent="0.25">
      <c r="A5" s="7" t="s">
        <v>16</v>
      </c>
      <c r="B5">
        <v>329</v>
      </c>
      <c r="C5">
        <v>225</v>
      </c>
    </row>
    <row r="6" spans="1:3" x14ac:dyDescent="0.25">
      <c r="A6" s="7" t="s">
        <v>21</v>
      </c>
      <c r="B6">
        <v>101</v>
      </c>
      <c r="C6">
        <v>14</v>
      </c>
    </row>
    <row r="7" spans="1:3" x14ac:dyDescent="0.25">
      <c r="A7" s="7" t="s">
        <v>23</v>
      </c>
      <c r="B7">
        <v>323</v>
      </c>
      <c r="C7">
        <v>188</v>
      </c>
    </row>
    <row r="8" spans="1:3" x14ac:dyDescent="0.25">
      <c r="A8" s="7" t="s">
        <v>26</v>
      </c>
      <c r="B8">
        <v>535</v>
      </c>
      <c r="C8">
        <v>537</v>
      </c>
    </row>
    <row r="9" spans="1:3" x14ac:dyDescent="0.25">
      <c r="A9" s="7" t="s">
        <v>29</v>
      </c>
      <c r="B9">
        <v>407</v>
      </c>
      <c r="C9">
        <v>283</v>
      </c>
    </row>
    <row r="10" spans="1:3" x14ac:dyDescent="0.25">
      <c r="A10" s="7" t="s">
        <v>30</v>
      </c>
      <c r="B10">
        <v>282</v>
      </c>
      <c r="C10">
        <v>109</v>
      </c>
    </row>
    <row r="11" spans="1:3" x14ac:dyDescent="0.25">
      <c r="A11" s="7" t="s">
        <v>32</v>
      </c>
      <c r="B11">
        <v>167</v>
      </c>
      <c r="C11">
        <v>51</v>
      </c>
    </row>
    <row r="12" spans="1:3" x14ac:dyDescent="0.25">
      <c r="A12" s="7" t="s">
        <v>34</v>
      </c>
      <c r="B12">
        <v>260</v>
      </c>
      <c r="C12">
        <v>92</v>
      </c>
    </row>
    <row r="13" spans="1:3" x14ac:dyDescent="0.25">
      <c r="A13" s="7" t="s">
        <v>37</v>
      </c>
      <c r="B13">
        <v>148</v>
      </c>
      <c r="C13">
        <v>23</v>
      </c>
    </row>
    <row r="14" spans="1:3" x14ac:dyDescent="0.25">
      <c r="A14" s="7" t="s">
        <v>38</v>
      </c>
      <c r="B14">
        <v>520</v>
      </c>
      <c r="C14">
        <v>416</v>
      </c>
    </row>
    <row r="15" spans="1:3" x14ac:dyDescent="0.25">
      <c r="A15" s="7" t="s">
        <v>41</v>
      </c>
      <c r="B15">
        <v>425</v>
      </c>
      <c r="C15">
        <v>337</v>
      </c>
    </row>
    <row r="16" spans="1:3" x14ac:dyDescent="0.25">
      <c r="A16" s="7" t="s">
        <v>45</v>
      </c>
      <c r="B16">
        <v>234</v>
      </c>
      <c r="C16">
        <v>88</v>
      </c>
    </row>
    <row r="17" spans="1:3" x14ac:dyDescent="0.25">
      <c r="A17" s="7" t="s">
        <v>46</v>
      </c>
      <c r="B17">
        <v>74</v>
      </c>
      <c r="C17">
        <v>1</v>
      </c>
    </row>
    <row r="18" spans="1:3" x14ac:dyDescent="0.25">
      <c r="A18" s="7" t="s">
        <v>48</v>
      </c>
      <c r="B18">
        <v>51</v>
      </c>
      <c r="C18">
        <v>0</v>
      </c>
    </row>
    <row r="19" spans="1:3" x14ac:dyDescent="0.25">
      <c r="A19" s="7" t="s">
        <v>50</v>
      </c>
      <c r="B19">
        <v>313</v>
      </c>
      <c r="C19">
        <v>143</v>
      </c>
    </row>
    <row r="20" spans="1:3" x14ac:dyDescent="0.25">
      <c r="A20" s="7" t="s">
        <v>52</v>
      </c>
      <c r="B20">
        <v>159</v>
      </c>
      <c r="C20">
        <v>46</v>
      </c>
    </row>
    <row r="21" spans="1:3" x14ac:dyDescent="0.25">
      <c r="A21" s="7" t="s">
        <v>55</v>
      </c>
      <c r="B21">
        <v>229</v>
      </c>
      <c r="C21">
        <v>88</v>
      </c>
    </row>
    <row r="22" spans="1:3" x14ac:dyDescent="0.25">
      <c r="A22" s="7" t="s">
        <v>57</v>
      </c>
      <c r="B22">
        <v>98</v>
      </c>
      <c r="C22">
        <v>7</v>
      </c>
    </row>
    <row r="23" spans="1:3" x14ac:dyDescent="0.25">
      <c r="A23" s="7" t="s">
        <v>59</v>
      </c>
      <c r="B23">
        <v>308</v>
      </c>
      <c r="C23">
        <v>110</v>
      </c>
    </row>
    <row r="24" spans="1:3" x14ac:dyDescent="0.25">
      <c r="A24" s="7" t="s">
        <v>60</v>
      </c>
      <c r="B24">
        <v>64</v>
      </c>
      <c r="C24">
        <v>0</v>
      </c>
    </row>
    <row r="25" spans="1:3" x14ac:dyDescent="0.25">
      <c r="A25" s="7" t="s">
        <v>61</v>
      </c>
      <c r="B25">
        <v>319</v>
      </c>
      <c r="C25">
        <v>158</v>
      </c>
    </row>
    <row r="26" spans="1:3" x14ac:dyDescent="0.25">
      <c r="A26" s="7" t="s">
        <v>62</v>
      </c>
      <c r="B26">
        <v>224</v>
      </c>
      <c r="C26">
        <v>84</v>
      </c>
    </row>
    <row r="27" spans="1:3" x14ac:dyDescent="0.25">
      <c r="A27" s="7" t="s">
        <v>63</v>
      </c>
      <c r="B27">
        <v>171</v>
      </c>
      <c r="C27">
        <v>83</v>
      </c>
    </row>
    <row r="28" spans="1:3" x14ac:dyDescent="0.25">
      <c r="A28" s="7" t="s">
        <v>65</v>
      </c>
      <c r="B28">
        <v>82</v>
      </c>
      <c r="C28">
        <v>3</v>
      </c>
    </row>
    <row r="29" spans="1:3" x14ac:dyDescent="0.25">
      <c r="A29" s="7" t="s">
        <v>106</v>
      </c>
    </row>
    <row r="30" spans="1:3" x14ac:dyDescent="0.25">
      <c r="A30" s="7" t="s">
        <v>67</v>
      </c>
      <c r="B30">
        <v>6094</v>
      </c>
      <c r="C30">
        <v>3109</v>
      </c>
    </row>
  </sheetData>
  <sortState xmlns:xlrd2="http://schemas.microsoft.com/office/spreadsheetml/2017/richdata2" columnSort="1" ref="A1:C46">
    <sortCondition ref="B1"/>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7"/>
  <sheetViews>
    <sheetView workbookViewId="0">
      <selection activeCell="F8" sqref="F8"/>
    </sheetView>
  </sheetViews>
  <sheetFormatPr defaultRowHeight="15" x14ac:dyDescent="0.25"/>
  <cols>
    <col min="1" max="1" width="21" customWidth="1"/>
    <col min="2" max="2" width="27.42578125" customWidth="1"/>
    <col min="3" max="3" width="26.7109375" customWidth="1"/>
  </cols>
  <sheetData>
    <row r="1" spans="1:3" x14ac:dyDescent="0.25">
      <c r="A1" t="s">
        <v>72</v>
      </c>
      <c r="B1" t="s">
        <v>71</v>
      </c>
      <c r="C1" t="s">
        <v>9</v>
      </c>
    </row>
    <row r="2" spans="1:3" x14ac:dyDescent="0.25">
      <c r="A2">
        <v>7139291291</v>
      </c>
      <c r="B2">
        <v>319</v>
      </c>
      <c r="C2">
        <v>109</v>
      </c>
    </row>
    <row r="3" spans="1:3" x14ac:dyDescent="0.25">
      <c r="A3">
        <v>6525658894</v>
      </c>
      <c r="B3">
        <v>407</v>
      </c>
      <c r="C3">
        <v>51</v>
      </c>
    </row>
    <row r="4" spans="1:3" x14ac:dyDescent="0.25">
      <c r="A4">
        <v>5228357340</v>
      </c>
      <c r="B4">
        <v>101</v>
      </c>
      <c r="C4">
        <v>416</v>
      </c>
    </row>
    <row r="5" spans="1:3" x14ac:dyDescent="0.25">
      <c r="A5">
        <v>3426529504</v>
      </c>
      <c r="B5">
        <v>2</v>
      </c>
      <c r="C5">
        <v>0</v>
      </c>
    </row>
    <row r="6" spans="1:3" x14ac:dyDescent="0.25">
      <c r="A6">
        <v>3276525770</v>
      </c>
      <c r="B6">
        <v>0</v>
      </c>
      <c r="C6">
        <v>0</v>
      </c>
    </row>
    <row r="7" spans="1:3" x14ac:dyDescent="0.25">
      <c r="A7">
        <v>3179760952</v>
      </c>
      <c r="B7">
        <v>0</v>
      </c>
      <c r="C7">
        <v>0</v>
      </c>
    </row>
    <row r="8" spans="1:3" x14ac:dyDescent="0.25">
      <c r="A8">
        <v>3004002661</v>
      </c>
      <c r="B8">
        <v>79</v>
      </c>
      <c r="C8">
        <v>337</v>
      </c>
    </row>
    <row r="9" spans="1:3" x14ac:dyDescent="0.25">
      <c r="A9">
        <v>2582459303</v>
      </c>
      <c r="B9">
        <v>0</v>
      </c>
      <c r="C9">
        <v>0</v>
      </c>
    </row>
    <row r="10" spans="1:3" x14ac:dyDescent="0.25">
      <c r="A10">
        <v>2455687887</v>
      </c>
      <c r="B10">
        <v>224</v>
      </c>
      <c r="C10">
        <v>23</v>
      </c>
    </row>
    <row r="11" spans="1:3" x14ac:dyDescent="0.25">
      <c r="A11">
        <v>2376857805</v>
      </c>
      <c r="B11">
        <v>6</v>
      </c>
      <c r="C11">
        <v>83</v>
      </c>
    </row>
    <row r="12" spans="1:3" x14ac:dyDescent="0.25">
      <c r="A12">
        <v>1946098294</v>
      </c>
      <c r="B12">
        <v>64</v>
      </c>
      <c r="C12">
        <v>84</v>
      </c>
    </row>
    <row r="13" spans="1:3" x14ac:dyDescent="0.25">
      <c r="A13">
        <v>1917428984</v>
      </c>
      <c r="B13">
        <v>0</v>
      </c>
      <c r="C13">
        <v>0</v>
      </c>
    </row>
    <row r="14" spans="1:3" x14ac:dyDescent="0.25">
      <c r="A14">
        <v>1874561773</v>
      </c>
      <c r="B14">
        <v>3</v>
      </c>
      <c r="C14">
        <v>0</v>
      </c>
    </row>
    <row r="15" spans="1:3" x14ac:dyDescent="0.25">
      <c r="A15">
        <v>1865253802</v>
      </c>
      <c r="B15">
        <v>0</v>
      </c>
      <c r="C15">
        <v>0</v>
      </c>
    </row>
    <row r="16" spans="1:3" x14ac:dyDescent="0.25">
      <c r="A16">
        <v>1841234177</v>
      </c>
      <c r="B16">
        <v>1</v>
      </c>
      <c r="C16">
        <v>0</v>
      </c>
    </row>
    <row r="17" spans="1:3" x14ac:dyDescent="0.25">
      <c r="A17">
        <v>1734522605</v>
      </c>
      <c r="B17">
        <v>425</v>
      </c>
      <c r="C17">
        <v>0</v>
      </c>
    </row>
    <row r="18" spans="1:3" x14ac:dyDescent="0.25">
      <c r="A18">
        <v>1702802250</v>
      </c>
      <c r="B18">
        <v>308</v>
      </c>
      <c r="C18">
        <v>1</v>
      </c>
    </row>
    <row r="19" spans="1:3" x14ac:dyDescent="0.25">
      <c r="A19">
        <v>1574217531</v>
      </c>
      <c r="B19">
        <v>520</v>
      </c>
      <c r="C19">
        <v>0</v>
      </c>
    </row>
    <row r="20" spans="1:3" x14ac:dyDescent="0.25">
      <c r="A20">
        <v>1509195646</v>
      </c>
      <c r="B20">
        <v>98</v>
      </c>
      <c r="C20">
        <v>188</v>
      </c>
    </row>
    <row r="21" spans="1:3" x14ac:dyDescent="0.25">
      <c r="A21">
        <v>1197672318</v>
      </c>
      <c r="B21">
        <v>128</v>
      </c>
      <c r="C21">
        <v>88</v>
      </c>
    </row>
    <row r="22" spans="1:3" x14ac:dyDescent="0.25">
      <c r="A22">
        <v>1173203126</v>
      </c>
      <c r="B22">
        <v>148</v>
      </c>
      <c r="C22">
        <v>0</v>
      </c>
    </row>
    <row r="23" spans="1:3" x14ac:dyDescent="0.25">
      <c r="A23">
        <v>1039171244</v>
      </c>
      <c r="B23">
        <v>34</v>
      </c>
      <c r="C23">
        <v>537</v>
      </c>
    </row>
    <row r="24" spans="1:3" x14ac:dyDescent="0.25">
      <c r="A24">
        <v>1005248585</v>
      </c>
      <c r="B24">
        <v>0</v>
      </c>
      <c r="C24">
        <v>0</v>
      </c>
    </row>
    <row r="25" spans="1:3" x14ac:dyDescent="0.25">
      <c r="A25">
        <v>1001965891</v>
      </c>
      <c r="B25">
        <v>21</v>
      </c>
      <c r="C25">
        <v>0</v>
      </c>
    </row>
    <row r="26" spans="1:3" x14ac:dyDescent="0.25">
      <c r="A26">
        <v>965346773</v>
      </c>
      <c r="B26">
        <v>0</v>
      </c>
      <c r="C26">
        <v>88</v>
      </c>
    </row>
    <row r="27" spans="1:3" x14ac:dyDescent="0.25">
      <c r="A27">
        <v>869253552</v>
      </c>
      <c r="B27">
        <v>329</v>
      </c>
      <c r="C27">
        <v>158</v>
      </c>
    </row>
    <row r="28" spans="1:3" x14ac:dyDescent="0.25">
      <c r="A28">
        <v>859673901</v>
      </c>
      <c r="B28">
        <v>313</v>
      </c>
      <c r="C28">
        <v>0</v>
      </c>
    </row>
    <row r="29" spans="1:3" x14ac:dyDescent="0.25">
      <c r="A29">
        <v>813216487</v>
      </c>
      <c r="B29">
        <v>535</v>
      </c>
      <c r="C29">
        <v>225</v>
      </c>
    </row>
    <row r="30" spans="1:3" x14ac:dyDescent="0.25">
      <c r="A30">
        <v>792601299</v>
      </c>
      <c r="B30">
        <v>229</v>
      </c>
      <c r="C30">
        <v>0</v>
      </c>
    </row>
    <row r="31" spans="1:3" x14ac:dyDescent="0.25">
      <c r="A31">
        <v>710174817</v>
      </c>
      <c r="B31">
        <v>0</v>
      </c>
      <c r="C31">
        <v>7</v>
      </c>
    </row>
    <row r="32" spans="1:3" x14ac:dyDescent="0.25">
      <c r="A32">
        <v>698012498</v>
      </c>
      <c r="B32">
        <v>50</v>
      </c>
      <c r="C32">
        <v>0</v>
      </c>
    </row>
    <row r="33" spans="1:3" x14ac:dyDescent="0.25">
      <c r="A33">
        <v>682971852</v>
      </c>
      <c r="B33">
        <v>0</v>
      </c>
      <c r="C33">
        <v>110</v>
      </c>
    </row>
    <row r="34" spans="1:3" x14ac:dyDescent="0.25">
      <c r="A34">
        <v>651502442</v>
      </c>
      <c r="B34">
        <v>159</v>
      </c>
      <c r="C34">
        <v>0</v>
      </c>
    </row>
    <row r="35" spans="1:3" x14ac:dyDescent="0.25">
      <c r="A35">
        <v>625084918</v>
      </c>
      <c r="B35">
        <v>171</v>
      </c>
      <c r="C35">
        <v>0</v>
      </c>
    </row>
    <row r="36" spans="1:3" x14ac:dyDescent="0.25">
      <c r="A36">
        <v>619130754</v>
      </c>
      <c r="B36">
        <v>0</v>
      </c>
      <c r="C36">
        <v>0</v>
      </c>
    </row>
    <row r="37" spans="1:3" x14ac:dyDescent="0.25">
      <c r="A37">
        <v>613356665</v>
      </c>
      <c r="B37">
        <v>260</v>
      </c>
      <c r="C37">
        <v>22</v>
      </c>
    </row>
    <row r="38" spans="1:3" x14ac:dyDescent="0.25">
      <c r="A38">
        <v>596871813</v>
      </c>
      <c r="B38">
        <v>64</v>
      </c>
      <c r="C38">
        <v>0</v>
      </c>
    </row>
    <row r="39" spans="1:3" x14ac:dyDescent="0.25">
      <c r="A39">
        <v>557699891</v>
      </c>
      <c r="B39">
        <v>282</v>
      </c>
      <c r="C39">
        <v>14</v>
      </c>
    </row>
    <row r="40" spans="1:3" x14ac:dyDescent="0.25">
      <c r="A40">
        <v>550491507</v>
      </c>
      <c r="B40">
        <v>47</v>
      </c>
      <c r="C40">
        <v>0</v>
      </c>
    </row>
    <row r="41" spans="1:3" x14ac:dyDescent="0.25">
      <c r="A41">
        <v>506464950</v>
      </c>
      <c r="B41">
        <v>0</v>
      </c>
      <c r="C41">
        <v>0</v>
      </c>
    </row>
    <row r="42" spans="1:3" x14ac:dyDescent="0.25">
      <c r="A42">
        <v>493877795</v>
      </c>
      <c r="B42">
        <v>0</v>
      </c>
      <c r="C42">
        <v>0</v>
      </c>
    </row>
    <row r="43" spans="1:3" x14ac:dyDescent="0.25">
      <c r="A43">
        <v>488560643</v>
      </c>
      <c r="B43">
        <v>167</v>
      </c>
      <c r="C43">
        <v>92</v>
      </c>
    </row>
    <row r="44" spans="1:3" x14ac:dyDescent="0.25">
      <c r="A44">
        <v>430462962</v>
      </c>
      <c r="B44">
        <v>82</v>
      </c>
      <c r="C44">
        <v>0</v>
      </c>
    </row>
    <row r="45" spans="1:3" x14ac:dyDescent="0.25">
      <c r="A45">
        <v>417982610</v>
      </c>
      <c r="B45">
        <v>16</v>
      </c>
      <c r="C45">
        <v>0</v>
      </c>
    </row>
    <row r="46" spans="1:3" x14ac:dyDescent="0.25">
      <c r="A46">
        <v>413007158</v>
      </c>
      <c r="B46">
        <v>74</v>
      </c>
      <c r="C46">
        <v>1</v>
      </c>
    </row>
    <row r="47" spans="1:3" x14ac:dyDescent="0.25">
      <c r="A47">
        <v>396922563</v>
      </c>
      <c r="B47">
        <v>323</v>
      </c>
      <c r="C47">
        <v>0</v>
      </c>
    </row>
    <row r="48" spans="1:3" x14ac:dyDescent="0.25">
      <c r="A48">
        <v>385803648</v>
      </c>
      <c r="B48">
        <v>0</v>
      </c>
      <c r="C48">
        <v>0</v>
      </c>
    </row>
    <row r="49" spans="1:3" x14ac:dyDescent="0.25">
      <c r="A49">
        <v>358239823</v>
      </c>
      <c r="B49">
        <v>0</v>
      </c>
      <c r="C49">
        <v>0</v>
      </c>
    </row>
    <row r="50" spans="1:3" x14ac:dyDescent="0.25">
      <c r="A50">
        <v>348563137</v>
      </c>
      <c r="B50">
        <v>234</v>
      </c>
      <c r="C50">
        <v>46</v>
      </c>
    </row>
    <row r="51" spans="1:3" x14ac:dyDescent="0.25">
      <c r="A51">
        <v>335448023</v>
      </c>
      <c r="B51">
        <v>4</v>
      </c>
      <c r="C51">
        <v>0</v>
      </c>
    </row>
    <row r="52" spans="1:3" x14ac:dyDescent="0.25">
      <c r="A52">
        <v>325582976</v>
      </c>
      <c r="B52">
        <v>14</v>
      </c>
      <c r="C52">
        <v>0</v>
      </c>
    </row>
    <row r="53" spans="1:3" x14ac:dyDescent="0.25">
      <c r="A53">
        <v>320906734</v>
      </c>
      <c r="B53">
        <v>0</v>
      </c>
      <c r="C53">
        <v>0</v>
      </c>
    </row>
    <row r="54" spans="1:3" x14ac:dyDescent="0.25">
      <c r="A54">
        <v>301379762</v>
      </c>
      <c r="B54">
        <v>0</v>
      </c>
      <c r="C54">
        <v>143</v>
      </c>
    </row>
    <row r="55" spans="1:3" x14ac:dyDescent="0.25">
      <c r="A55">
        <v>295705339</v>
      </c>
      <c r="B55">
        <v>51</v>
      </c>
      <c r="C55">
        <v>0</v>
      </c>
    </row>
    <row r="56" spans="1:3" x14ac:dyDescent="0.25">
      <c r="A56">
        <v>277414794</v>
      </c>
      <c r="B56">
        <v>0</v>
      </c>
      <c r="C56">
        <v>283</v>
      </c>
    </row>
    <row r="57" spans="1:3" x14ac:dyDescent="0.25">
      <c r="A57">
        <v>259373346</v>
      </c>
      <c r="B57">
        <v>3</v>
      </c>
      <c r="C57">
        <v>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
  <sheetViews>
    <sheetView workbookViewId="0">
      <selection activeCell="F8" sqref="F8"/>
    </sheetView>
  </sheetViews>
  <sheetFormatPr defaultRowHeight="15" x14ac:dyDescent="0.25"/>
  <cols>
    <col min="1" max="1" width="20.42578125" bestFit="1" customWidth="1"/>
    <col min="2" max="3" width="21.85546875" bestFit="1" customWidth="1"/>
  </cols>
  <sheetData>
    <row r="1" spans="1:3" x14ac:dyDescent="0.25">
      <c r="A1" s="6" t="s">
        <v>69</v>
      </c>
      <c r="B1" t="s">
        <v>66</v>
      </c>
      <c r="C1" t="s">
        <v>70</v>
      </c>
    </row>
    <row r="2" spans="1:3" x14ac:dyDescent="0.25">
      <c r="A2" s="7" t="s">
        <v>61</v>
      </c>
      <c r="B2">
        <v>319</v>
      </c>
      <c r="C2">
        <v>109</v>
      </c>
    </row>
    <row r="3" spans="1:3" x14ac:dyDescent="0.25">
      <c r="A3" s="7" t="s">
        <v>67</v>
      </c>
      <c r="B3">
        <v>319</v>
      </c>
      <c r="C3">
        <v>109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
  <sheetViews>
    <sheetView workbookViewId="0">
      <selection activeCell="C3" sqref="C3"/>
    </sheetView>
  </sheetViews>
  <sheetFormatPr defaultRowHeight="15" x14ac:dyDescent="0.25"/>
  <cols>
    <col min="1" max="1" width="21.85546875" customWidth="1"/>
    <col min="2" max="2" width="22.7109375" customWidth="1"/>
  </cols>
  <sheetData>
    <row r="1" spans="1:2" x14ac:dyDescent="0.25">
      <c r="A1" s="6" t="s">
        <v>2</v>
      </c>
      <c r="B1" t="s">
        <v>61</v>
      </c>
    </row>
    <row r="3" spans="1:2" x14ac:dyDescent="0.25">
      <c r="A3" t="s">
        <v>66</v>
      </c>
      <c r="B3" t="s">
        <v>70</v>
      </c>
    </row>
    <row r="4" spans="1:2" x14ac:dyDescent="0.25">
      <c r="A4">
        <v>319</v>
      </c>
      <c r="B4">
        <v>109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7"/>
  <sheetViews>
    <sheetView workbookViewId="0">
      <selection activeCell="C3" sqref="C3"/>
    </sheetView>
  </sheetViews>
  <sheetFormatPr defaultRowHeight="15" x14ac:dyDescent="0.25"/>
  <cols>
    <col min="1" max="1" width="20.42578125" customWidth="1"/>
    <col min="2" max="2" width="12" customWidth="1"/>
    <col min="3" max="3" width="13.140625" bestFit="1" customWidth="1"/>
  </cols>
  <sheetData>
    <row r="3" spans="1:4" x14ac:dyDescent="0.25">
      <c r="A3" s="6" t="s">
        <v>69</v>
      </c>
      <c r="B3" t="s">
        <v>114</v>
      </c>
    </row>
    <row r="4" spans="1:4" x14ac:dyDescent="0.25">
      <c r="A4" s="7" t="s">
        <v>21</v>
      </c>
      <c r="B4">
        <v>104</v>
      </c>
      <c r="C4">
        <v>6332</v>
      </c>
      <c r="D4" s="17">
        <f>GETPIVOTDATA("Total",$A$3,"airline","American*")/C4</f>
        <v>1.6424510423247E-2</v>
      </c>
    </row>
    <row r="5" spans="1:4" x14ac:dyDescent="0.25">
      <c r="A5" s="7" t="s">
        <v>53</v>
      </c>
      <c r="B5">
        <v>0</v>
      </c>
      <c r="C5">
        <v>6332</v>
      </c>
      <c r="D5" s="17">
        <f>GETPIVOTDATA("Total",$A$3,"airline","Southwest Airlines")/C5</f>
        <v>0</v>
      </c>
    </row>
    <row r="6" spans="1:4" x14ac:dyDescent="0.25">
      <c r="A6" s="7" t="s">
        <v>61</v>
      </c>
      <c r="B6">
        <v>321</v>
      </c>
      <c r="C6">
        <v>6332</v>
      </c>
      <c r="D6" s="17">
        <f>GETPIVOTDATA("Total",$A$3,"airline","United / Continental*")/C6</f>
        <v>5.0694883133291221E-2</v>
      </c>
    </row>
    <row r="7" spans="1:4" x14ac:dyDescent="0.25">
      <c r="A7" s="7" t="s">
        <v>67</v>
      </c>
      <c r="B7">
        <v>425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57"/>
  <sheetViews>
    <sheetView workbookViewId="0">
      <selection activeCell="C3" sqref="C3"/>
    </sheetView>
  </sheetViews>
  <sheetFormatPr defaultRowHeight="15" x14ac:dyDescent="0.25"/>
  <cols>
    <col min="1" max="1" width="17.5703125" customWidth="1"/>
    <col min="2" max="2" width="26.42578125" customWidth="1"/>
    <col min="3" max="3" width="21" customWidth="1"/>
    <col min="4" max="4" width="23.28515625" customWidth="1"/>
    <col min="5" max="5" width="17" customWidth="1"/>
    <col min="6" max="6" width="17.140625" customWidth="1"/>
    <col min="7" max="7" width="16.140625" customWidth="1"/>
    <col min="8" max="8" width="22.42578125" customWidth="1"/>
  </cols>
  <sheetData>
    <row r="1" spans="1:9" x14ac:dyDescent="0.25">
      <c r="A1" t="s">
        <v>2</v>
      </c>
      <c r="B1" t="s">
        <v>3</v>
      </c>
      <c r="C1" t="s">
        <v>4</v>
      </c>
      <c r="D1" t="s">
        <v>5</v>
      </c>
      <c r="E1" t="s">
        <v>6</v>
      </c>
      <c r="F1" t="s">
        <v>7</v>
      </c>
      <c r="G1" t="s">
        <v>8</v>
      </c>
      <c r="H1" t="s">
        <v>9</v>
      </c>
      <c r="I1" t="s">
        <v>113</v>
      </c>
    </row>
    <row r="2" spans="1:9" x14ac:dyDescent="0.25">
      <c r="A2" t="s">
        <v>10</v>
      </c>
      <c r="B2">
        <v>320906734</v>
      </c>
      <c r="C2">
        <v>2</v>
      </c>
      <c r="D2">
        <v>0</v>
      </c>
      <c r="E2">
        <v>0</v>
      </c>
      <c r="F2">
        <v>0</v>
      </c>
      <c r="G2">
        <v>0</v>
      </c>
      <c r="H2">
        <v>0</v>
      </c>
      <c r="I2">
        <f>G2+E2</f>
        <v>0</v>
      </c>
    </row>
    <row r="3" spans="1:9" x14ac:dyDescent="0.25">
      <c r="A3" t="s">
        <v>11</v>
      </c>
      <c r="B3">
        <v>1197672318</v>
      </c>
      <c r="C3">
        <v>76</v>
      </c>
      <c r="D3">
        <v>14</v>
      </c>
      <c r="E3">
        <v>128</v>
      </c>
      <c r="F3">
        <v>6</v>
      </c>
      <c r="G3">
        <v>1</v>
      </c>
      <c r="H3">
        <v>88</v>
      </c>
      <c r="I3">
        <f t="shared" ref="I3:I57" si="0">G3+E3</f>
        <v>129</v>
      </c>
    </row>
    <row r="4" spans="1:9" x14ac:dyDescent="0.25">
      <c r="A4" t="s">
        <v>12</v>
      </c>
      <c r="B4">
        <v>385803648</v>
      </c>
      <c r="C4">
        <v>6</v>
      </c>
      <c r="D4">
        <v>0</v>
      </c>
      <c r="E4">
        <v>0</v>
      </c>
      <c r="F4">
        <v>1</v>
      </c>
      <c r="G4">
        <v>0</v>
      </c>
      <c r="H4">
        <v>0</v>
      </c>
      <c r="I4">
        <f t="shared" si="0"/>
        <v>0</v>
      </c>
    </row>
    <row r="5" spans="1:9" x14ac:dyDescent="0.25">
      <c r="A5" t="s">
        <v>13</v>
      </c>
      <c r="B5">
        <v>596871813</v>
      </c>
      <c r="C5">
        <v>3</v>
      </c>
      <c r="D5">
        <v>1</v>
      </c>
      <c r="E5">
        <v>64</v>
      </c>
      <c r="F5">
        <v>5</v>
      </c>
      <c r="G5">
        <v>0</v>
      </c>
      <c r="H5">
        <v>0</v>
      </c>
      <c r="I5">
        <f t="shared" si="0"/>
        <v>64</v>
      </c>
    </row>
    <row r="6" spans="1:9" x14ac:dyDescent="0.25">
      <c r="A6" t="s">
        <v>14</v>
      </c>
      <c r="B6">
        <v>1865253802</v>
      </c>
      <c r="C6">
        <v>2</v>
      </c>
      <c r="D6">
        <v>0</v>
      </c>
      <c r="E6">
        <v>0</v>
      </c>
      <c r="F6">
        <v>2</v>
      </c>
      <c r="G6">
        <v>0</v>
      </c>
      <c r="H6">
        <v>0</v>
      </c>
      <c r="I6">
        <f t="shared" si="0"/>
        <v>0</v>
      </c>
    </row>
    <row r="7" spans="1:9" x14ac:dyDescent="0.25">
      <c r="A7" t="s">
        <v>15</v>
      </c>
      <c r="B7">
        <v>3004002661</v>
      </c>
      <c r="C7">
        <v>14</v>
      </c>
      <c r="D7">
        <v>4</v>
      </c>
      <c r="E7">
        <v>79</v>
      </c>
      <c r="F7">
        <v>6</v>
      </c>
      <c r="G7">
        <v>2</v>
      </c>
      <c r="H7">
        <v>337</v>
      </c>
      <c r="I7">
        <f t="shared" si="0"/>
        <v>81</v>
      </c>
    </row>
    <row r="8" spans="1:9" x14ac:dyDescent="0.25">
      <c r="A8" t="s">
        <v>16</v>
      </c>
      <c r="B8">
        <v>869253552</v>
      </c>
      <c r="C8">
        <v>2</v>
      </c>
      <c r="D8">
        <v>1</v>
      </c>
      <c r="E8">
        <v>329</v>
      </c>
      <c r="F8">
        <v>4</v>
      </c>
      <c r="G8">
        <v>1</v>
      </c>
      <c r="H8">
        <v>158</v>
      </c>
      <c r="I8">
        <f t="shared" si="0"/>
        <v>330</v>
      </c>
    </row>
    <row r="9" spans="1:9" x14ac:dyDescent="0.25">
      <c r="A9" t="s">
        <v>17</v>
      </c>
      <c r="B9">
        <v>710174817</v>
      </c>
      <c r="C9">
        <v>3</v>
      </c>
      <c r="D9">
        <v>0</v>
      </c>
      <c r="E9">
        <v>0</v>
      </c>
      <c r="F9">
        <v>5</v>
      </c>
      <c r="G9">
        <v>1</v>
      </c>
      <c r="H9">
        <v>7</v>
      </c>
      <c r="I9">
        <f t="shared" si="0"/>
        <v>1</v>
      </c>
    </row>
    <row r="10" spans="1:9" x14ac:dyDescent="0.25">
      <c r="A10" t="s">
        <v>18</v>
      </c>
      <c r="B10">
        <v>965346773</v>
      </c>
      <c r="C10">
        <v>5</v>
      </c>
      <c r="D10">
        <v>0</v>
      </c>
      <c r="E10">
        <v>0</v>
      </c>
      <c r="F10">
        <v>5</v>
      </c>
      <c r="G10">
        <v>1</v>
      </c>
      <c r="H10">
        <v>88</v>
      </c>
      <c r="I10">
        <f t="shared" si="0"/>
        <v>1</v>
      </c>
    </row>
    <row r="11" spans="1:9" x14ac:dyDescent="0.25">
      <c r="A11" t="s">
        <v>19</v>
      </c>
      <c r="B11">
        <v>698012498</v>
      </c>
      <c r="C11">
        <v>7</v>
      </c>
      <c r="D11">
        <v>2</v>
      </c>
      <c r="E11">
        <v>50</v>
      </c>
      <c r="F11">
        <v>4</v>
      </c>
      <c r="G11">
        <v>0</v>
      </c>
      <c r="H11">
        <v>0</v>
      </c>
      <c r="I11">
        <f t="shared" si="0"/>
        <v>50</v>
      </c>
    </row>
    <row r="12" spans="1:9" x14ac:dyDescent="0.25">
      <c r="A12" t="s">
        <v>20</v>
      </c>
      <c r="B12">
        <v>1841234177</v>
      </c>
      <c r="C12">
        <v>3</v>
      </c>
      <c r="D12">
        <v>1</v>
      </c>
      <c r="E12">
        <v>1</v>
      </c>
      <c r="F12">
        <v>7</v>
      </c>
      <c r="G12">
        <v>0</v>
      </c>
      <c r="H12">
        <v>0</v>
      </c>
      <c r="I12">
        <f t="shared" si="0"/>
        <v>1</v>
      </c>
    </row>
    <row r="13" spans="1:9" x14ac:dyDescent="0.25">
      <c r="A13" t="s">
        <v>21</v>
      </c>
      <c r="B13">
        <v>5228357340</v>
      </c>
      <c r="C13">
        <v>21</v>
      </c>
      <c r="D13">
        <v>5</v>
      </c>
      <c r="E13">
        <v>101</v>
      </c>
      <c r="F13">
        <v>17</v>
      </c>
      <c r="G13">
        <v>3</v>
      </c>
      <c r="H13">
        <v>416</v>
      </c>
      <c r="I13">
        <f t="shared" si="0"/>
        <v>104</v>
      </c>
    </row>
    <row r="14" spans="1:9" x14ac:dyDescent="0.25">
      <c r="A14" t="s">
        <v>22</v>
      </c>
      <c r="B14">
        <v>358239823</v>
      </c>
      <c r="C14">
        <v>1</v>
      </c>
      <c r="D14">
        <v>0</v>
      </c>
      <c r="E14">
        <v>0</v>
      </c>
      <c r="F14">
        <v>1</v>
      </c>
      <c r="G14">
        <v>0</v>
      </c>
      <c r="H14">
        <v>0</v>
      </c>
      <c r="I14">
        <f t="shared" si="0"/>
        <v>0</v>
      </c>
    </row>
    <row r="15" spans="1:9" x14ac:dyDescent="0.25">
      <c r="A15" t="s">
        <v>23</v>
      </c>
      <c r="B15">
        <v>396922563</v>
      </c>
      <c r="C15">
        <v>5</v>
      </c>
      <c r="D15">
        <v>3</v>
      </c>
      <c r="E15">
        <v>323</v>
      </c>
      <c r="F15">
        <v>0</v>
      </c>
      <c r="G15">
        <v>0</v>
      </c>
      <c r="H15">
        <v>0</v>
      </c>
      <c r="I15">
        <f t="shared" si="0"/>
        <v>323</v>
      </c>
    </row>
    <row r="16" spans="1:9" x14ac:dyDescent="0.25">
      <c r="A16" t="s">
        <v>24</v>
      </c>
      <c r="B16">
        <v>3179760952</v>
      </c>
      <c r="C16">
        <v>4</v>
      </c>
      <c r="D16">
        <v>0</v>
      </c>
      <c r="E16">
        <v>0</v>
      </c>
      <c r="F16">
        <v>6</v>
      </c>
      <c r="G16">
        <v>0</v>
      </c>
      <c r="H16">
        <v>0</v>
      </c>
      <c r="I16">
        <f t="shared" si="0"/>
        <v>0</v>
      </c>
    </row>
    <row r="17" spans="1:9" x14ac:dyDescent="0.25">
      <c r="A17" t="s">
        <v>25</v>
      </c>
      <c r="B17">
        <v>2582459303</v>
      </c>
      <c r="C17">
        <v>0</v>
      </c>
      <c r="D17">
        <v>0</v>
      </c>
      <c r="E17">
        <v>0</v>
      </c>
      <c r="F17">
        <v>2</v>
      </c>
      <c r="G17">
        <v>0</v>
      </c>
      <c r="H17">
        <v>0</v>
      </c>
      <c r="I17">
        <f t="shared" si="0"/>
        <v>0</v>
      </c>
    </row>
    <row r="18" spans="1:9" x14ac:dyDescent="0.25">
      <c r="A18" t="s">
        <v>26</v>
      </c>
      <c r="B18">
        <v>813216487</v>
      </c>
      <c r="C18">
        <v>12</v>
      </c>
      <c r="D18">
        <v>6</v>
      </c>
      <c r="E18">
        <v>535</v>
      </c>
      <c r="F18">
        <v>2</v>
      </c>
      <c r="G18">
        <v>1</v>
      </c>
      <c r="H18">
        <v>225</v>
      </c>
      <c r="I18">
        <f t="shared" si="0"/>
        <v>536</v>
      </c>
    </row>
    <row r="19" spans="1:9" x14ac:dyDescent="0.25">
      <c r="A19" t="s">
        <v>27</v>
      </c>
      <c r="B19">
        <v>417982610</v>
      </c>
      <c r="C19">
        <v>2</v>
      </c>
      <c r="D19">
        <v>1</v>
      </c>
      <c r="E19">
        <v>16</v>
      </c>
      <c r="F19">
        <v>0</v>
      </c>
      <c r="G19">
        <v>0</v>
      </c>
      <c r="H19">
        <v>0</v>
      </c>
      <c r="I19">
        <f t="shared" si="0"/>
        <v>16</v>
      </c>
    </row>
    <row r="20" spans="1:9" x14ac:dyDescent="0.25">
      <c r="A20" t="s">
        <v>28</v>
      </c>
      <c r="B20">
        <v>550491507</v>
      </c>
      <c r="C20">
        <v>3</v>
      </c>
      <c r="D20">
        <v>1</v>
      </c>
      <c r="E20">
        <v>47</v>
      </c>
      <c r="F20">
        <v>0</v>
      </c>
      <c r="G20">
        <v>0</v>
      </c>
      <c r="H20">
        <v>0</v>
      </c>
      <c r="I20">
        <f t="shared" si="0"/>
        <v>47</v>
      </c>
    </row>
    <row r="21" spans="1:9" x14ac:dyDescent="0.25">
      <c r="A21" t="s">
        <v>29</v>
      </c>
      <c r="B21">
        <v>6525658894</v>
      </c>
      <c r="C21">
        <v>24</v>
      </c>
      <c r="D21">
        <v>12</v>
      </c>
      <c r="E21">
        <v>407</v>
      </c>
      <c r="F21">
        <v>24</v>
      </c>
      <c r="G21">
        <v>2</v>
      </c>
      <c r="H21">
        <v>51</v>
      </c>
      <c r="I21">
        <f t="shared" si="0"/>
        <v>409</v>
      </c>
    </row>
    <row r="22" spans="1:9" x14ac:dyDescent="0.25">
      <c r="A22" t="s">
        <v>30</v>
      </c>
      <c r="B22">
        <v>557699891</v>
      </c>
      <c r="C22">
        <v>8</v>
      </c>
      <c r="D22">
        <v>3</v>
      </c>
      <c r="E22">
        <v>282</v>
      </c>
      <c r="F22">
        <v>4</v>
      </c>
      <c r="G22">
        <v>1</v>
      </c>
      <c r="H22">
        <v>14</v>
      </c>
      <c r="I22">
        <f t="shared" si="0"/>
        <v>283</v>
      </c>
    </row>
    <row r="23" spans="1:9" x14ac:dyDescent="0.25">
      <c r="A23" t="s">
        <v>31</v>
      </c>
      <c r="B23">
        <v>335448023</v>
      </c>
      <c r="C23">
        <v>1</v>
      </c>
      <c r="D23">
        <v>1</v>
      </c>
      <c r="E23">
        <v>4</v>
      </c>
      <c r="F23">
        <v>1</v>
      </c>
      <c r="G23">
        <v>0</v>
      </c>
      <c r="H23">
        <v>0</v>
      </c>
      <c r="I23">
        <f t="shared" si="0"/>
        <v>4</v>
      </c>
    </row>
    <row r="24" spans="1:9" x14ac:dyDescent="0.25">
      <c r="A24" t="s">
        <v>32</v>
      </c>
      <c r="B24">
        <v>488560643</v>
      </c>
      <c r="C24">
        <v>25</v>
      </c>
      <c r="D24">
        <v>5</v>
      </c>
      <c r="E24">
        <v>167</v>
      </c>
      <c r="F24">
        <v>5</v>
      </c>
      <c r="G24">
        <v>2</v>
      </c>
      <c r="H24">
        <v>92</v>
      </c>
      <c r="I24">
        <f t="shared" si="0"/>
        <v>169</v>
      </c>
    </row>
    <row r="25" spans="1:9" x14ac:dyDescent="0.25">
      <c r="A25" t="s">
        <v>33</v>
      </c>
      <c r="B25">
        <v>506464950</v>
      </c>
      <c r="C25">
        <v>1</v>
      </c>
      <c r="D25">
        <v>0</v>
      </c>
      <c r="E25">
        <v>0</v>
      </c>
      <c r="F25">
        <v>0</v>
      </c>
      <c r="G25">
        <v>0</v>
      </c>
      <c r="H25">
        <v>0</v>
      </c>
      <c r="I25">
        <f t="shared" si="0"/>
        <v>0</v>
      </c>
    </row>
    <row r="26" spans="1:9" x14ac:dyDescent="0.25">
      <c r="A26" t="s">
        <v>34</v>
      </c>
      <c r="B26">
        <v>613356665</v>
      </c>
      <c r="C26">
        <v>10</v>
      </c>
      <c r="D26">
        <v>3</v>
      </c>
      <c r="E26">
        <v>260</v>
      </c>
      <c r="F26">
        <v>4</v>
      </c>
      <c r="G26">
        <v>2</v>
      </c>
      <c r="H26">
        <v>22</v>
      </c>
      <c r="I26">
        <f t="shared" si="0"/>
        <v>262</v>
      </c>
    </row>
    <row r="27" spans="1:9" x14ac:dyDescent="0.25">
      <c r="A27" t="s">
        <v>35</v>
      </c>
      <c r="B27">
        <v>301379762</v>
      </c>
      <c r="C27">
        <v>1</v>
      </c>
      <c r="D27">
        <v>0</v>
      </c>
      <c r="E27">
        <v>0</v>
      </c>
      <c r="F27">
        <v>3</v>
      </c>
      <c r="G27">
        <v>1</v>
      </c>
      <c r="H27">
        <v>143</v>
      </c>
      <c r="I27">
        <f t="shared" si="0"/>
        <v>1</v>
      </c>
    </row>
    <row r="28" spans="1:9" x14ac:dyDescent="0.25">
      <c r="A28" t="s">
        <v>36</v>
      </c>
      <c r="B28">
        <v>493877795</v>
      </c>
      <c r="C28">
        <v>0</v>
      </c>
      <c r="D28">
        <v>0</v>
      </c>
      <c r="E28">
        <v>0</v>
      </c>
      <c r="F28">
        <v>1</v>
      </c>
      <c r="G28">
        <v>0</v>
      </c>
      <c r="H28">
        <v>0</v>
      </c>
      <c r="I28">
        <f t="shared" si="0"/>
        <v>0</v>
      </c>
    </row>
    <row r="29" spans="1:9" x14ac:dyDescent="0.25">
      <c r="A29" t="s">
        <v>37</v>
      </c>
      <c r="B29">
        <v>1173203126</v>
      </c>
      <c r="C29">
        <v>4</v>
      </c>
      <c r="D29">
        <v>1</v>
      </c>
      <c r="E29">
        <v>148</v>
      </c>
      <c r="F29">
        <v>5</v>
      </c>
      <c r="G29">
        <v>0</v>
      </c>
      <c r="H29">
        <v>0</v>
      </c>
      <c r="I29">
        <f t="shared" si="0"/>
        <v>148</v>
      </c>
    </row>
    <row r="30" spans="1:9" x14ac:dyDescent="0.25">
      <c r="A30" t="s">
        <v>38</v>
      </c>
      <c r="B30">
        <v>1574217531</v>
      </c>
      <c r="C30">
        <v>3</v>
      </c>
      <c r="D30">
        <v>1</v>
      </c>
      <c r="E30">
        <v>520</v>
      </c>
      <c r="F30">
        <v>0</v>
      </c>
      <c r="G30">
        <v>0</v>
      </c>
      <c r="H30">
        <v>0</v>
      </c>
      <c r="I30">
        <f t="shared" si="0"/>
        <v>520</v>
      </c>
    </row>
    <row r="31" spans="1:9" x14ac:dyDescent="0.25">
      <c r="A31" t="s">
        <v>39</v>
      </c>
      <c r="B31">
        <v>277414794</v>
      </c>
      <c r="C31">
        <v>2</v>
      </c>
      <c r="D31">
        <v>0</v>
      </c>
      <c r="E31">
        <v>0</v>
      </c>
      <c r="F31">
        <v>2</v>
      </c>
      <c r="G31">
        <v>2</v>
      </c>
      <c r="H31">
        <v>283</v>
      </c>
      <c r="I31">
        <f t="shared" si="0"/>
        <v>2</v>
      </c>
    </row>
    <row r="32" spans="1:9" x14ac:dyDescent="0.25">
      <c r="A32" t="s">
        <v>40</v>
      </c>
      <c r="B32">
        <v>1874561773</v>
      </c>
      <c r="C32">
        <v>7</v>
      </c>
      <c r="D32">
        <v>1</v>
      </c>
      <c r="E32">
        <v>3</v>
      </c>
      <c r="F32">
        <v>1</v>
      </c>
      <c r="G32">
        <v>0</v>
      </c>
      <c r="H32">
        <v>0</v>
      </c>
      <c r="I32">
        <f t="shared" si="0"/>
        <v>3</v>
      </c>
    </row>
    <row r="33" spans="1:9" x14ac:dyDescent="0.25">
      <c r="A33" t="s">
        <v>41</v>
      </c>
      <c r="B33">
        <v>1734522605</v>
      </c>
      <c r="C33">
        <v>12</v>
      </c>
      <c r="D33">
        <v>5</v>
      </c>
      <c r="E33">
        <v>425</v>
      </c>
      <c r="F33">
        <v>1</v>
      </c>
      <c r="G33">
        <v>0</v>
      </c>
      <c r="H33">
        <v>0</v>
      </c>
      <c r="I33">
        <f t="shared" si="0"/>
        <v>425</v>
      </c>
    </row>
    <row r="34" spans="1:9" x14ac:dyDescent="0.25">
      <c r="A34" t="s">
        <v>42</v>
      </c>
      <c r="B34">
        <v>1001965891</v>
      </c>
      <c r="C34">
        <v>3</v>
      </c>
      <c r="D34">
        <v>2</v>
      </c>
      <c r="E34">
        <v>21</v>
      </c>
      <c r="F34">
        <v>0</v>
      </c>
      <c r="G34">
        <v>0</v>
      </c>
      <c r="H34">
        <v>0</v>
      </c>
      <c r="I34">
        <f t="shared" si="0"/>
        <v>21</v>
      </c>
    </row>
    <row r="35" spans="1:9" x14ac:dyDescent="0.25">
      <c r="A35" t="s">
        <v>43</v>
      </c>
      <c r="B35">
        <v>3426529504</v>
      </c>
      <c r="C35">
        <v>6</v>
      </c>
      <c r="D35">
        <v>1</v>
      </c>
      <c r="E35">
        <v>2</v>
      </c>
      <c r="F35">
        <v>3</v>
      </c>
      <c r="G35">
        <v>0</v>
      </c>
      <c r="H35">
        <v>0</v>
      </c>
      <c r="I35">
        <f t="shared" si="0"/>
        <v>2</v>
      </c>
    </row>
    <row r="36" spans="1:9" x14ac:dyDescent="0.25">
      <c r="A36" t="s">
        <v>44</v>
      </c>
      <c r="B36">
        <v>1039171244</v>
      </c>
      <c r="C36">
        <v>3</v>
      </c>
      <c r="D36">
        <v>1</v>
      </c>
      <c r="E36">
        <v>34</v>
      </c>
      <c r="F36">
        <v>3</v>
      </c>
      <c r="G36">
        <v>2</v>
      </c>
      <c r="H36">
        <v>537</v>
      </c>
      <c r="I36">
        <f t="shared" si="0"/>
        <v>36</v>
      </c>
    </row>
    <row r="37" spans="1:9" x14ac:dyDescent="0.25">
      <c r="A37" t="s">
        <v>45</v>
      </c>
      <c r="B37">
        <v>348563137</v>
      </c>
      <c r="C37">
        <v>8</v>
      </c>
      <c r="D37">
        <v>3</v>
      </c>
      <c r="E37">
        <v>234</v>
      </c>
      <c r="F37">
        <v>10</v>
      </c>
      <c r="G37">
        <v>2</v>
      </c>
      <c r="H37">
        <v>46</v>
      </c>
      <c r="I37">
        <f t="shared" si="0"/>
        <v>236</v>
      </c>
    </row>
    <row r="38" spans="1:9" x14ac:dyDescent="0.25">
      <c r="A38" t="s">
        <v>46</v>
      </c>
      <c r="B38">
        <v>413007158</v>
      </c>
      <c r="C38">
        <v>7</v>
      </c>
      <c r="D38">
        <v>4</v>
      </c>
      <c r="E38">
        <v>74</v>
      </c>
      <c r="F38">
        <v>2</v>
      </c>
      <c r="G38">
        <v>1</v>
      </c>
      <c r="H38">
        <v>1</v>
      </c>
      <c r="I38">
        <f t="shared" si="0"/>
        <v>75</v>
      </c>
    </row>
    <row r="39" spans="1:9" x14ac:dyDescent="0.25">
      <c r="A39" t="s">
        <v>47</v>
      </c>
      <c r="B39">
        <v>1917428984</v>
      </c>
      <c r="C39">
        <v>1</v>
      </c>
      <c r="D39">
        <v>0</v>
      </c>
      <c r="E39">
        <v>0</v>
      </c>
      <c r="F39">
        <v>5</v>
      </c>
      <c r="G39">
        <v>0</v>
      </c>
      <c r="H39">
        <v>0</v>
      </c>
      <c r="I39">
        <f t="shared" si="0"/>
        <v>0</v>
      </c>
    </row>
    <row r="40" spans="1:9" x14ac:dyDescent="0.25">
      <c r="A40" t="s">
        <v>48</v>
      </c>
      <c r="B40">
        <v>295705339</v>
      </c>
      <c r="C40">
        <v>5</v>
      </c>
      <c r="D40">
        <v>3</v>
      </c>
      <c r="E40">
        <v>51</v>
      </c>
      <c r="F40">
        <v>3</v>
      </c>
      <c r="G40">
        <v>0</v>
      </c>
      <c r="H40">
        <v>0</v>
      </c>
      <c r="I40">
        <f t="shared" si="0"/>
        <v>51</v>
      </c>
    </row>
    <row r="41" spans="1:9" x14ac:dyDescent="0.25">
      <c r="A41" t="s">
        <v>49</v>
      </c>
      <c r="B41">
        <v>682971852</v>
      </c>
      <c r="C41">
        <v>5</v>
      </c>
      <c r="D41">
        <v>0</v>
      </c>
      <c r="E41">
        <v>0</v>
      </c>
      <c r="F41">
        <v>6</v>
      </c>
      <c r="G41">
        <v>1</v>
      </c>
      <c r="H41">
        <v>110</v>
      </c>
      <c r="I41">
        <f t="shared" si="0"/>
        <v>1</v>
      </c>
    </row>
    <row r="42" spans="1:9" x14ac:dyDescent="0.25">
      <c r="A42" t="s">
        <v>50</v>
      </c>
      <c r="B42">
        <v>859673901</v>
      </c>
      <c r="C42">
        <v>7</v>
      </c>
      <c r="D42">
        <v>2</v>
      </c>
      <c r="E42">
        <v>313</v>
      </c>
      <c r="F42">
        <v>11</v>
      </c>
      <c r="G42">
        <v>0</v>
      </c>
      <c r="H42">
        <v>0</v>
      </c>
      <c r="I42">
        <f t="shared" si="0"/>
        <v>313</v>
      </c>
    </row>
    <row r="43" spans="1:9" x14ac:dyDescent="0.25">
      <c r="A43" t="s">
        <v>51</v>
      </c>
      <c r="B43">
        <v>2376857805</v>
      </c>
      <c r="C43">
        <v>2</v>
      </c>
      <c r="D43">
        <v>2</v>
      </c>
      <c r="E43">
        <v>6</v>
      </c>
      <c r="F43">
        <v>2</v>
      </c>
      <c r="G43">
        <v>1</v>
      </c>
      <c r="H43">
        <v>83</v>
      </c>
      <c r="I43">
        <f t="shared" si="0"/>
        <v>7</v>
      </c>
    </row>
    <row r="44" spans="1:9" x14ac:dyDescent="0.25">
      <c r="A44" t="s">
        <v>52</v>
      </c>
      <c r="B44">
        <v>651502442</v>
      </c>
      <c r="C44">
        <v>2</v>
      </c>
      <c r="D44">
        <v>1</v>
      </c>
      <c r="E44">
        <v>159</v>
      </c>
      <c r="F44">
        <v>1</v>
      </c>
      <c r="G44">
        <v>0</v>
      </c>
      <c r="H44">
        <v>0</v>
      </c>
      <c r="I44">
        <f t="shared" si="0"/>
        <v>159</v>
      </c>
    </row>
    <row r="45" spans="1:9" x14ac:dyDescent="0.25">
      <c r="A45" t="s">
        <v>53</v>
      </c>
      <c r="B45">
        <v>3276525770</v>
      </c>
      <c r="C45">
        <v>1</v>
      </c>
      <c r="D45">
        <v>0</v>
      </c>
      <c r="E45">
        <v>0</v>
      </c>
      <c r="F45">
        <v>8</v>
      </c>
      <c r="G45">
        <v>0</v>
      </c>
      <c r="H45">
        <v>0</v>
      </c>
      <c r="I45">
        <f t="shared" si="0"/>
        <v>0</v>
      </c>
    </row>
    <row r="46" spans="1:9" x14ac:dyDescent="0.25">
      <c r="A46" t="s">
        <v>54</v>
      </c>
      <c r="B46">
        <v>325582976</v>
      </c>
      <c r="C46">
        <v>2</v>
      </c>
      <c r="D46">
        <v>1</v>
      </c>
      <c r="E46">
        <v>14</v>
      </c>
      <c r="F46">
        <v>4</v>
      </c>
      <c r="G46">
        <v>0</v>
      </c>
      <c r="H46">
        <v>0</v>
      </c>
      <c r="I46">
        <f t="shared" si="0"/>
        <v>14</v>
      </c>
    </row>
    <row r="47" spans="1:9" x14ac:dyDescent="0.25">
      <c r="A47" t="s">
        <v>55</v>
      </c>
      <c r="B47">
        <v>792601299</v>
      </c>
      <c r="C47">
        <v>2</v>
      </c>
      <c r="D47">
        <v>1</v>
      </c>
      <c r="E47">
        <v>229</v>
      </c>
      <c r="F47">
        <v>3</v>
      </c>
      <c r="G47">
        <v>0</v>
      </c>
      <c r="H47">
        <v>0</v>
      </c>
      <c r="I47">
        <f t="shared" si="0"/>
        <v>229</v>
      </c>
    </row>
    <row r="48" spans="1:9" x14ac:dyDescent="0.25">
      <c r="A48" t="s">
        <v>56</v>
      </c>
      <c r="B48">
        <v>259373346</v>
      </c>
      <c r="C48">
        <v>3</v>
      </c>
      <c r="D48">
        <v>1</v>
      </c>
      <c r="E48">
        <v>3</v>
      </c>
      <c r="F48">
        <v>1</v>
      </c>
      <c r="G48">
        <v>1</v>
      </c>
      <c r="H48">
        <v>3</v>
      </c>
      <c r="I48">
        <f t="shared" si="0"/>
        <v>4</v>
      </c>
    </row>
    <row r="49" spans="1:9" x14ac:dyDescent="0.25">
      <c r="A49" t="s">
        <v>57</v>
      </c>
      <c r="B49">
        <v>1509195646</v>
      </c>
      <c r="C49">
        <v>8</v>
      </c>
      <c r="D49">
        <v>3</v>
      </c>
      <c r="E49">
        <v>98</v>
      </c>
      <c r="F49">
        <v>7</v>
      </c>
      <c r="G49">
        <v>2</v>
      </c>
      <c r="H49">
        <v>188</v>
      </c>
      <c r="I49">
        <f t="shared" si="0"/>
        <v>100</v>
      </c>
    </row>
    <row r="50" spans="1:9" x14ac:dyDescent="0.25">
      <c r="A50" t="s">
        <v>58</v>
      </c>
      <c r="B50">
        <v>619130754</v>
      </c>
      <c r="C50">
        <v>0</v>
      </c>
      <c r="D50">
        <v>0</v>
      </c>
      <c r="E50">
        <v>0</v>
      </c>
      <c r="F50">
        <v>0</v>
      </c>
      <c r="G50">
        <v>0</v>
      </c>
      <c r="H50">
        <v>0</v>
      </c>
      <c r="I50">
        <f t="shared" si="0"/>
        <v>0</v>
      </c>
    </row>
    <row r="51" spans="1:9" x14ac:dyDescent="0.25">
      <c r="A51" t="s">
        <v>59</v>
      </c>
      <c r="B51">
        <v>1702802250</v>
      </c>
      <c r="C51">
        <v>8</v>
      </c>
      <c r="D51">
        <v>4</v>
      </c>
      <c r="E51">
        <v>308</v>
      </c>
      <c r="F51">
        <v>2</v>
      </c>
      <c r="G51">
        <v>1</v>
      </c>
      <c r="H51">
        <v>1</v>
      </c>
      <c r="I51">
        <f t="shared" si="0"/>
        <v>309</v>
      </c>
    </row>
    <row r="52" spans="1:9" x14ac:dyDescent="0.25">
      <c r="A52" t="s">
        <v>60</v>
      </c>
      <c r="B52">
        <v>1946098294</v>
      </c>
      <c r="C52">
        <v>8</v>
      </c>
      <c r="D52">
        <v>3</v>
      </c>
      <c r="E52">
        <v>64</v>
      </c>
      <c r="F52">
        <v>8</v>
      </c>
      <c r="G52">
        <v>2</v>
      </c>
      <c r="H52">
        <v>84</v>
      </c>
      <c r="I52">
        <f t="shared" si="0"/>
        <v>66</v>
      </c>
    </row>
    <row r="53" spans="1:9" x14ac:dyDescent="0.25">
      <c r="A53" t="s">
        <v>61</v>
      </c>
      <c r="B53">
        <v>7139291291</v>
      </c>
      <c r="C53">
        <v>19</v>
      </c>
      <c r="D53">
        <v>8</v>
      </c>
      <c r="E53">
        <v>319</v>
      </c>
      <c r="F53">
        <v>14</v>
      </c>
      <c r="G53">
        <v>2</v>
      </c>
      <c r="H53">
        <v>109</v>
      </c>
      <c r="I53">
        <f t="shared" si="0"/>
        <v>321</v>
      </c>
    </row>
    <row r="54" spans="1:9" x14ac:dyDescent="0.25">
      <c r="A54" t="s">
        <v>62</v>
      </c>
      <c r="B54">
        <v>2455687887</v>
      </c>
      <c r="C54">
        <v>16</v>
      </c>
      <c r="D54">
        <v>7</v>
      </c>
      <c r="E54">
        <v>224</v>
      </c>
      <c r="F54">
        <v>11</v>
      </c>
      <c r="G54">
        <v>2</v>
      </c>
      <c r="H54">
        <v>23</v>
      </c>
      <c r="I54">
        <f t="shared" si="0"/>
        <v>226</v>
      </c>
    </row>
    <row r="55" spans="1:9" x14ac:dyDescent="0.25">
      <c r="A55" t="s">
        <v>63</v>
      </c>
      <c r="B55">
        <v>625084918</v>
      </c>
      <c r="C55">
        <v>7</v>
      </c>
      <c r="D55">
        <v>3</v>
      </c>
      <c r="E55">
        <v>171</v>
      </c>
      <c r="F55">
        <v>1</v>
      </c>
      <c r="G55">
        <v>0</v>
      </c>
      <c r="H55">
        <v>0</v>
      </c>
      <c r="I55">
        <f t="shared" si="0"/>
        <v>171</v>
      </c>
    </row>
    <row r="56" spans="1:9" x14ac:dyDescent="0.25">
      <c r="A56" t="s">
        <v>64</v>
      </c>
      <c r="B56">
        <v>1005248585</v>
      </c>
      <c r="C56">
        <v>1</v>
      </c>
      <c r="D56">
        <v>0</v>
      </c>
      <c r="E56">
        <v>0</v>
      </c>
      <c r="F56">
        <v>0</v>
      </c>
      <c r="G56">
        <v>0</v>
      </c>
      <c r="H56">
        <v>0</v>
      </c>
      <c r="I56">
        <f t="shared" si="0"/>
        <v>0</v>
      </c>
    </row>
    <row r="57" spans="1:9" x14ac:dyDescent="0.25">
      <c r="A57" t="s">
        <v>65</v>
      </c>
      <c r="B57">
        <v>430462962</v>
      </c>
      <c r="C57">
        <v>9</v>
      </c>
      <c r="D57">
        <v>1</v>
      </c>
      <c r="E57">
        <v>82</v>
      </c>
      <c r="F57">
        <v>2</v>
      </c>
      <c r="G57">
        <v>0</v>
      </c>
      <c r="H57">
        <v>0</v>
      </c>
      <c r="I57">
        <f t="shared" si="0"/>
        <v>82</v>
      </c>
    </row>
  </sheetData>
  <sortState xmlns:xlrd2="http://schemas.microsoft.com/office/spreadsheetml/2017/richdata2" ref="A2:H57">
    <sortCondition descending="1" ref="B1:B57"/>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8"/>
  <sheetViews>
    <sheetView workbookViewId="0">
      <selection activeCell="F8" sqref="F8"/>
    </sheetView>
  </sheetViews>
  <sheetFormatPr defaultRowHeight="15" x14ac:dyDescent="0.25"/>
  <cols>
    <col min="1" max="1" width="20.140625" bestFit="1" customWidth="1"/>
    <col min="2" max="3" width="23.5703125" bestFit="1" customWidth="1"/>
  </cols>
  <sheetData>
    <row r="1" spans="1:2" x14ac:dyDescent="0.25">
      <c r="A1" s="6" t="s">
        <v>69</v>
      </c>
      <c r="B1" t="s">
        <v>81</v>
      </c>
    </row>
    <row r="2" spans="1:2" x14ac:dyDescent="0.25">
      <c r="A2" s="7" t="s">
        <v>78</v>
      </c>
      <c r="B2">
        <v>1103</v>
      </c>
    </row>
    <row r="3" spans="1:2" x14ac:dyDescent="0.25">
      <c r="A3" s="9">
        <v>43058658685</v>
      </c>
      <c r="B3">
        <v>1103</v>
      </c>
    </row>
    <row r="4" spans="1:2" x14ac:dyDescent="0.25">
      <c r="A4" s="7" t="s">
        <v>79</v>
      </c>
      <c r="B4">
        <v>1292</v>
      </c>
    </row>
    <row r="5" spans="1:2" x14ac:dyDescent="0.25">
      <c r="A5" s="9">
        <v>22529315777</v>
      </c>
      <c r="B5">
        <v>1292</v>
      </c>
    </row>
    <row r="6" spans="1:2" x14ac:dyDescent="0.25">
      <c r="A6" s="7" t="s">
        <v>80</v>
      </c>
      <c r="B6">
        <v>714</v>
      </c>
    </row>
    <row r="7" spans="1:2" x14ac:dyDescent="0.25">
      <c r="A7" s="9">
        <v>11950818603</v>
      </c>
      <c r="B7">
        <v>714</v>
      </c>
    </row>
    <row r="8" spans="1:2" x14ac:dyDescent="0.25">
      <c r="A8" s="7" t="s">
        <v>67</v>
      </c>
      <c r="B8">
        <v>3109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Airlines (2)</vt:lpstr>
      <vt:lpstr>Airlines</vt:lpstr>
      <vt:lpstr>compare </vt:lpstr>
      <vt:lpstr>85_99_xy</vt:lpstr>
      <vt:lpstr>slicer</vt:lpstr>
      <vt:lpstr>Sheet1</vt:lpstr>
      <vt:lpstr>Sheet2</vt:lpstr>
      <vt:lpstr>ALL DATA</vt:lpstr>
      <vt:lpstr>Seats_00_14</vt:lpstr>
      <vt:lpstr>seats_fat_85_99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charitha tallapalli</dc:creator>
  <cp:lastModifiedBy>charitha tallapalli</cp:lastModifiedBy>
  <dcterms:created xsi:type="dcterms:W3CDTF">2022-09-08T21:22:55Z</dcterms:created>
  <dcterms:modified xsi:type="dcterms:W3CDTF">2022-10-11T00:28:47Z</dcterms:modified>
</cp:coreProperties>
</file>