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data\"/>
    </mc:Choice>
  </mc:AlternateContent>
  <bookViews>
    <workbookView xWindow="0" yWindow="0" windowWidth="20490" windowHeight="8910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M3" i="2" l="1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N2" i="2"/>
  <c r="M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<sst xmlns="http://schemas.openxmlformats.org/spreadsheetml/2006/main" count="1158" uniqueCount="704">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</sst>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7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6" fontId="0" fillId="0" borderId="0" xfId="9" applyNumberFormat="1" applyFont="1"/>
    <xf numFmtId="0" fontId="9" fillId="0" borderId="1" xfId="10"/>
    <xf numFmtId="167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6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6" fillId="3" borderId="0" xfId="8" applyFont="1" applyAlignment="1">
      <alignment horizontal="center" vertical="center" wrapText="1"/>
    </xf>
  </cellXfs>
  <cellStyles count="12">
    <cellStyle name="20% - Accent3" xfId="1" builtinId="38"/>
    <cellStyle name="Accent1" xfId="8" builtinId="29"/>
    <cellStyle name="Comma 2" xfId="3"/>
    <cellStyle name="Currency" xfId="9" builtinId="4"/>
    <cellStyle name="Currency 2" xfId="4"/>
    <cellStyle name="Heading 1" xfId="10" builtinId="16"/>
    <cellStyle name="Normal" xfId="0" builtinId="0"/>
    <cellStyle name="Normal 2" xfId="2"/>
    <cellStyle name="Normal 37" xfId="5"/>
    <cellStyle name="Normal 38" xfId="6"/>
    <cellStyle name="Normal 43" xfId="7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5"/>
  <sheetViews>
    <sheetView tabSelected="1" topLeftCell="D1" zoomScaleNormal="100" workbookViewId="0">
      <selection activeCell="S2" sqref="S2"/>
    </sheetView>
  </sheetViews>
  <sheetFormatPr defaultRowHeight="15" x14ac:dyDescent="0.25"/>
  <cols>
    <col min="1" max="1" width="13.85546875" style="25" customWidth="1"/>
    <col min="2" max="2" width="13.140625" style="25" customWidth="1"/>
    <col min="3" max="3" width="11.7109375" style="25" customWidth="1"/>
    <col min="4" max="4" width="13.140625" style="25" customWidth="1"/>
    <col min="5" max="5" width="9.42578125" style="25" customWidth="1"/>
    <col min="6" max="6" width="12.28515625" style="25" customWidth="1"/>
    <col min="7" max="7" width="19.7109375" style="25" customWidth="1"/>
    <col min="8" max="8" width="5.7109375" style="25" customWidth="1"/>
    <col min="9" max="9" width="9.42578125" style="25" customWidth="1"/>
    <col min="10" max="10" width="7.42578125" style="25" customWidth="1"/>
    <col min="11" max="11" width="12.5703125" style="25" customWidth="1"/>
    <col min="12" max="12" width="17.5703125" style="25" customWidth="1"/>
    <col min="13" max="13" width="11.140625" style="25" customWidth="1"/>
    <col min="14" max="14" width="12" style="25" customWidth="1"/>
    <col min="15" max="15" width="11.140625" style="25" customWidth="1"/>
    <col min="16" max="16" width="9.140625" style="25"/>
    <col min="17" max="17" width="10.7109375" style="26" customWidth="1"/>
    <col min="18" max="18" width="9" style="25" customWidth="1"/>
    <col min="19" max="16384" width="9.140625" style="25"/>
  </cols>
  <sheetData>
    <row r="1" spans="1:19" s="23" customFormat="1" ht="22.9" customHeight="1" x14ac:dyDescent="0.25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</row>
    <row r="2" spans="1:19" x14ac:dyDescent="0.25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24" t="s">
        <v>100</v>
      </c>
      <c r="H2" s="24">
        <v>1641</v>
      </c>
      <c r="I2" s="24">
        <v>7654320</v>
      </c>
      <c r="J2" s="24">
        <v>72</v>
      </c>
      <c r="K2" s="25" t="str">
        <f>CONCATENATE(A2,"_",B2)</f>
        <v>24673_1</v>
      </c>
      <c r="L2" s="25" t="str">
        <f>H2&amp;"-"&amp;I2&amp;"-"&amp;J2</f>
        <v>1641-7654320-72</v>
      </c>
      <c r="M2" s="25" t="str">
        <f>LEFT(D2,3)</f>
        <v>Mar</v>
      </c>
      <c r="N2" s="25" t="str">
        <f>RIGHT(G2,6)</f>
        <v>223809</v>
      </c>
      <c r="O2" s="25" t="str">
        <f>MID(G2,4,FIND("-",G2,4)-4)</f>
        <v>Sydney</v>
      </c>
      <c r="P2" s="25" t="str">
        <f>MID(G2,4,LEN(G2)-10)</f>
        <v>Sydney</v>
      </c>
      <c r="R2" s="25" t="str">
        <f>UPPER((TRIM(CLEAN(E2))))</f>
        <v>INV</v>
      </c>
      <c r="S2" s="25" t="str">
        <f>SUBSTITUTE(F2,"S",)</f>
        <v> 742.50</v>
      </c>
    </row>
    <row r="3" spans="1:19" x14ac:dyDescent="0.25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  <c r="K3" s="25" t="str">
        <f t="shared" ref="K3:K66" si="0">CONCATENATE(A3,"_",B3)</f>
        <v>24673_1</v>
      </c>
      <c r="L3" s="25" t="str">
        <f t="shared" ref="L3:L66" si="1">H3&amp;"-"&amp;I3&amp;"-"&amp;J3</f>
        <v>2554-4551221-33</v>
      </c>
      <c r="M3" s="25" t="str">
        <f t="shared" ref="M3:M66" si="2">LEFT(D3,3)</f>
        <v>Apr</v>
      </c>
      <c r="N3" s="25" t="str">
        <f t="shared" ref="N3:N66" si="3">RIGHT(G3,6)</f>
        <v>327600</v>
      </c>
      <c r="O3" s="25" t="str">
        <f t="shared" ref="O3:O66" si="4">MID(G3,4,FIND("-",G3,4)-4)</f>
        <v>Melbourne</v>
      </c>
      <c r="P3" s="25" t="str">
        <f t="shared" ref="P3:P66" si="5">MID(G3,4,LEN(G3)-10)</f>
        <v>Melbourne</v>
      </c>
      <c r="R3" s="25" t="str">
        <f t="shared" ref="R3:R66" si="6">UPPER((TRIM(CLEAN(E3))))</f>
        <v>INV</v>
      </c>
    </row>
    <row r="4" spans="1:19" x14ac:dyDescent="0.25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  <c r="K4" s="25" t="str">
        <f t="shared" si="0"/>
        <v>24675_1</v>
      </c>
      <c r="L4" s="25" t="str">
        <f t="shared" si="1"/>
        <v>2554-4551221-33</v>
      </c>
      <c r="M4" s="25" t="str">
        <f t="shared" si="2"/>
        <v>Mar</v>
      </c>
      <c r="N4" s="25" t="str">
        <f t="shared" si="3"/>
        <v>332589</v>
      </c>
      <c r="O4" s="25" t="str">
        <f t="shared" si="4"/>
        <v>Melbourne</v>
      </c>
      <c r="P4" s="25" t="str">
        <f t="shared" si="5"/>
        <v>Melbourne</v>
      </c>
      <c r="R4" s="25" t="str">
        <f t="shared" si="6"/>
        <v>INV</v>
      </c>
    </row>
    <row r="5" spans="1:19" x14ac:dyDescent="0.25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  <c r="K5" s="25" t="str">
        <f t="shared" si="0"/>
        <v>24676_1</v>
      </c>
      <c r="L5" s="25" t="str">
        <f t="shared" si="1"/>
        <v>2554-4551221-33</v>
      </c>
      <c r="M5" s="25" t="str">
        <f t="shared" si="2"/>
        <v>Mar</v>
      </c>
      <c r="N5" s="25" t="str">
        <f t="shared" si="3"/>
        <v>337131</v>
      </c>
      <c r="O5" s="25" t="str">
        <f t="shared" si="4"/>
        <v>Melbourne</v>
      </c>
      <c r="P5" s="25" t="str">
        <f t="shared" si="5"/>
        <v>Melbourne</v>
      </c>
      <c r="R5" s="25" t="str">
        <f t="shared" si="6"/>
        <v>CR</v>
      </c>
    </row>
    <row r="6" spans="1:19" x14ac:dyDescent="0.25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  <c r="K6" s="25" t="str">
        <f t="shared" si="0"/>
        <v>24677_1</v>
      </c>
      <c r="L6" s="25" t="str">
        <f t="shared" si="1"/>
        <v>2554-4551221-33</v>
      </c>
      <c r="M6" s="25" t="str">
        <f t="shared" si="2"/>
        <v>Mar</v>
      </c>
      <c r="N6" s="25" t="str">
        <f t="shared" si="3"/>
        <v>319376</v>
      </c>
      <c r="O6" s="25" t="str">
        <f t="shared" si="4"/>
        <v>Melbourne</v>
      </c>
      <c r="P6" s="25" t="str">
        <f t="shared" si="5"/>
        <v>Melbourne</v>
      </c>
      <c r="R6" s="25" t="str">
        <f t="shared" si="6"/>
        <v>CR</v>
      </c>
    </row>
    <row r="7" spans="1:19" x14ac:dyDescent="0.25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  <c r="K7" s="25" t="str">
        <f t="shared" si="0"/>
        <v>24679_1</v>
      </c>
      <c r="L7" s="25" t="str">
        <f t="shared" si="1"/>
        <v>2554-4551221-33</v>
      </c>
      <c r="M7" s="25" t="str">
        <f t="shared" si="2"/>
        <v>Apr</v>
      </c>
      <c r="N7" s="25" t="str">
        <f t="shared" si="3"/>
        <v>334724</v>
      </c>
      <c r="O7" s="25" t="str">
        <f t="shared" si="4"/>
        <v>Melbourne</v>
      </c>
      <c r="P7" s="25" t="str">
        <f t="shared" si="5"/>
        <v>Melbourne</v>
      </c>
      <c r="R7" s="25" t="str">
        <f t="shared" si="6"/>
        <v>INV</v>
      </c>
    </row>
    <row r="8" spans="1:19" x14ac:dyDescent="0.25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  <c r="K8" s="25" t="str">
        <f t="shared" si="0"/>
        <v>24679_2</v>
      </c>
      <c r="L8" s="25" t="str">
        <f t="shared" si="1"/>
        <v>2554-4551221-33</v>
      </c>
      <c r="M8" s="25" t="str">
        <f t="shared" si="2"/>
        <v>Mar</v>
      </c>
      <c r="N8" s="25" t="str">
        <f t="shared" si="3"/>
        <v>310607</v>
      </c>
      <c r="O8" s="25" t="str">
        <f t="shared" si="4"/>
        <v>Melbourne</v>
      </c>
      <c r="P8" s="25" t="str">
        <f t="shared" si="5"/>
        <v>Melbourne</v>
      </c>
      <c r="R8" s="25" t="str">
        <f t="shared" si="6"/>
        <v>INV</v>
      </c>
    </row>
    <row r="9" spans="1:19" x14ac:dyDescent="0.25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  <c r="K9" s="25" t="str">
        <f t="shared" si="0"/>
        <v>24680_1</v>
      </c>
      <c r="L9" s="25" t="str">
        <f t="shared" si="1"/>
        <v>1641-7654320-72</v>
      </c>
      <c r="M9" s="25" t="str">
        <f t="shared" si="2"/>
        <v>Mar</v>
      </c>
      <c r="N9" s="25" t="str">
        <f t="shared" si="3"/>
        <v>226225</v>
      </c>
      <c r="O9" s="25" t="str">
        <f t="shared" si="4"/>
        <v>Sydney</v>
      </c>
      <c r="P9" s="25" t="str">
        <f t="shared" si="5"/>
        <v>Sydney</v>
      </c>
      <c r="R9" s="25" t="str">
        <f t="shared" si="6"/>
        <v>INV</v>
      </c>
    </row>
    <row r="10" spans="1:19" x14ac:dyDescent="0.25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  <c r="K10" s="25" t="str">
        <f t="shared" si="0"/>
        <v>24683_1</v>
      </c>
      <c r="L10" s="25" t="str">
        <f t="shared" si="1"/>
        <v>1641-7654320-72</v>
      </c>
      <c r="M10" s="25" t="str">
        <f t="shared" si="2"/>
        <v>Mar</v>
      </c>
      <c r="N10" s="25" t="str">
        <f t="shared" si="3"/>
        <v>223858</v>
      </c>
      <c r="O10" s="25" t="str">
        <f t="shared" si="4"/>
        <v>Sydney</v>
      </c>
      <c r="P10" s="25" t="str">
        <f t="shared" si="5"/>
        <v>Sydney</v>
      </c>
      <c r="R10" s="25" t="str">
        <f t="shared" si="6"/>
        <v>INV</v>
      </c>
    </row>
    <row r="11" spans="1:19" x14ac:dyDescent="0.25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  <c r="K11" s="25" t="str">
        <f t="shared" si="0"/>
        <v>24685_1</v>
      </c>
      <c r="L11" s="25" t="str">
        <f t="shared" si="1"/>
        <v>1641-7654320-72</v>
      </c>
      <c r="M11" s="25" t="str">
        <f t="shared" si="2"/>
        <v>Mar</v>
      </c>
      <c r="N11" s="25" t="str">
        <f t="shared" si="3"/>
        <v>211781</v>
      </c>
      <c r="O11" s="25" t="str">
        <f t="shared" si="4"/>
        <v>Sydney</v>
      </c>
      <c r="P11" s="25" t="str">
        <f t="shared" si="5"/>
        <v>Sydney</v>
      </c>
      <c r="R11" s="25" t="str">
        <f t="shared" si="6"/>
        <v>INV</v>
      </c>
    </row>
    <row r="12" spans="1:19" x14ac:dyDescent="0.25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  <c r="K12" s="25" t="str">
        <f t="shared" si="0"/>
        <v>24690_1</v>
      </c>
      <c r="L12" s="25" t="str">
        <f t="shared" si="1"/>
        <v>1641-7654320-72</v>
      </c>
      <c r="M12" s="25" t="str">
        <f t="shared" si="2"/>
        <v>Apr</v>
      </c>
      <c r="N12" s="25" t="str">
        <f t="shared" si="3"/>
        <v>232805</v>
      </c>
      <c r="O12" s="25" t="str">
        <f t="shared" si="4"/>
        <v>Sydney</v>
      </c>
      <c r="P12" s="25" t="str">
        <f t="shared" si="5"/>
        <v>Sydney</v>
      </c>
      <c r="R12" s="25" t="str">
        <f t="shared" si="6"/>
        <v>INV</v>
      </c>
    </row>
    <row r="13" spans="1:19" x14ac:dyDescent="0.25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  <c r="K13" s="25" t="str">
        <f t="shared" si="0"/>
        <v>24693_1</v>
      </c>
      <c r="L13" s="25" t="str">
        <f t="shared" si="1"/>
        <v>2554-4551221-33</v>
      </c>
      <c r="M13" s="25" t="str">
        <f t="shared" si="2"/>
        <v>Feb</v>
      </c>
      <c r="N13" s="25" t="str">
        <f t="shared" si="3"/>
        <v>312187</v>
      </c>
      <c r="O13" s="25" t="str">
        <f t="shared" si="4"/>
        <v>Melbourne</v>
      </c>
      <c r="P13" s="25" t="str">
        <f t="shared" si="5"/>
        <v>Melbourne</v>
      </c>
      <c r="R13" s="25" t="str">
        <f t="shared" si="6"/>
        <v>INV</v>
      </c>
    </row>
    <row r="14" spans="1:19" x14ac:dyDescent="0.25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  <c r="K14" s="25" t="str">
        <f t="shared" si="0"/>
        <v>24697_1</v>
      </c>
      <c r="L14" s="25" t="str">
        <f t="shared" si="1"/>
        <v>2554-4551221-33</v>
      </c>
      <c r="M14" s="25" t="str">
        <f t="shared" si="2"/>
        <v>Mar</v>
      </c>
      <c r="N14" s="25" t="str">
        <f t="shared" si="3"/>
        <v>319790</v>
      </c>
      <c r="O14" s="25" t="str">
        <f t="shared" si="4"/>
        <v>Melbourne</v>
      </c>
      <c r="P14" s="25" t="str">
        <f t="shared" si="5"/>
        <v>Melbourne</v>
      </c>
      <c r="R14" s="25" t="str">
        <f t="shared" si="6"/>
        <v>INV</v>
      </c>
    </row>
    <row r="15" spans="1:19" x14ac:dyDescent="0.25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  <c r="K15" s="25" t="str">
        <f t="shared" si="0"/>
        <v>24698_1</v>
      </c>
      <c r="L15" s="25" t="str">
        <f t="shared" si="1"/>
        <v>2554-4551221-33</v>
      </c>
      <c r="M15" s="25" t="str">
        <f t="shared" si="2"/>
        <v>Apr</v>
      </c>
      <c r="N15" s="25" t="str">
        <f t="shared" si="3"/>
        <v>327342</v>
      </c>
      <c r="O15" s="25" t="str">
        <f t="shared" si="4"/>
        <v>Melbourne</v>
      </c>
      <c r="P15" s="25" t="str">
        <f t="shared" si="5"/>
        <v>Melbourne</v>
      </c>
      <c r="R15" s="25" t="str">
        <f t="shared" si="6"/>
        <v>INV</v>
      </c>
    </row>
    <row r="16" spans="1:19" x14ac:dyDescent="0.25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  <c r="K16" s="25" t="str">
        <f t="shared" si="0"/>
        <v>24699_1</v>
      </c>
      <c r="L16" s="25" t="str">
        <f t="shared" si="1"/>
        <v>2554-4551221-33</v>
      </c>
      <c r="M16" s="25" t="str">
        <f t="shared" si="2"/>
        <v>Mar</v>
      </c>
      <c r="N16" s="25" t="str">
        <f t="shared" si="3"/>
        <v>335460</v>
      </c>
      <c r="O16" s="25" t="str">
        <f t="shared" si="4"/>
        <v>Melbourne</v>
      </c>
      <c r="P16" s="25" t="str">
        <f t="shared" si="5"/>
        <v>Melbourne</v>
      </c>
      <c r="R16" s="25" t="str">
        <f t="shared" si="6"/>
        <v>INV</v>
      </c>
    </row>
    <row r="17" spans="1:18" x14ac:dyDescent="0.25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  <c r="K17" s="25" t="str">
        <f t="shared" si="0"/>
        <v>24704_1</v>
      </c>
      <c r="L17" s="25" t="str">
        <f t="shared" si="1"/>
        <v>2554-4551221-33</v>
      </c>
      <c r="M17" s="25" t="str">
        <f t="shared" si="2"/>
        <v>Mar</v>
      </c>
      <c r="N17" s="25" t="str">
        <f t="shared" si="3"/>
        <v>323955</v>
      </c>
      <c r="O17" s="25" t="str">
        <f t="shared" si="4"/>
        <v>Melbourne</v>
      </c>
      <c r="P17" s="25" t="str">
        <f t="shared" si="5"/>
        <v>Melbourne</v>
      </c>
      <c r="R17" s="25" t="str">
        <f t="shared" si="6"/>
        <v>INV</v>
      </c>
    </row>
    <row r="18" spans="1:18" x14ac:dyDescent="0.25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  <c r="K18" s="25" t="str">
        <f t="shared" si="0"/>
        <v>24707_1</v>
      </c>
      <c r="L18" s="25" t="str">
        <f t="shared" si="1"/>
        <v>2554-4551221-33</v>
      </c>
      <c r="M18" s="25" t="str">
        <f t="shared" si="2"/>
        <v>Feb</v>
      </c>
      <c r="N18" s="25" t="str">
        <f t="shared" si="3"/>
        <v>316515</v>
      </c>
      <c r="O18" s="25" t="str">
        <f t="shared" si="4"/>
        <v>Melbourne</v>
      </c>
      <c r="P18" s="25" t="str">
        <f t="shared" si="5"/>
        <v>Melbourne</v>
      </c>
      <c r="R18" s="25" t="str">
        <f t="shared" si="6"/>
        <v>INV</v>
      </c>
    </row>
    <row r="19" spans="1:18" x14ac:dyDescent="0.25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  <c r="K19" s="25" t="str">
        <f t="shared" si="0"/>
        <v>24712_1</v>
      </c>
      <c r="L19" s="25" t="str">
        <f t="shared" si="1"/>
        <v>1641-7654320-72</v>
      </c>
      <c r="M19" s="25" t="str">
        <f t="shared" si="2"/>
        <v>Mar</v>
      </c>
      <c r="N19" s="25" t="str">
        <f t="shared" si="3"/>
        <v>231320</v>
      </c>
      <c r="O19" s="25" t="str">
        <f t="shared" si="4"/>
        <v>Sydney</v>
      </c>
      <c r="P19" s="25" t="str">
        <f t="shared" si="5"/>
        <v>Sydney</v>
      </c>
      <c r="R19" s="25" t="str">
        <f t="shared" si="6"/>
        <v>INV</v>
      </c>
    </row>
    <row r="20" spans="1:18" x14ac:dyDescent="0.25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  <c r="K20" s="25" t="str">
        <f t="shared" si="0"/>
        <v>24717_1</v>
      </c>
      <c r="L20" s="25" t="str">
        <f t="shared" si="1"/>
        <v>1641-7654320-72</v>
      </c>
      <c r="M20" s="25" t="str">
        <f t="shared" si="2"/>
        <v>Mar</v>
      </c>
      <c r="N20" s="25" t="str">
        <f t="shared" si="3"/>
        <v>213670</v>
      </c>
      <c r="O20" s="25" t="str">
        <f t="shared" si="4"/>
        <v>Sydney</v>
      </c>
      <c r="P20" s="25" t="str">
        <f t="shared" si="5"/>
        <v>Sydney</v>
      </c>
      <c r="R20" s="25" t="str">
        <f t="shared" si="6"/>
        <v>INV</v>
      </c>
    </row>
    <row r="21" spans="1:18" x14ac:dyDescent="0.25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  <c r="K21" s="25" t="str">
        <f t="shared" si="0"/>
        <v>24722_1</v>
      </c>
      <c r="L21" s="25" t="str">
        <f t="shared" si="1"/>
        <v>1641-7654320-72</v>
      </c>
      <c r="M21" s="25" t="str">
        <f t="shared" si="2"/>
        <v>Mar</v>
      </c>
      <c r="N21" s="25" t="str">
        <f t="shared" si="3"/>
        <v>226166</v>
      </c>
      <c r="O21" s="25" t="str">
        <f t="shared" si="4"/>
        <v>Sydney</v>
      </c>
      <c r="P21" s="25" t="str">
        <f t="shared" si="5"/>
        <v>Sydney</v>
      </c>
      <c r="R21" s="25" t="str">
        <f t="shared" si="6"/>
        <v>INV</v>
      </c>
    </row>
    <row r="22" spans="1:18" x14ac:dyDescent="0.25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  <c r="K22" s="25" t="str">
        <f t="shared" si="0"/>
        <v>24727_1</v>
      </c>
      <c r="L22" s="25" t="str">
        <f t="shared" si="1"/>
        <v>2554-4551221-33</v>
      </c>
      <c r="M22" s="25" t="str">
        <f t="shared" si="2"/>
        <v>Apr</v>
      </c>
      <c r="N22" s="25" t="str">
        <f t="shared" si="3"/>
        <v>316479</v>
      </c>
      <c r="O22" s="25" t="str">
        <f t="shared" si="4"/>
        <v>Melbourne</v>
      </c>
      <c r="P22" s="25" t="str">
        <f t="shared" si="5"/>
        <v>Melbourne</v>
      </c>
      <c r="R22" s="25" t="str">
        <f t="shared" si="6"/>
        <v>INV</v>
      </c>
    </row>
    <row r="23" spans="1:18" x14ac:dyDescent="0.25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  <c r="K23" s="25" t="str">
        <f t="shared" si="0"/>
        <v>24730_1</v>
      </c>
      <c r="L23" s="25" t="str">
        <f t="shared" si="1"/>
        <v>1641-7654320-72</v>
      </c>
      <c r="M23" s="25" t="str">
        <f t="shared" si="2"/>
        <v>Feb</v>
      </c>
      <c r="N23" s="25" t="str">
        <f t="shared" si="3"/>
        <v>230046</v>
      </c>
      <c r="O23" s="25" t="str">
        <f t="shared" si="4"/>
        <v>Sydney</v>
      </c>
      <c r="P23" s="25" t="str">
        <f t="shared" si="5"/>
        <v>Sydney</v>
      </c>
      <c r="R23" s="25" t="str">
        <f t="shared" si="6"/>
        <v>INV</v>
      </c>
    </row>
    <row r="24" spans="1:18" x14ac:dyDescent="0.25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  <c r="K24" s="25" t="str">
        <f t="shared" si="0"/>
        <v>24732_1</v>
      </c>
      <c r="L24" s="25" t="str">
        <f t="shared" si="1"/>
        <v>1641-7654320-72</v>
      </c>
      <c r="M24" s="25" t="str">
        <f t="shared" si="2"/>
        <v>Feb</v>
      </c>
      <c r="N24" s="25" t="str">
        <f t="shared" si="3"/>
        <v>224680</v>
      </c>
      <c r="O24" s="25" t="str">
        <f t="shared" si="4"/>
        <v>Sydney</v>
      </c>
      <c r="P24" s="25" t="str">
        <f t="shared" si="5"/>
        <v>Sydney</v>
      </c>
      <c r="R24" s="25" t="str">
        <f t="shared" si="6"/>
        <v>INV</v>
      </c>
    </row>
    <row r="25" spans="1:18" x14ac:dyDescent="0.25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  <c r="K25" s="25" t="str">
        <f t="shared" si="0"/>
        <v>24735_2</v>
      </c>
      <c r="L25" s="25" t="str">
        <f t="shared" si="1"/>
        <v>1641-7654320-72</v>
      </c>
      <c r="M25" s="25" t="str">
        <f t="shared" si="2"/>
        <v>Apr</v>
      </c>
      <c r="N25" s="25" t="str">
        <f t="shared" si="3"/>
        <v>238023</v>
      </c>
      <c r="O25" s="25" t="str">
        <f t="shared" si="4"/>
        <v>Sydney</v>
      </c>
      <c r="P25" s="25" t="str">
        <f t="shared" si="5"/>
        <v>Sydney</v>
      </c>
      <c r="R25" s="25" t="str">
        <f t="shared" si="6"/>
        <v>INV</v>
      </c>
    </row>
    <row r="26" spans="1:18" x14ac:dyDescent="0.25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  <c r="K26" s="25" t="str">
        <f t="shared" si="0"/>
        <v>24739_1</v>
      </c>
      <c r="L26" s="25" t="str">
        <f t="shared" si="1"/>
        <v>1641-7654320-72</v>
      </c>
      <c r="M26" s="25" t="str">
        <f t="shared" si="2"/>
        <v>Apr</v>
      </c>
      <c r="N26" s="25" t="str">
        <f t="shared" si="3"/>
        <v>224184</v>
      </c>
      <c r="O26" s="25" t="str">
        <f t="shared" si="4"/>
        <v>Sydney</v>
      </c>
      <c r="P26" s="25" t="str">
        <f t="shared" si="5"/>
        <v>Sydney</v>
      </c>
      <c r="R26" s="25" t="str">
        <f t="shared" si="6"/>
        <v>INV</v>
      </c>
    </row>
    <row r="27" spans="1:18" x14ac:dyDescent="0.25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  <c r="K27" s="25" t="str">
        <f t="shared" si="0"/>
        <v>24740_1</v>
      </c>
      <c r="L27" s="25" t="str">
        <f t="shared" si="1"/>
        <v>1641-7654320-72</v>
      </c>
      <c r="M27" s="25" t="str">
        <f t="shared" si="2"/>
        <v>Apr</v>
      </c>
      <c r="N27" s="25" t="str">
        <f t="shared" si="3"/>
        <v>216205</v>
      </c>
      <c r="O27" s="25" t="str">
        <f t="shared" si="4"/>
        <v>Sydney</v>
      </c>
      <c r="P27" s="25" t="str">
        <f t="shared" si="5"/>
        <v>Sydney</v>
      </c>
      <c r="R27" s="25" t="str">
        <f t="shared" si="6"/>
        <v>INV</v>
      </c>
    </row>
    <row r="28" spans="1:18" x14ac:dyDescent="0.25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  <c r="K28" s="25" t="str">
        <f t="shared" si="0"/>
        <v>24743_1</v>
      </c>
      <c r="L28" s="25" t="str">
        <f t="shared" si="1"/>
        <v>2554-4551221-33</v>
      </c>
      <c r="M28" s="25" t="str">
        <f t="shared" si="2"/>
        <v>Mar</v>
      </c>
      <c r="N28" s="25" t="str">
        <f t="shared" si="3"/>
        <v>331383</v>
      </c>
      <c r="O28" s="25" t="str">
        <f t="shared" si="4"/>
        <v>Melbourne</v>
      </c>
      <c r="P28" s="25" t="str">
        <f t="shared" si="5"/>
        <v>Melbourne</v>
      </c>
      <c r="R28" s="25" t="str">
        <f t="shared" si="6"/>
        <v>INV</v>
      </c>
    </row>
    <row r="29" spans="1:18" x14ac:dyDescent="0.25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  <c r="K29" s="25" t="str">
        <f t="shared" si="0"/>
        <v>24746_1</v>
      </c>
      <c r="L29" s="25" t="str">
        <f t="shared" si="1"/>
        <v>2554-4551221-33</v>
      </c>
      <c r="M29" s="25" t="str">
        <f t="shared" si="2"/>
        <v>Mar</v>
      </c>
      <c r="N29" s="25" t="str">
        <f t="shared" si="3"/>
        <v>335282</v>
      </c>
      <c r="O29" s="25" t="str">
        <f t="shared" si="4"/>
        <v>Melbourne</v>
      </c>
      <c r="P29" s="25" t="str">
        <f t="shared" si="5"/>
        <v>Melbourne</v>
      </c>
      <c r="R29" s="25" t="str">
        <f t="shared" si="6"/>
        <v>INV</v>
      </c>
    </row>
    <row r="30" spans="1:18" x14ac:dyDescent="0.25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  <c r="K30" s="25" t="str">
        <f t="shared" si="0"/>
        <v>24750_1</v>
      </c>
      <c r="L30" s="25" t="str">
        <f t="shared" si="1"/>
        <v>2554-4551221-33</v>
      </c>
      <c r="M30" s="25" t="str">
        <f t="shared" si="2"/>
        <v>Feb</v>
      </c>
      <c r="N30" s="25" t="str">
        <f t="shared" si="3"/>
        <v>330858</v>
      </c>
      <c r="O30" s="25" t="str">
        <f t="shared" si="4"/>
        <v>Melbourne</v>
      </c>
      <c r="P30" s="25" t="str">
        <f t="shared" si="5"/>
        <v>Melbourne</v>
      </c>
      <c r="R30" s="25" t="str">
        <f t="shared" si="6"/>
        <v>INV</v>
      </c>
    </row>
    <row r="31" spans="1:18" x14ac:dyDescent="0.25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  <c r="K31" s="25" t="str">
        <f t="shared" si="0"/>
        <v>24753_1</v>
      </c>
      <c r="L31" s="25" t="str">
        <f t="shared" si="1"/>
        <v>1641-7654320-72</v>
      </c>
      <c r="M31" s="25" t="str">
        <f t="shared" si="2"/>
        <v>Mar</v>
      </c>
      <c r="N31" s="25" t="str">
        <f t="shared" si="3"/>
        <v>238202</v>
      </c>
      <c r="O31" s="25" t="str">
        <f t="shared" si="4"/>
        <v>Sydney</v>
      </c>
      <c r="P31" s="25" t="str">
        <f t="shared" si="5"/>
        <v>Sydney</v>
      </c>
      <c r="R31" s="25" t="str">
        <f t="shared" si="6"/>
        <v>INV</v>
      </c>
    </row>
    <row r="32" spans="1:18" x14ac:dyDescent="0.25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  <c r="K32" s="25" t="str">
        <f t="shared" si="0"/>
        <v>24754_1</v>
      </c>
      <c r="L32" s="25" t="str">
        <f t="shared" si="1"/>
        <v>1641-7654320-72</v>
      </c>
      <c r="M32" s="25" t="str">
        <f t="shared" si="2"/>
        <v>Mar</v>
      </c>
      <c r="N32" s="25" t="str">
        <f t="shared" si="3"/>
        <v>217217</v>
      </c>
      <c r="O32" s="25" t="str">
        <f t="shared" si="4"/>
        <v>Sydney</v>
      </c>
      <c r="P32" s="25" t="str">
        <f t="shared" si="5"/>
        <v>Sydney</v>
      </c>
      <c r="R32" s="25" t="str">
        <f t="shared" si="6"/>
        <v>INV</v>
      </c>
    </row>
    <row r="33" spans="1:18" x14ac:dyDescent="0.25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  <c r="K33" s="25" t="str">
        <f t="shared" si="0"/>
        <v>24756_1</v>
      </c>
      <c r="L33" s="25" t="str">
        <f t="shared" si="1"/>
        <v>1641-7654320-72</v>
      </c>
      <c r="M33" s="25" t="str">
        <f t="shared" si="2"/>
        <v>Mar</v>
      </c>
      <c r="N33" s="25" t="str">
        <f t="shared" si="3"/>
        <v>234637</v>
      </c>
      <c r="O33" s="25" t="str">
        <f t="shared" si="4"/>
        <v>Sydney</v>
      </c>
      <c r="P33" s="25" t="str">
        <f t="shared" si="5"/>
        <v>Sydney</v>
      </c>
      <c r="R33" s="25" t="str">
        <f t="shared" si="6"/>
        <v>INV</v>
      </c>
    </row>
    <row r="34" spans="1:18" x14ac:dyDescent="0.25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  <c r="K34" s="25" t="str">
        <f t="shared" si="0"/>
        <v>24757_1</v>
      </c>
      <c r="L34" s="25" t="str">
        <f t="shared" si="1"/>
        <v>2554-4551221-33</v>
      </c>
      <c r="M34" s="25" t="str">
        <f t="shared" si="2"/>
        <v>Apr</v>
      </c>
      <c r="N34" s="25" t="str">
        <f t="shared" si="3"/>
        <v>332725</v>
      </c>
      <c r="O34" s="25" t="str">
        <f t="shared" si="4"/>
        <v>Melbourne</v>
      </c>
      <c r="P34" s="25" t="str">
        <f t="shared" si="5"/>
        <v>Melbourne</v>
      </c>
      <c r="R34" s="25" t="str">
        <f t="shared" si="6"/>
        <v>INV</v>
      </c>
    </row>
    <row r="35" spans="1:18" x14ac:dyDescent="0.25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  <c r="K35" s="25" t="str">
        <f t="shared" si="0"/>
        <v>24758_1</v>
      </c>
      <c r="L35" s="25" t="str">
        <f t="shared" si="1"/>
        <v>1641-7654320-72</v>
      </c>
      <c r="M35" s="25" t="str">
        <f t="shared" si="2"/>
        <v>Mar</v>
      </c>
      <c r="N35" s="25" t="str">
        <f t="shared" si="3"/>
        <v>227351</v>
      </c>
      <c r="O35" s="25" t="str">
        <f t="shared" si="4"/>
        <v>Sydney</v>
      </c>
      <c r="P35" s="25" t="str">
        <f t="shared" si="5"/>
        <v>Sydney</v>
      </c>
      <c r="R35" s="25" t="str">
        <f t="shared" si="6"/>
        <v>INV</v>
      </c>
    </row>
    <row r="36" spans="1:18" x14ac:dyDescent="0.25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  <c r="K36" s="25" t="str">
        <f t="shared" si="0"/>
        <v>24759_1</v>
      </c>
      <c r="L36" s="25" t="str">
        <f t="shared" si="1"/>
        <v>2554-4551221-33</v>
      </c>
      <c r="M36" s="25" t="str">
        <f t="shared" si="2"/>
        <v>Mar</v>
      </c>
      <c r="N36" s="25" t="str">
        <f t="shared" si="3"/>
        <v>336345</v>
      </c>
      <c r="O36" s="25" t="str">
        <f t="shared" si="4"/>
        <v>Melbourne</v>
      </c>
      <c r="P36" s="25" t="str">
        <f t="shared" si="5"/>
        <v>Melbourne</v>
      </c>
      <c r="R36" s="25" t="str">
        <f t="shared" si="6"/>
        <v>INV</v>
      </c>
    </row>
    <row r="37" spans="1:18" x14ac:dyDescent="0.25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  <c r="K37" s="25" t="str">
        <f t="shared" si="0"/>
        <v>24760_1</v>
      </c>
      <c r="L37" s="25" t="str">
        <f t="shared" si="1"/>
        <v>2554-4551221-33</v>
      </c>
      <c r="M37" s="25" t="str">
        <f t="shared" si="2"/>
        <v>Apr</v>
      </c>
      <c r="N37" s="25" t="str">
        <f t="shared" si="3"/>
        <v>338595</v>
      </c>
      <c r="O37" s="25" t="str">
        <f t="shared" si="4"/>
        <v>Melbourne</v>
      </c>
      <c r="P37" s="25" t="str">
        <f t="shared" si="5"/>
        <v>Melbourne</v>
      </c>
      <c r="R37" s="25" t="str">
        <f t="shared" si="6"/>
        <v>INV</v>
      </c>
    </row>
    <row r="38" spans="1:18" x14ac:dyDescent="0.25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  <c r="K38" s="25" t="str">
        <f t="shared" si="0"/>
        <v>24761_1</v>
      </c>
      <c r="L38" s="25" t="str">
        <f t="shared" si="1"/>
        <v>2554-4551221-33</v>
      </c>
      <c r="M38" s="25" t="str">
        <f t="shared" si="2"/>
        <v>Apr</v>
      </c>
      <c r="N38" s="25" t="str">
        <f t="shared" si="3"/>
        <v>325149</v>
      </c>
      <c r="O38" s="25" t="str">
        <f t="shared" si="4"/>
        <v>Melbourne</v>
      </c>
      <c r="P38" s="25" t="str">
        <f t="shared" si="5"/>
        <v>Melbourne</v>
      </c>
      <c r="R38" s="25" t="str">
        <f t="shared" si="6"/>
        <v>INV</v>
      </c>
    </row>
    <row r="39" spans="1:18" x14ac:dyDescent="0.25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  <c r="K39" s="25" t="str">
        <f t="shared" si="0"/>
        <v>24764_1</v>
      </c>
      <c r="L39" s="25" t="str">
        <f t="shared" si="1"/>
        <v>1641-7654320-72</v>
      </c>
      <c r="M39" s="25" t="str">
        <f t="shared" si="2"/>
        <v>Mar</v>
      </c>
      <c r="N39" s="25" t="str">
        <f t="shared" si="3"/>
        <v>227994</v>
      </c>
      <c r="O39" s="25" t="str">
        <f t="shared" si="4"/>
        <v>Sydney</v>
      </c>
      <c r="P39" s="25" t="str">
        <f t="shared" si="5"/>
        <v>Sydney</v>
      </c>
      <c r="R39" s="25" t="str">
        <f t="shared" si="6"/>
        <v>INV</v>
      </c>
    </row>
    <row r="40" spans="1:18" x14ac:dyDescent="0.25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  <c r="K40" s="25" t="str">
        <f t="shared" si="0"/>
        <v>24767_1</v>
      </c>
      <c r="L40" s="25" t="str">
        <f t="shared" si="1"/>
        <v>1641-7654320-72</v>
      </c>
      <c r="M40" s="25" t="str">
        <f t="shared" si="2"/>
        <v>Feb</v>
      </c>
      <c r="N40" s="25" t="str">
        <f t="shared" si="3"/>
        <v>222399</v>
      </c>
      <c r="O40" s="25" t="str">
        <f t="shared" si="4"/>
        <v>Sydney</v>
      </c>
      <c r="P40" s="25" t="str">
        <f t="shared" si="5"/>
        <v>Sydney</v>
      </c>
      <c r="R40" s="25" t="str">
        <f t="shared" si="6"/>
        <v>INV</v>
      </c>
    </row>
    <row r="41" spans="1:18" x14ac:dyDescent="0.25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  <c r="K41" s="25" t="str">
        <f t="shared" si="0"/>
        <v>24771_1</v>
      </c>
      <c r="L41" s="25" t="str">
        <f t="shared" si="1"/>
        <v>2554-4551221-33</v>
      </c>
      <c r="M41" s="25" t="str">
        <f t="shared" si="2"/>
        <v>Mar</v>
      </c>
      <c r="N41" s="25" t="str">
        <f t="shared" si="3"/>
        <v>316436</v>
      </c>
      <c r="O41" s="25" t="str">
        <f t="shared" si="4"/>
        <v>Melbourne</v>
      </c>
      <c r="P41" s="25" t="str">
        <f t="shared" si="5"/>
        <v>Melbourne</v>
      </c>
      <c r="R41" s="25" t="str">
        <f t="shared" si="6"/>
        <v>INV</v>
      </c>
    </row>
    <row r="42" spans="1:18" x14ac:dyDescent="0.25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  <c r="K42" s="25" t="str">
        <f t="shared" si="0"/>
        <v>24775_1</v>
      </c>
      <c r="L42" s="25" t="str">
        <f t="shared" si="1"/>
        <v>2554-4551221-33</v>
      </c>
      <c r="M42" s="25" t="str">
        <f t="shared" si="2"/>
        <v>Mar</v>
      </c>
      <c r="N42" s="25" t="str">
        <f t="shared" si="3"/>
        <v>312603</v>
      </c>
      <c r="O42" s="25" t="str">
        <f t="shared" si="4"/>
        <v>Melbourne</v>
      </c>
      <c r="P42" s="25" t="str">
        <f t="shared" si="5"/>
        <v>Melbourne</v>
      </c>
      <c r="R42" s="25" t="str">
        <f t="shared" si="6"/>
        <v>CR</v>
      </c>
    </row>
    <row r="43" spans="1:18" x14ac:dyDescent="0.25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  <c r="K43" s="25" t="str">
        <f t="shared" si="0"/>
        <v>24779_1</v>
      </c>
      <c r="L43" s="25" t="str">
        <f t="shared" si="1"/>
        <v>2554-4551221-33</v>
      </c>
      <c r="M43" s="25" t="str">
        <f t="shared" si="2"/>
        <v>Mar</v>
      </c>
      <c r="N43" s="25" t="str">
        <f t="shared" si="3"/>
        <v>339907</v>
      </c>
      <c r="O43" s="25" t="str">
        <f t="shared" si="4"/>
        <v>Melbourne</v>
      </c>
      <c r="P43" s="25" t="str">
        <f t="shared" si="5"/>
        <v>Melbourne</v>
      </c>
      <c r="R43" s="25" t="str">
        <f t="shared" si="6"/>
        <v>INV</v>
      </c>
    </row>
    <row r="44" spans="1:18" x14ac:dyDescent="0.25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  <c r="K44" s="25" t="str">
        <f t="shared" si="0"/>
        <v>24784_1</v>
      </c>
      <c r="L44" s="25" t="str">
        <f t="shared" si="1"/>
        <v>1641-7654320-72</v>
      </c>
      <c r="M44" s="25" t="str">
        <f t="shared" si="2"/>
        <v>Mar</v>
      </c>
      <c r="N44" s="25" t="str">
        <f t="shared" si="3"/>
        <v>218463</v>
      </c>
      <c r="O44" s="25" t="str">
        <f t="shared" si="4"/>
        <v>Sydney</v>
      </c>
      <c r="P44" s="25" t="str">
        <f t="shared" si="5"/>
        <v>Sydney</v>
      </c>
      <c r="R44" s="25" t="str">
        <f t="shared" si="6"/>
        <v>INV</v>
      </c>
    </row>
    <row r="45" spans="1:18" x14ac:dyDescent="0.25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  <c r="K45" s="25" t="str">
        <f t="shared" si="0"/>
        <v>24788_1</v>
      </c>
      <c r="L45" s="25" t="str">
        <f t="shared" si="1"/>
        <v>2554-4551221-33</v>
      </c>
      <c r="M45" s="25" t="str">
        <f t="shared" si="2"/>
        <v>Mar</v>
      </c>
      <c r="N45" s="25" t="str">
        <f t="shared" si="3"/>
        <v>336345</v>
      </c>
      <c r="O45" s="25" t="str">
        <f t="shared" si="4"/>
        <v>Melbourne</v>
      </c>
      <c r="P45" s="25" t="str">
        <f t="shared" si="5"/>
        <v>Melbourne</v>
      </c>
      <c r="R45" s="25" t="str">
        <f t="shared" si="6"/>
        <v>INV</v>
      </c>
    </row>
    <row r="46" spans="1:18" x14ac:dyDescent="0.25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  <c r="K46" s="25" t="str">
        <f t="shared" si="0"/>
        <v>24792_1</v>
      </c>
      <c r="L46" s="25" t="str">
        <f t="shared" si="1"/>
        <v>1641-7654320-72</v>
      </c>
      <c r="M46" s="25" t="str">
        <f t="shared" si="2"/>
        <v>Mar</v>
      </c>
      <c r="N46" s="25" t="str">
        <f t="shared" si="3"/>
        <v>227664</v>
      </c>
      <c r="O46" s="25" t="str">
        <f t="shared" si="4"/>
        <v>Sydney</v>
      </c>
      <c r="P46" s="25" t="str">
        <f t="shared" si="5"/>
        <v>Sydney</v>
      </c>
      <c r="R46" s="25" t="str">
        <f t="shared" si="6"/>
        <v>INV</v>
      </c>
    </row>
    <row r="47" spans="1:18" x14ac:dyDescent="0.25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  <c r="K47" s="25" t="str">
        <f t="shared" si="0"/>
        <v>24793_1</v>
      </c>
      <c r="L47" s="25" t="str">
        <f t="shared" si="1"/>
        <v>2554-4551221-33</v>
      </c>
      <c r="M47" s="25" t="str">
        <f t="shared" si="2"/>
        <v>Mar</v>
      </c>
      <c r="N47" s="25" t="str">
        <f t="shared" si="3"/>
        <v>331460</v>
      </c>
      <c r="O47" s="25" t="str">
        <f t="shared" si="4"/>
        <v>Melbourne</v>
      </c>
      <c r="P47" s="25" t="str">
        <f t="shared" si="5"/>
        <v>Melbourne</v>
      </c>
      <c r="R47" s="25" t="str">
        <f t="shared" si="6"/>
        <v>INV</v>
      </c>
    </row>
    <row r="48" spans="1:18" x14ac:dyDescent="0.25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  <c r="K48" s="25" t="str">
        <f t="shared" si="0"/>
        <v>24795_1</v>
      </c>
      <c r="L48" s="25" t="str">
        <f t="shared" si="1"/>
        <v>2554-4551221-33</v>
      </c>
      <c r="M48" s="25" t="str">
        <f t="shared" si="2"/>
        <v>Feb</v>
      </c>
      <c r="N48" s="25" t="str">
        <f t="shared" si="3"/>
        <v>327740</v>
      </c>
      <c r="O48" s="25" t="str">
        <f t="shared" si="4"/>
        <v>Melbourne</v>
      </c>
      <c r="P48" s="25" t="str">
        <f t="shared" si="5"/>
        <v>Melbourne</v>
      </c>
      <c r="R48" s="25" t="str">
        <f t="shared" si="6"/>
        <v>INV</v>
      </c>
    </row>
    <row r="49" spans="1:18" x14ac:dyDescent="0.25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  <c r="K49" s="25" t="str">
        <f t="shared" si="0"/>
        <v>24798_1</v>
      </c>
      <c r="L49" s="25" t="str">
        <f t="shared" si="1"/>
        <v>1641-7654320-72</v>
      </c>
      <c r="M49" s="25" t="str">
        <f t="shared" si="2"/>
        <v>Mar</v>
      </c>
      <c r="N49" s="25" t="str">
        <f t="shared" si="3"/>
        <v>221183</v>
      </c>
      <c r="O49" s="25" t="str">
        <f t="shared" si="4"/>
        <v>Sydney</v>
      </c>
      <c r="P49" s="25" t="str">
        <f t="shared" si="5"/>
        <v>Sydney</v>
      </c>
      <c r="R49" s="25" t="str">
        <f t="shared" si="6"/>
        <v>INV</v>
      </c>
    </row>
    <row r="50" spans="1:18" x14ac:dyDescent="0.25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  <c r="K50" s="25" t="str">
        <f t="shared" si="0"/>
        <v>24801_1</v>
      </c>
      <c r="L50" s="25" t="str">
        <f t="shared" si="1"/>
        <v>1641-7654320-72</v>
      </c>
      <c r="M50" s="25" t="str">
        <f t="shared" si="2"/>
        <v>Mar</v>
      </c>
      <c r="N50" s="25" t="str">
        <f t="shared" si="3"/>
        <v>214234</v>
      </c>
      <c r="O50" s="25" t="str">
        <f t="shared" si="4"/>
        <v>Sydney</v>
      </c>
      <c r="P50" s="25" t="str">
        <f t="shared" si="5"/>
        <v>Sydney</v>
      </c>
      <c r="R50" s="25" t="str">
        <f t="shared" si="6"/>
        <v>INV</v>
      </c>
    </row>
    <row r="51" spans="1:18" x14ac:dyDescent="0.25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  <c r="K51" s="25" t="str">
        <f t="shared" si="0"/>
        <v>24803_1</v>
      </c>
      <c r="L51" s="25" t="str">
        <f t="shared" si="1"/>
        <v>2554-4551221-33</v>
      </c>
      <c r="M51" s="25" t="str">
        <f t="shared" si="2"/>
        <v>Mar</v>
      </c>
      <c r="N51" s="25" t="str">
        <f t="shared" si="3"/>
        <v>321456</v>
      </c>
      <c r="O51" s="25" t="str">
        <f t="shared" si="4"/>
        <v>Melbourne</v>
      </c>
      <c r="P51" s="25" t="str">
        <f t="shared" si="5"/>
        <v>Melbourne</v>
      </c>
      <c r="R51" s="25" t="str">
        <f t="shared" si="6"/>
        <v>INV</v>
      </c>
    </row>
    <row r="52" spans="1:18" x14ac:dyDescent="0.25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  <c r="K52" s="25" t="str">
        <f t="shared" si="0"/>
        <v>24808_1</v>
      </c>
      <c r="L52" s="25" t="str">
        <f t="shared" si="1"/>
        <v>1641-7654320-72</v>
      </c>
      <c r="M52" s="25" t="str">
        <f t="shared" si="2"/>
        <v>Apr</v>
      </c>
      <c r="N52" s="25" t="str">
        <f t="shared" si="3"/>
        <v>233209</v>
      </c>
      <c r="O52" s="25" t="str">
        <f t="shared" si="4"/>
        <v>Sydney</v>
      </c>
      <c r="P52" s="25" t="str">
        <f t="shared" si="5"/>
        <v>Sydney</v>
      </c>
      <c r="R52" s="25" t="str">
        <f t="shared" si="6"/>
        <v>INV</v>
      </c>
    </row>
    <row r="53" spans="1:18" x14ac:dyDescent="0.25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  <c r="K53" s="25" t="str">
        <f t="shared" si="0"/>
        <v>24813_1</v>
      </c>
      <c r="L53" s="25" t="str">
        <f t="shared" si="1"/>
        <v>1641-7654320-72</v>
      </c>
      <c r="M53" s="25" t="str">
        <f t="shared" si="2"/>
        <v>Mar</v>
      </c>
      <c r="N53" s="25" t="str">
        <f t="shared" si="3"/>
        <v>222998</v>
      </c>
      <c r="O53" s="25" t="str">
        <f t="shared" si="4"/>
        <v>Sydney</v>
      </c>
      <c r="P53" s="25" t="str">
        <f t="shared" si="5"/>
        <v>Sydney</v>
      </c>
      <c r="R53" s="25" t="str">
        <f t="shared" si="6"/>
        <v>INV</v>
      </c>
    </row>
    <row r="54" spans="1:18" x14ac:dyDescent="0.25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  <c r="K54" s="25" t="str">
        <f t="shared" si="0"/>
        <v>24815_1</v>
      </c>
      <c r="L54" s="25" t="str">
        <f t="shared" si="1"/>
        <v>1641-7654320-72</v>
      </c>
      <c r="M54" s="25" t="str">
        <f t="shared" si="2"/>
        <v>Apr</v>
      </c>
      <c r="N54" s="25" t="str">
        <f t="shared" si="3"/>
        <v>228246</v>
      </c>
      <c r="O54" s="25" t="str">
        <f t="shared" si="4"/>
        <v>Sydney</v>
      </c>
      <c r="P54" s="25" t="str">
        <f t="shared" si="5"/>
        <v>Sydney</v>
      </c>
      <c r="R54" s="25" t="str">
        <f t="shared" si="6"/>
        <v>INV</v>
      </c>
    </row>
    <row r="55" spans="1:18" x14ac:dyDescent="0.25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  <c r="K55" s="25" t="str">
        <f t="shared" si="0"/>
        <v>24819_1</v>
      </c>
      <c r="L55" s="25" t="str">
        <f t="shared" si="1"/>
        <v>2554-4551221-33</v>
      </c>
      <c r="M55" s="25" t="str">
        <f t="shared" si="2"/>
        <v>Mar</v>
      </c>
      <c r="N55" s="25" t="str">
        <f t="shared" si="3"/>
        <v>314876</v>
      </c>
      <c r="O55" s="25" t="str">
        <f t="shared" si="4"/>
        <v>Melbourne</v>
      </c>
      <c r="P55" s="25" t="str">
        <f t="shared" si="5"/>
        <v>Melbourne</v>
      </c>
      <c r="R55" s="25" t="str">
        <f t="shared" si="6"/>
        <v>INV</v>
      </c>
    </row>
    <row r="56" spans="1:18" x14ac:dyDescent="0.25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  <c r="K56" s="25" t="str">
        <f t="shared" si="0"/>
        <v>24822_1</v>
      </c>
      <c r="L56" s="25" t="str">
        <f t="shared" si="1"/>
        <v>1641-7654320-72</v>
      </c>
      <c r="M56" s="25" t="str">
        <f t="shared" si="2"/>
        <v>Mar</v>
      </c>
      <c r="N56" s="25" t="str">
        <f t="shared" si="3"/>
        <v>223602</v>
      </c>
      <c r="O56" s="25" t="str">
        <f t="shared" si="4"/>
        <v>Sydney</v>
      </c>
      <c r="P56" s="25" t="str">
        <f t="shared" si="5"/>
        <v>Sydney</v>
      </c>
      <c r="R56" s="25" t="str">
        <f t="shared" si="6"/>
        <v>INV</v>
      </c>
    </row>
    <row r="57" spans="1:18" x14ac:dyDescent="0.25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  <c r="K57" s="25" t="str">
        <f t="shared" si="0"/>
        <v>24824_1</v>
      </c>
      <c r="L57" s="25" t="str">
        <f t="shared" si="1"/>
        <v>2554-4551221-33</v>
      </c>
      <c r="M57" s="25" t="str">
        <f t="shared" si="2"/>
        <v>Mar</v>
      </c>
      <c r="N57" s="25" t="str">
        <f t="shared" si="3"/>
        <v>319833</v>
      </c>
      <c r="O57" s="25" t="str">
        <f t="shared" si="4"/>
        <v>Melbourne</v>
      </c>
      <c r="P57" s="25" t="str">
        <f t="shared" si="5"/>
        <v>Melbourne</v>
      </c>
      <c r="R57" s="25" t="str">
        <f t="shared" si="6"/>
        <v>INV</v>
      </c>
    </row>
    <row r="58" spans="1:18" x14ac:dyDescent="0.25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  <c r="K58" s="25" t="str">
        <f t="shared" si="0"/>
        <v>24825_1</v>
      </c>
      <c r="L58" s="25" t="str">
        <f t="shared" si="1"/>
        <v>2554-4551221-33</v>
      </c>
      <c r="M58" s="25" t="str">
        <f t="shared" si="2"/>
        <v>Mar</v>
      </c>
      <c r="N58" s="25" t="str">
        <f t="shared" si="3"/>
        <v>310345</v>
      </c>
      <c r="O58" s="25" t="str">
        <f t="shared" si="4"/>
        <v>Melbourne</v>
      </c>
      <c r="P58" s="25" t="str">
        <f t="shared" si="5"/>
        <v>Melbourne</v>
      </c>
      <c r="R58" s="25" t="str">
        <f t="shared" si="6"/>
        <v>INV</v>
      </c>
    </row>
    <row r="59" spans="1:18" x14ac:dyDescent="0.25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  <c r="K59" s="25" t="str">
        <f t="shared" si="0"/>
        <v>24830_1</v>
      </c>
      <c r="L59" s="25" t="str">
        <f t="shared" si="1"/>
        <v>2554-4551221-33</v>
      </c>
      <c r="M59" s="25" t="str">
        <f t="shared" si="2"/>
        <v>Apr</v>
      </c>
      <c r="N59" s="25" t="str">
        <f t="shared" si="3"/>
        <v>317142</v>
      </c>
      <c r="O59" s="25" t="str">
        <f t="shared" si="4"/>
        <v>Melbourne</v>
      </c>
      <c r="P59" s="25" t="str">
        <f t="shared" si="5"/>
        <v>Melbourne</v>
      </c>
      <c r="R59" s="25" t="str">
        <f t="shared" si="6"/>
        <v>INV</v>
      </c>
    </row>
    <row r="60" spans="1:18" x14ac:dyDescent="0.25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  <c r="K60" s="25" t="str">
        <f t="shared" si="0"/>
        <v>24831_1</v>
      </c>
      <c r="L60" s="25" t="str">
        <f t="shared" si="1"/>
        <v>2554-4551221-33</v>
      </c>
      <c r="M60" s="25" t="str">
        <f t="shared" si="2"/>
        <v>Mar</v>
      </c>
      <c r="N60" s="25" t="str">
        <f t="shared" si="3"/>
        <v>313747</v>
      </c>
      <c r="O60" s="25" t="str">
        <f t="shared" si="4"/>
        <v>Melbourne</v>
      </c>
      <c r="P60" s="25" t="str">
        <f t="shared" si="5"/>
        <v>Melbourne</v>
      </c>
      <c r="R60" s="25" t="str">
        <f t="shared" si="6"/>
        <v>INV</v>
      </c>
    </row>
    <row r="61" spans="1:18" x14ac:dyDescent="0.25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  <c r="K61" s="25" t="str">
        <f t="shared" si="0"/>
        <v>24833_1</v>
      </c>
      <c r="L61" s="25" t="str">
        <f t="shared" si="1"/>
        <v>1641-7654320-72</v>
      </c>
      <c r="M61" s="25" t="str">
        <f t="shared" si="2"/>
        <v>Feb</v>
      </c>
      <c r="N61" s="25" t="str">
        <f t="shared" si="3"/>
        <v>234966</v>
      </c>
      <c r="O61" s="25" t="str">
        <f t="shared" si="4"/>
        <v>Sydney</v>
      </c>
      <c r="P61" s="25" t="str">
        <f t="shared" si="5"/>
        <v>Sydney</v>
      </c>
      <c r="R61" s="25" t="str">
        <f t="shared" si="6"/>
        <v>INV</v>
      </c>
    </row>
    <row r="62" spans="1:18" x14ac:dyDescent="0.25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  <c r="K62" s="25" t="str">
        <f t="shared" si="0"/>
        <v>24837_1</v>
      </c>
      <c r="L62" s="25" t="str">
        <f t="shared" si="1"/>
        <v>1641-7654320-72</v>
      </c>
      <c r="M62" s="25" t="str">
        <f t="shared" si="2"/>
        <v>Mar</v>
      </c>
      <c r="N62" s="25" t="str">
        <f t="shared" si="3"/>
        <v>215639</v>
      </c>
      <c r="O62" s="25" t="str">
        <f t="shared" si="4"/>
        <v>Sydney</v>
      </c>
      <c r="P62" s="25" t="str">
        <f t="shared" si="5"/>
        <v>Sydney</v>
      </c>
      <c r="R62" s="25" t="str">
        <f t="shared" si="6"/>
        <v>INV</v>
      </c>
    </row>
    <row r="63" spans="1:18" x14ac:dyDescent="0.25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  <c r="K63" s="25" t="str">
        <f t="shared" si="0"/>
        <v>24838_1</v>
      </c>
      <c r="L63" s="25" t="str">
        <f t="shared" si="1"/>
        <v>2554-4551221-33</v>
      </c>
      <c r="M63" s="25" t="str">
        <f t="shared" si="2"/>
        <v>Apr</v>
      </c>
      <c r="N63" s="25" t="str">
        <f t="shared" si="3"/>
        <v>328536</v>
      </c>
      <c r="O63" s="25" t="str">
        <f t="shared" si="4"/>
        <v>Melbourne</v>
      </c>
      <c r="P63" s="25" t="str">
        <f t="shared" si="5"/>
        <v>Melbourne</v>
      </c>
      <c r="R63" s="25" t="str">
        <f t="shared" si="6"/>
        <v>INV</v>
      </c>
    </row>
    <row r="64" spans="1:18" x14ac:dyDescent="0.25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  <c r="K64" s="25" t="str">
        <f t="shared" si="0"/>
        <v>24842_1</v>
      </c>
      <c r="L64" s="25" t="str">
        <f t="shared" si="1"/>
        <v>1641-7654320-72</v>
      </c>
      <c r="M64" s="25" t="str">
        <f t="shared" si="2"/>
        <v>Mar</v>
      </c>
      <c r="N64" s="25" t="str">
        <f t="shared" si="3"/>
        <v>210023</v>
      </c>
      <c r="O64" s="25" t="str">
        <f t="shared" si="4"/>
        <v>Sydney</v>
      </c>
      <c r="P64" s="25" t="str">
        <f t="shared" si="5"/>
        <v>Sydney</v>
      </c>
      <c r="R64" s="25" t="str">
        <f t="shared" si="6"/>
        <v>INV</v>
      </c>
    </row>
    <row r="65" spans="1:18" x14ac:dyDescent="0.25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  <c r="K65" s="25" t="str">
        <f t="shared" si="0"/>
        <v>24847_1</v>
      </c>
      <c r="L65" s="25" t="str">
        <f t="shared" si="1"/>
        <v>2554-4551221-33</v>
      </c>
      <c r="M65" s="25" t="str">
        <f t="shared" si="2"/>
        <v>Mar</v>
      </c>
      <c r="N65" s="25" t="str">
        <f t="shared" si="3"/>
        <v>338938</v>
      </c>
      <c r="O65" s="25" t="str">
        <f t="shared" si="4"/>
        <v>Melbourne</v>
      </c>
      <c r="P65" s="25" t="str">
        <f t="shared" si="5"/>
        <v>Melbourne</v>
      </c>
      <c r="R65" s="25" t="str">
        <f t="shared" si="6"/>
        <v>INV</v>
      </c>
    </row>
    <row r="66" spans="1:18" x14ac:dyDescent="0.25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  <c r="K66" s="25" t="str">
        <f t="shared" si="0"/>
        <v>24851_1</v>
      </c>
      <c r="L66" s="25" t="str">
        <f t="shared" si="1"/>
        <v>2554-4551221-33</v>
      </c>
      <c r="M66" s="25" t="str">
        <f t="shared" si="2"/>
        <v>Mar</v>
      </c>
      <c r="N66" s="25" t="str">
        <f t="shared" si="3"/>
        <v>320536</v>
      </c>
      <c r="O66" s="25" t="str">
        <f t="shared" si="4"/>
        <v>Melbourne</v>
      </c>
      <c r="P66" s="25" t="str">
        <f t="shared" si="5"/>
        <v>Melbourne</v>
      </c>
      <c r="R66" s="25" t="str">
        <f t="shared" si="6"/>
        <v>INV</v>
      </c>
    </row>
    <row r="67" spans="1:18" x14ac:dyDescent="0.25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  <c r="K67" s="25" t="str">
        <f t="shared" ref="K67:K85" si="7">CONCATENATE(A67,"_",B67)</f>
        <v>24854_1</v>
      </c>
      <c r="L67" s="25" t="str">
        <f t="shared" ref="L67:L85" si="8">H67&amp;"-"&amp;I67&amp;"-"&amp;J67</f>
        <v>2554-4551221-33</v>
      </c>
      <c r="M67" s="25" t="str">
        <f t="shared" ref="M67:M85" si="9">LEFT(D67,3)</f>
        <v>Mar</v>
      </c>
      <c r="N67" s="25" t="str">
        <f t="shared" ref="N67:N85" si="10">RIGHT(G67,6)</f>
        <v>322800</v>
      </c>
      <c r="O67" s="25" t="str">
        <f t="shared" ref="O67:O85" si="11">MID(G67,4,FIND("-",G67,4)-4)</f>
        <v>Melbourne</v>
      </c>
      <c r="P67" s="25" t="str">
        <f t="shared" ref="P67:P85" si="12">MID(G67,4,LEN(G67)-10)</f>
        <v>Melbourne</v>
      </c>
      <c r="R67" s="25" t="str">
        <f t="shared" ref="R67:R85" si="13">UPPER((TRIM(CLEAN(E67))))</f>
        <v>INV</v>
      </c>
    </row>
    <row r="68" spans="1:18" x14ac:dyDescent="0.25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  <c r="K68" s="25" t="str">
        <f t="shared" si="7"/>
        <v>24857_1</v>
      </c>
      <c r="L68" s="25" t="str">
        <f t="shared" si="8"/>
        <v>2554-4551221-33</v>
      </c>
      <c r="M68" s="25" t="str">
        <f t="shared" si="9"/>
        <v>Apr</v>
      </c>
      <c r="N68" s="25" t="str">
        <f t="shared" si="10"/>
        <v>321358</v>
      </c>
      <c r="O68" s="25" t="str">
        <f t="shared" si="11"/>
        <v>Melbourne</v>
      </c>
      <c r="P68" s="25" t="str">
        <f t="shared" si="12"/>
        <v>Melbourne</v>
      </c>
      <c r="R68" s="25" t="str">
        <f t="shared" si="13"/>
        <v>INV</v>
      </c>
    </row>
    <row r="69" spans="1:18" x14ac:dyDescent="0.25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  <c r="K69" s="25" t="str">
        <f t="shared" si="7"/>
        <v>24861_1</v>
      </c>
      <c r="L69" s="25" t="str">
        <f t="shared" si="8"/>
        <v>2554-4551221-33</v>
      </c>
      <c r="M69" s="25" t="str">
        <f t="shared" si="9"/>
        <v>Feb</v>
      </c>
      <c r="N69" s="25" t="str">
        <f t="shared" si="10"/>
        <v>316190</v>
      </c>
      <c r="O69" s="25" t="str">
        <f t="shared" si="11"/>
        <v>Melbourne</v>
      </c>
      <c r="P69" s="25" t="str">
        <f t="shared" si="12"/>
        <v>Melbourne</v>
      </c>
      <c r="R69" s="25" t="str">
        <f t="shared" si="13"/>
        <v>INV</v>
      </c>
    </row>
    <row r="70" spans="1:18" x14ac:dyDescent="0.25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  <c r="K70" s="25" t="str">
        <f t="shared" si="7"/>
        <v>24863_1</v>
      </c>
      <c r="L70" s="25" t="str">
        <f t="shared" si="8"/>
        <v>2554-4551221-33</v>
      </c>
      <c r="M70" s="25" t="str">
        <f t="shared" si="9"/>
        <v>Mar</v>
      </c>
      <c r="N70" s="25" t="str">
        <f t="shared" si="10"/>
        <v>327938</v>
      </c>
      <c r="O70" s="25" t="str">
        <f t="shared" si="11"/>
        <v>Melbourne</v>
      </c>
      <c r="P70" s="25" t="str">
        <f t="shared" si="12"/>
        <v>Melbourne</v>
      </c>
      <c r="R70" s="25" t="str">
        <f t="shared" si="13"/>
        <v>INV</v>
      </c>
    </row>
    <row r="71" spans="1:18" x14ac:dyDescent="0.25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  <c r="K71" s="25" t="str">
        <f t="shared" si="7"/>
        <v>24866_1</v>
      </c>
      <c r="L71" s="25" t="str">
        <f t="shared" si="8"/>
        <v>1641-7654320-72</v>
      </c>
      <c r="M71" s="25" t="str">
        <f t="shared" si="9"/>
        <v>Mar</v>
      </c>
      <c r="N71" s="25" t="str">
        <f t="shared" si="10"/>
        <v>234487</v>
      </c>
      <c r="O71" s="25" t="str">
        <f t="shared" si="11"/>
        <v>Sydney</v>
      </c>
      <c r="P71" s="25" t="str">
        <f t="shared" si="12"/>
        <v>Sydney</v>
      </c>
      <c r="R71" s="25" t="str">
        <f t="shared" si="13"/>
        <v>INV</v>
      </c>
    </row>
    <row r="72" spans="1:18" x14ac:dyDescent="0.25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  <c r="K72" s="25" t="str">
        <f t="shared" si="7"/>
        <v>24870_1</v>
      </c>
      <c r="L72" s="25" t="str">
        <f t="shared" si="8"/>
        <v>1641-7654320-72</v>
      </c>
      <c r="M72" s="25" t="str">
        <f t="shared" si="9"/>
        <v>Apr</v>
      </c>
      <c r="N72" s="25" t="str">
        <f t="shared" si="10"/>
        <v>231274</v>
      </c>
      <c r="O72" s="25" t="str">
        <f t="shared" si="11"/>
        <v>Sydney</v>
      </c>
      <c r="P72" s="25" t="str">
        <f t="shared" si="12"/>
        <v>Sydney</v>
      </c>
      <c r="R72" s="25" t="str">
        <f t="shared" si="13"/>
        <v>INV</v>
      </c>
    </row>
    <row r="73" spans="1:18" x14ac:dyDescent="0.25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  <c r="K73" s="25" t="str">
        <f t="shared" si="7"/>
        <v>24873_1</v>
      </c>
      <c r="L73" s="25" t="str">
        <f t="shared" si="8"/>
        <v>1641-7654320-72</v>
      </c>
      <c r="M73" s="25" t="str">
        <f t="shared" si="9"/>
        <v>Mar</v>
      </c>
      <c r="N73" s="25" t="str">
        <f t="shared" si="10"/>
        <v>224955</v>
      </c>
      <c r="O73" s="25" t="str">
        <f t="shared" si="11"/>
        <v>Sydney</v>
      </c>
      <c r="P73" s="25" t="str">
        <f t="shared" si="12"/>
        <v>Sydney</v>
      </c>
      <c r="R73" s="25" t="str">
        <f t="shared" si="13"/>
        <v>INV</v>
      </c>
    </row>
    <row r="74" spans="1:18" x14ac:dyDescent="0.25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  <c r="K74" s="25" t="str">
        <f t="shared" si="7"/>
        <v>24875_1</v>
      </c>
      <c r="L74" s="25" t="str">
        <f t="shared" si="8"/>
        <v>1641-7654320-72</v>
      </c>
      <c r="M74" s="25" t="str">
        <f t="shared" si="9"/>
        <v>Mar</v>
      </c>
      <c r="N74" s="25" t="str">
        <f t="shared" si="10"/>
        <v>217275</v>
      </c>
      <c r="O74" s="25" t="str">
        <f t="shared" si="11"/>
        <v>Sydney</v>
      </c>
      <c r="P74" s="25" t="str">
        <f t="shared" si="12"/>
        <v>Sydney</v>
      </c>
      <c r="R74" s="25" t="str">
        <f t="shared" si="13"/>
        <v>INV</v>
      </c>
    </row>
    <row r="75" spans="1:18" x14ac:dyDescent="0.25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  <c r="K75" s="25" t="str">
        <f t="shared" si="7"/>
        <v>24876_1</v>
      </c>
      <c r="L75" s="25" t="str">
        <f t="shared" si="8"/>
        <v>1641-7654320-72</v>
      </c>
      <c r="M75" s="25" t="str">
        <f t="shared" si="9"/>
        <v>Mar</v>
      </c>
      <c r="N75" s="25" t="str">
        <f t="shared" si="10"/>
        <v>226240</v>
      </c>
      <c r="O75" s="25" t="str">
        <f t="shared" si="11"/>
        <v>Sydney</v>
      </c>
      <c r="P75" s="25" t="str">
        <f t="shared" si="12"/>
        <v>Sydney</v>
      </c>
      <c r="R75" s="25" t="str">
        <f t="shared" si="13"/>
        <v>INV</v>
      </c>
    </row>
    <row r="76" spans="1:18" x14ac:dyDescent="0.25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  <c r="K76" s="25" t="str">
        <f t="shared" si="7"/>
        <v>24877_1</v>
      </c>
      <c r="L76" s="25" t="str">
        <f t="shared" si="8"/>
        <v>2554-4551221-33</v>
      </c>
      <c r="M76" s="25" t="str">
        <f t="shared" si="9"/>
        <v>Feb</v>
      </c>
      <c r="N76" s="25" t="str">
        <f t="shared" si="10"/>
        <v>325643</v>
      </c>
      <c r="O76" s="25" t="str">
        <f t="shared" si="11"/>
        <v>Melbourne</v>
      </c>
      <c r="P76" s="25" t="str">
        <f t="shared" si="12"/>
        <v>Melbourne</v>
      </c>
      <c r="R76" s="25" t="str">
        <f t="shared" si="13"/>
        <v>INV</v>
      </c>
    </row>
    <row r="77" spans="1:18" x14ac:dyDescent="0.25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  <c r="K77" s="25" t="str">
        <f t="shared" si="7"/>
        <v>24878_1</v>
      </c>
      <c r="L77" s="25" t="str">
        <f t="shared" si="8"/>
        <v>2554-4551221-33</v>
      </c>
      <c r="M77" s="25" t="str">
        <f t="shared" si="9"/>
        <v>Apr</v>
      </c>
      <c r="N77" s="25" t="str">
        <f t="shared" si="10"/>
        <v>312800</v>
      </c>
      <c r="O77" s="25" t="str">
        <f t="shared" si="11"/>
        <v>Melbourne</v>
      </c>
      <c r="P77" s="25" t="str">
        <f t="shared" si="12"/>
        <v>Melbourne</v>
      </c>
      <c r="R77" s="25" t="str">
        <f t="shared" si="13"/>
        <v>INV</v>
      </c>
    </row>
    <row r="78" spans="1:18" x14ac:dyDescent="0.25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  <c r="K78" s="25" t="str">
        <f t="shared" si="7"/>
        <v>24880_1</v>
      </c>
      <c r="L78" s="25" t="str">
        <f t="shared" si="8"/>
        <v>2554-4551221-33</v>
      </c>
      <c r="M78" s="25" t="str">
        <f t="shared" si="9"/>
        <v>Mar</v>
      </c>
      <c r="N78" s="25" t="str">
        <f t="shared" si="10"/>
        <v>338807</v>
      </c>
      <c r="O78" s="25" t="str">
        <f t="shared" si="11"/>
        <v>Melbourne</v>
      </c>
      <c r="P78" s="25" t="str">
        <f t="shared" si="12"/>
        <v>Melbourne</v>
      </c>
      <c r="R78" s="25" t="str">
        <f t="shared" si="13"/>
        <v>INV</v>
      </c>
    </row>
    <row r="79" spans="1:18" x14ac:dyDescent="0.25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  <c r="K79" s="25" t="str">
        <f t="shared" si="7"/>
        <v>24882_1</v>
      </c>
      <c r="L79" s="25" t="str">
        <f t="shared" si="8"/>
        <v>1641-7654320-72</v>
      </c>
      <c r="M79" s="25" t="str">
        <f t="shared" si="9"/>
        <v>Apr</v>
      </c>
      <c r="N79" s="25" t="str">
        <f t="shared" si="10"/>
        <v>239476</v>
      </c>
      <c r="O79" s="25" t="str">
        <f t="shared" si="11"/>
        <v>Sydney</v>
      </c>
      <c r="P79" s="25" t="str">
        <f t="shared" si="12"/>
        <v>Sydney</v>
      </c>
      <c r="R79" s="25" t="str">
        <f t="shared" si="13"/>
        <v>INV</v>
      </c>
    </row>
    <row r="80" spans="1:18" x14ac:dyDescent="0.25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  <c r="K80" s="25" t="str">
        <f t="shared" si="7"/>
        <v>24885_1</v>
      </c>
      <c r="L80" s="25" t="str">
        <f t="shared" si="8"/>
        <v>1641-7654320-72</v>
      </c>
      <c r="M80" s="25" t="str">
        <f t="shared" si="9"/>
        <v>Apr</v>
      </c>
      <c r="N80" s="25" t="str">
        <f t="shared" si="10"/>
        <v>213693</v>
      </c>
      <c r="O80" s="25" t="str">
        <f t="shared" si="11"/>
        <v>Sydney</v>
      </c>
      <c r="P80" s="25" t="str">
        <f t="shared" si="12"/>
        <v>Sydney</v>
      </c>
      <c r="R80" s="25" t="str">
        <f t="shared" si="13"/>
        <v>INV</v>
      </c>
    </row>
    <row r="81" spans="1:18" x14ac:dyDescent="0.25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  <c r="K81" s="25" t="str">
        <f t="shared" si="7"/>
        <v>24887_1</v>
      </c>
      <c r="L81" s="25" t="str">
        <f t="shared" si="8"/>
        <v>1641-7654320-72</v>
      </c>
      <c r="M81" s="25" t="str">
        <f t="shared" si="9"/>
        <v>Mar</v>
      </c>
      <c r="N81" s="25" t="str">
        <f t="shared" si="10"/>
        <v>235040</v>
      </c>
      <c r="O81" s="25" t="str">
        <f t="shared" si="11"/>
        <v>Sydney</v>
      </c>
      <c r="P81" s="25" t="str">
        <f t="shared" si="12"/>
        <v>Sydney</v>
      </c>
      <c r="R81" s="25" t="str">
        <f t="shared" si="13"/>
        <v>INV</v>
      </c>
    </row>
    <row r="82" spans="1:18" x14ac:dyDescent="0.25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  <c r="K82" s="25" t="str">
        <f t="shared" si="7"/>
        <v>24891_1</v>
      </c>
      <c r="L82" s="25" t="str">
        <f t="shared" si="8"/>
        <v>1641-7654320-72</v>
      </c>
      <c r="M82" s="25" t="str">
        <f t="shared" si="9"/>
        <v>Mar</v>
      </c>
      <c r="N82" s="25" t="str">
        <f t="shared" si="10"/>
        <v>211771</v>
      </c>
      <c r="O82" s="25" t="str">
        <f t="shared" si="11"/>
        <v>Sydney</v>
      </c>
      <c r="P82" s="25" t="str">
        <f t="shared" si="12"/>
        <v>Sydney</v>
      </c>
      <c r="R82" s="25" t="str">
        <f t="shared" si="13"/>
        <v>INV</v>
      </c>
    </row>
    <row r="83" spans="1:18" x14ac:dyDescent="0.25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  <c r="K83" s="25" t="str">
        <f t="shared" si="7"/>
        <v>24893_1</v>
      </c>
      <c r="L83" s="25" t="str">
        <f t="shared" si="8"/>
        <v>2554-4551221-33</v>
      </c>
      <c r="M83" s="25" t="str">
        <f t="shared" si="9"/>
        <v>Mar</v>
      </c>
      <c r="N83" s="25" t="str">
        <f t="shared" si="10"/>
        <v>326543</v>
      </c>
      <c r="O83" s="25" t="str">
        <f t="shared" si="11"/>
        <v>Melbourne</v>
      </c>
      <c r="P83" s="25" t="str">
        <f t="shared" si="12"/>
        <v>Melbourne</v>
      </c>
      <c r="R83" s="25" t="str">
        <f t="shared" si="13"/>
        <v>INV</v>
      </c>
    </row>
    <row r="84" spans="1:18" x14ac:dyDescent="0.25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  <c r="K84" s="25" t="str">
        <f t="shared" si="7"/>
        <v>24898_1</v>
      </c>
      <c r="L84" s="25" t="str">
        <f t="shared" si="8"/>
        <v>2554-4551221-33</v>
      </c>
      <c r="M84" s="25" t="str">
        <f t="shared" si="9"/>
        <v>Mar</v>
      </c>
      <c r="N84" s="25" t="str">
        <f t="shared" si="10"/>
        <v>338553</v>
      </c>
      <c r="O84" s="25" t="str">
        <f t="shared" si="11"/>
        <v>Melbourne</v>
      </c>
      <c r="P84" s="25" t="str">
        <f t="shared" si="12"/>
        <v>Melbourne</v>
      </c>
      <c r="R84" s="25" t="str">
        <f t="shared" si="13"/>
        <v>INV</v>
      </c>
    </row>
    <row r="85" spans="1:18" x14ac:dyDescent="0.25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  <c r="K85" s="25" t="str">
        <f t="shared" si="7"/>
        <v>24902_1</v>
      </c>
      <c r="L85" s="25" t="str">
        <f t="shared" si="8"/>
        <v>1641-7654320-72</v>
      </c>
      <c r="M85" s="25" t="str">
        <f t="shared" si="9"/>
        <v>Mar</v>
      </c>
      <c r="N85" s="25" t="str">
        <f t="shared" si="10"/>
        <v>213342</v>
      </c>
      <c r="O85" s="25" t="str">
        <f t="shared" si="11"/>
        <v>Sydney</v>
      </c>
      <c r="P85" s="25" t="str">
        <f t="shared" si="12"/>
        <v>Sydney</v>
      </c>
      <c r="R85" s="25" t="str">
        <f t="shared" si="13"/>
        <v>INV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8"/>
  <sheetViews>
    <sheetView zoomScale="160" zoomScaleNormal="160" workbookViewId="0">
      <selection activeCell="A5" sqref="A5"/>
    </sheetView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6" customWidth="1"/>
    <col min="8" max="8" width="12" customWidth="1"/>
    <col min="9" max="10" width="13.140625" customWidth="1"/>
    <col min="11" max="11" width="14.42578125" style="12" customWidth="1"/>
    <col min="12" max="12" width="12.7109375" style="12" customWidth="1"/>
    <col min="13" max="13" width="12" customWidth="1"/>
  </cols>
  <sheetData>
    <row r="1" spans="1:13" ht="23.25" x14ac:dyDescent="0.35">
      <c r="A1" s="19" t="s">
        <v>366</v>
      </c>
    </row>
    <row r="2" spans="1:13" x14ac:dyDescent="0.25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25">
      <c r="K3" s="2"/>
      <c r="L3" s="2"/>
    </row>
    <row r="4" spans="1:13" x14ac:dyDescent="0.25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25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/>
    </row>
    <row r="6" spans="1:13" x14ac:dyDescent="0.25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/>
    </row>
    <row r="7" spans="1:13" x14ac:dyDescent="0.25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/>
    </row>
    <row r="8" spans="1:13" x14ac:dyDescent="0.25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/>
    </row>
    <row r="9" spans="1:13" x14ac:dyDescent="0.25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/>
    </row>
    <row r="10" spans="1:13" x14ac:dyDescent="0.25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/>
    </row>
    <row r="11" spans="1:13" x14ac:dyDescent="0.25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/>
    </row>
    <row r="12" spans="1:13" x14ac:dyDescent="0.25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/>
    </row>
    <row r="13" spans="1:13" x14ac:dyDescent="0.25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/>
    </row>
    <row r="14" spans="1:13" x14ac:dyDescent="0.25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/>
    </row>
    <row r="15" spans="1:13" x14ac:dyDescent="0.25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/>
    </row>
    <row r="16" spans="1:13" x14ac:dyDescent="0.25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/>
    </row>
    <row r="17" spans="1:13" x14ac:dyDescent="0.25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/>
    </row>
    <row r="18" spans="1:13" x14ac:dyDescent="0.25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/>
    </row>
    <row r="19" spans="1:13" x14ac:dyDescent="0.25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/>
    </row>
    <row r="20" spans="1:13" x14ac:dyDescent="0.25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/>
    </row>
    <row r="21" spans="1:13" x14ac:dyDescent="0.25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/>
    </row>
    <row r="22" spans="1:13" x14ac:dyDescent="0.25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/>
    </row>
    <row r="23" spans="1:13" x14ac:dyDescent="0.25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/>
    </row>
    <row r="24" spans="1:13" x14ac:dyDescent="0.25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/>
    </row>
    <row r="25" spans="1:13" x14ac:dyDescent="0.25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/>
    </row>
    <row r="26" spans="1:13" x14ac:dyDescent="0.25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/>
    </row>
    <row r="27" spans="1:13" x14ac:dyDescent="0.25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/>
    </row>
    <row r="28" spans="1:13" x14ac:dyDescent="0.25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/>
    </row>
    <row r="29" spans="1:13" x14ac:dyDescent="0.25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/>
    </row>
    <row r="30" spans="1:13" x14ac:dyDescent="0.25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/>
    </row>
    <row r="31" spans="1:13" x14ac:dyDescent="0.25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/>
    </row>
    <row r="32" spans="1:13" x14ac:dyDescent="0.25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/>
    </row>
    <row r="33" spans="1:13" x14ac:dyDescent="0.25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/>
    </row>
    <row r="34" spans="1:13" x14ac:dyDescent="0.25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/>
    </row>
    <row r="35" spans="1:13" x14ac:dyDescent="0.25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/>
    </row>
    <row r="36" spans="1:13" x14ac:dyDescent="0.25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/>
    </row>
    <row r="37" spans="1:13" x14ac:dyDescent="0.25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/>
    </row>
    <row r="38" spans="1:13" x14ac:dyDescent="0.25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/>
    </row>
    <row r="39" spans="1:13" x14ac:dyDescent="0.25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/>
    </row>
    <row r="40" spans="1:13" x14ac:dyDescent="0.25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/>
    </row>
    <row r="41" spans="1:13" x14ac:dyDescent="0.25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/>
    </row>
    <row r="42" spans="1:13" x14ac:dyDescent="0.25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/>
    </row>
    <row r="43" spans="1:13" x14ac:dyDescent="0.25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/>
    </row>
    <row r="44" spans="1:13" x14ac:dyDescent="0.25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/>
    </row>
    <row r="45" spans="1:13" x14ac:dyDescent="0.25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/>
    </row>
    <row r="46" spans="1:13" x14ac:dyDescent="0.25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/>
    </row>
    <row r="47" spans="1:13" x14ac:dyDescent="0.25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/>
    </row>
    <row r="48" spans="1:13" x14ac:dyDescent="0.25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/>
    </row>
    <row r="49" spans="1:13" x14ac:dyDescent="0.25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/>
    </row>
    <row r="50" spans="1:13" x14ac:dyDescent="0.25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/>
    </row>
    <row r="51" spans="1:13" x14ac:dyDescent="0.25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/>
    </row>
    <row r="52" spans="1:13" x14ac:dyDescent="0.25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/>
    </row>
    <row r="53" spans="1:13" x14ac:dyDescent="0.25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/>
    </row>
    <row r="54" spans="1:13" x14ac:dyDescent="0.25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/>
    </row>
    <row r="55" spans="1:13" x14ac:dyDescent="0.25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/>
    </row>
    <row r="56" spans="1:13" x14ac:dyDescent="0.25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/>
    </row>
    <row r="57" spans="1:13" x14ac:dyDescent="0.25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/>
    </row>
    <row r="58" spans="1:13" x14ac:dyDescent="0.25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/>
    </row>
    <row r="59" spans="1:13" x14ac:dyDescent="0.25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/>
    </row>
    <row r="60" spans="1:13" x14ac:dyDescent="0.25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/>
    </row>
    <row r="61" spans="1:13" x14ac:dyDescent="0.25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/>
    </row>
    <row r="62" spans="1:13" x14ac:dyDescent="0.25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/>
    </row>
    <row r="63" spans="1:13" x14ac:dyDescent="0.25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/>
    </row>
    <row r="64" spans="1:13" x14ac:dyDescent="0.25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/>
    </row>
    <row r="65" spans="1:13" x14ac:dyDescent="0.25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/>
    </row>
    <row r="66" spans="1:13" x14ac:dyDescent="0.25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/>
    </row>
    <row r="67" spans="1:13" x14ac:dyDescent="0.25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/>
    </row>
    <row r="68" spans="1:13" x14ac:dyDescent="0.25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/>
    </row>
    <row r="69" spans="1:13" x14ac:dyDescent="0.25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/>
    </row>
    <row r="70" spans="1:13" x14ac:dyDescent="0.25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/>
    </row>
    <row r="71" spans="1:13" x14ac:dyDescent="0.25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/>
    </row>
    <row r="72" spans="1:13" x14ac:dyDescent="0.25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/>
    </row>
    <row r="73" spans="1:13" x14ac:dyDescent="0.25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/>
    </row>
    <row r="74" spans="1:13" x14ac:dyDescent="0.25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/>
    </row>
    <row r="75" spans="1:13" x14ac:dyDescent="0.25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/>
    </row>
    <row r="76" spans="1:13" x14ac:dyDescent="0.25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/>
    </row>
    <row r="77" spans="1:13" x14ac:dyDescent="0.25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/>
    </row>
    <row r="78" spans="1:13" x14ac:dyDescent="0.25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/>
    </row>
    <row r="79" spans="1:13" x14ac:dyDescent="0.25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/>
    </row>
    <row r="80" spans="1:13" x14ac:dyDescent="0.25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/>
    </row>
    <row r="81" spans="1:13" x14ac:dyDescent="0.25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/>
    </row>
    <row r="82" spans="1:13" x14ac:dyDescent="0.25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/>
    </row>
    <row r="83" spans="1:13" x14ac:dyDescent="0.25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/>
    </row>
    <row r="84" spans="1:13" x14ac:dyDescent="0.25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/>
    </row>
    <row r="85" spans="1:13" x14ac:dyDescent="0.25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/>
    </row>
    <row r="86" spans="1:13" x14ac:dyDescent="0.25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/>
    </row>
    <row r="87" spans="1:13" x14ac:dyDescent="0.25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/>
    </row>
    <row r="88" spans="1:13" x14ac:dyDescent="0.25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/>
    </row>
  </sheetData>
  <sortState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7" t="s">
        <v>690</v>
      </c>
      <c r="B1" s="17"/>
      <c r="C1" s="17"/>
      <c r="D1" s="17"/>
    </row>
    <row r="2" spans="1:4" ht="15.75" thickTop="1" x14ac:dyDescent="0.25"/>
    <row r="3" spans="1:4" x14ac:dyDescent="0.25">
      <c r="A3" t="s">
        <v>692</v>
      </c>
      <c r="B3" s="1"/>
    </row>
    <row r="4" spans="1:4" x14ac:dyDescent="0.25">
      <c r="A4" t="s">
        <v>691</v>
      </c>
      <c r="B4" s="1"/>
    </row>
    <row r="5" spans="1:4" x14ac:dyDescent="0.25">
      <c r="A5" t="s">
        <v>693</v>
      </c>
      <c r="B5" s="1"/>
    </row>
    <row r="7" spans="1:4" x14ac:dyDescent="0.25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25">
      <c r="A8" t="s">
        <v>277</v>
      </c>
      <c r="D8" s="16"/>
    </row>
    <row r="9" spans="1:4" x14ac:dyDescent="0.25">
      <c r="A9" t="s">
        <v>279</v>
      </c>
      <c r="D9" s="16"/>
    </row>
    <row r="10" spans="1:4" x14ac:dyDescent="0.25">
      <c r="D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4"/>
  <sheetViews>
    <sheetView zoomScaleNormal="100" workbookViewId="0">
      <selection activeCell="A35" sqref="A35"/>
    </sheetView>
  </sheetViews>
  <sheetFormatPr defaultRowHeight="15" x14ac:dyDescent="0.25"/>
  <cols>
    <col min="1" max="3" width="11.5703125" style="11" customWidth="1"/>
    <col min="4" max="4" width="27.140625" customWidth="1"/>
    <col min="5" max="5" width="2.28515625" customWidth="1"/>
    <col min="6" max="8" width="11.5703125" customWidth="1"/>
    <col min="9" max="9" width="27.140625" customWidth="1"/>
    <col min="10" max="10" width="2.28515625" customWidth="1"/>
    <col min="11" max="13" width="11.5703125" customWidth="1"/>
    <col min="14" max="14" width="27.140625" customWidth="1"/>
    <col min="15" max="15" width="2.28515625" customWidth="1"/>
    <col min="16" max="18" width="11.5703125" customWidth="1"/>
    <col min="19" max="19" width="27.140625" customWidth="1"/>
  </cols>
  <sheetData>
    <row r="1" spans="1:19" ht="19.5" customHeight="1" x14ac:dyDescent="0.25">
      <c r="A1" s="31" t="s">
        <v>368</v>
      </c>
      <c r="B1" s="31"/>
      <c r="C1" s="31"/>
      <c r="D1" s="31"/>
      <c r="F1" s="31" t="s">
        <v>369</v>
      </c>
      <c r="G1" s="31"/>
      <c r="H1" s="31"/>
      <c r="I1" s="31"/>
      <c r="K1" s="31" t="s">
        <v>369</v>
      </c>
      <c r="L1" s="31"/>
      <c r="M1" s="31"/>
      <c r="N1" s="31"/>
      <c r="P1" s="31" t="s">
        <v>370</v>
      </c>
      <c r="Q1" s="31"/>
      <c r="R1" s="31"/>
      <c r="S1" s="31"/>
    </row>
    <row r="2" spans="1:19" ht="14.25" customHeight="1" x14ac:dyDescent="0.25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25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25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25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25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25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25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25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25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25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25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25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25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25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25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25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25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25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25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25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25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25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25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25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25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25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25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25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25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25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25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25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25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25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25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25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25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25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25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25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25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25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25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25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25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25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25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25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25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25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25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25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25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25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25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25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25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25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25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25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25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25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25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25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25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25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25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25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25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25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25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25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25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25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25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25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25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25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25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25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25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25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25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25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25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25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25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25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25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25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25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25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25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25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25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25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25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25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25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25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25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25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25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25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25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25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25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25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25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25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25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25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25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25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25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25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25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25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25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25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25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25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25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25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25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25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25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25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25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25">
      <c r="A131"/>
      <c r="B131"/>
      <c r="C131"/>
    </row>
    <row r="132" spans="1:19" x14ac:dyDescent="0.25">
      <c r="A132"/>
      <c r="B132"/>
      <c r="C132"/>
    </row>
    <row r="133" spans="1:19" x14ac:dyDescent="0.25">
      <c r="A133"/>
      <c r="B133"/>
      <c r="C133"/>
    </row>
    <row r="134" spans="1:19" ht="38.1" customHeight="1" x14ac:dyDescent="0.25">
      <c r="A134"/>
      <c r="B134"/>
      <c r="C134"/>
    </row>
    <row r="135" spans="1:19" x14ac:dyDescent="0.25">
      <c r="A135"/>
      <c r="B135"/>
      <c r="C135"/>
    </row>
    <row r="136" spans="1:19" x14ac:dyDescent="0.25">
      <c r="A136"/>
      <c r="B136"/>
      <c r="C136"/>
    </row>
    <row r="137" spans="1:19" x14ac:dyDescent="0.25">
      <c r="A137"/>
      <c r="B137"/>
      <c r="C137"/>
    </row>
    <row r="138" spans="1:19" x14ac:dyDescent="0.25">
      <c r="A138"/>
      <c r="B138"/>
      <c r="C138"/>
    </row>
    <row r="139" spans="1:19" x14ac:dyDescent="0.25">
      <c r="A139"/>
      <c r="B139"/>
      <c r="C139"/>
    </row>
    <row r="140" spans="1:19" x14ac:dyDescent="0.25">
      <c r="A140"/>
      <c r="B140"/>
      <c r="C140"/>
    </row>
    <row r="141" spans="1:19" x14ac:dyDescent="0.25">
      <c r="A141"/>
      <c r="B141"/>
      <c r="C141"/>
    </row>
    <row r="142" spans="1:19" x14ac:dyDescent="0.25">
      <c r="A142"/>
      <c r="B142"/>
      <c r="C142"/>
    </row>
    <row r="143" spans="1:19" x14ac:dyDescent="0.25">
      <c r="A143"/>
      <c r="B143"/>
      <c r="C143"/>
    </row>
    <row r="144" spans="1:19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Microsoft</cp:lastModifiedBy>
  <dcterms:created xsi:type="dcterms:W3CDTF">2019-12-02T06:01:41Z</dcterms:created>
  <dcterms:modified xsi:type="dcterms:W3CDTF">2022-01-31T12:07:19Z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7f1815cf-a220-46a6-8aec-54e6e6d66ac1</vt:lpwstr>
  </property>
</Properties>
</file>