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09802\Documents\New folder\"/>
    </mc:Choice>
  </mc:AlternateContent>
  <xr:revisionPtr revIDLastSave="0" documentId="13_ncr:1_{9D47AEF5-3BF9-4D65-8452-516D5C1E7C78}" xr6:coauthVersionLast="47" xr6:coauthVersionMax="47" xr10:uidLastSave="{00000000-0000-0000-0000-000000000000}"/>
  <bookViews>
    <workbookView xWindow="28680" yWindow="-120" windowWidth="29040" windowHeight="15720" activeTab="1" xr2:uid="{970D8BF0-730E-1047-A7BB-F8093F1E3D6E}"/>
  </bookViews>
  <sheets>
    <sheet name="Feb 2023 F03" sheetId="5" r:id="rId1"/>
    <sheet name="Combineddata" sheetId="8" r:id="rId2"/>
    <sheet name="Mar 2023 F04" sheetId="4" r:id="rId3"/>
    <sheet name="Apr 2023 F05" sheetId="2" r:id="rId4"/>
    <sheet name="May 2023 F06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2" i="8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AS20" i="2"/>
  <c r="AT20" i="2"/>
  <c r="AU20" i="2"/>
  <c r="AP23" i="3"/>
  <c r="AP24" i="3"/>
  <c r="AO24" i="3"/>
  <c r="AN24" i="3"/>
  <c r="AO23" i="3"/>
  <c r="AN23" i="3"/>
  <c r="BO21" i="3" l="1"/>
  <c r="BO20" i="3"/>
  <c r="BN20" i="3"/>
  <c r="BL21" i="3"/>
  <c r="BL20" i="3"/>
  <c r="BK20" i="3"/>
  <c r="AK24" i="2"/>
  <c r="AJ27" i="4"/>
  <c r="AJ26" i="4"/>
  <c r="BM21" i="5"/>
  <c r="AR21" i="5"/>
  <c r="AQ21" i="5"/>
  <c r="AP21" i="5"/>
  <c r="AO21" i="5"/>
  <c r="AN21" i="5"/>
  <c r="AM21" i="5"/>
  <c r="AL21" i="5"/>
  <c r="AK21" i="5"/>
  <c r="AJ21" i="5"/>
  <c r="AI21" i="5"/>
  <c r="AI27" i="4" s="1"/>
  <c r="AH21" i="5"/>
  <c r="AG21" i="5"/>
  <c r="BM23" i="4" l="1"/>
  <c r="AK27" i="4" s="1"/>
  <c r="AK23" i="2"/>
  <c r="AL24" i="3"/>
  <c r="AL23" i="3"/>
  <c r="AL24" i="2"/>
  <c r="AJ20" i="2"/>
  <c r="AJ23" i="2" s="1"/>
  <c r="AR23" i="4"/>
  <c r="AQ23" i="4"/>
  <c r="AP23" i="4"/>
  <c r="AO23" i="4"/>
  <c r="AN23" i="4"/>
  <c r="AM23" i="4"/>
  <c r="AL23" i="4"/>
  <c r="AK23" i="4"/>
  <c r="AJ23" i="4"/>
  <c r="AJ24" i="2" s="1"/>
  <c r="AI23" i="4"/>
  <c r="AI26" i="4" s="1"/>
  <c r="AI28" i="4" s="1"/>
  <c r="AH23" i="4"/>
  <c r="AG23" i="4"/>
  <c r="AJ25" i="2" l="1"/>
  <c r="BM20" i="3" l="1"/>
  <c r="AM24" i="3" s="1"/>
  <c r="AR20" i="2"/>
  <c r="AQ20" i="2"/>
  <c r="AP20" i="2"/>
  <c r="AO20" i="2"/>
  <c r="AN20" i="2"/>
  <c r="AM20" i="2"/>
  <c r="AL20" i="2"/>
  <c r="AK20" i="2"/>
  <c r="AK24" i="3" s="1"/>
  <c r="AI20" i="2"/>
  <c r="AH20" i="2"/>
  <c r="AG20" i="2"/>
  <c r="AR20" i="3"/>
  <c r="AQ20" i="3"/>
  <c r="AP20" i="3"/>
  <c r="AO20" i="3"/>
  <c r="AN20" i="3"/>
  <c r="AM20" i="3"/>
  <c r="AL20" i="3"/>
  <c r="AK20" i="3"/>
  <c r="AK23" i="3" s="1"/>
  <c r="AJ20" i="3"/>
  <c r="AI20" i="3"/>
  <c r="AH20" i="3"/>
  <c r="AG20" i="3"/>
  <c r="AK2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tc={0C82F347-5A97-F244-96A6-8C6CD0804C82}</author>
    <author>tc={42380EF7-6EBD-0E42-BCFE-BC5D570993A3}</author>
  </authors>
  <commentList>
    <comment ref="AJ24" authorId="0" shapeId="0" xr:uid="{0C82F347-5A97-F244-96A6-8C6CD0804C8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from prior month tab</t>
      </text>
    </comment>
    <comment ref="AL24" authorId="1" shapeId="0" xr:uid="{42380EF7-6EBD-0E42-BCFE-BC5D5709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from current tab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tc={A2ABA9CD-3055-C548-BED1-03FBCFA84490}</author>
    <author>tc={EE1B3E97-F4AC-574F-8F0F-DD1509A94535}</author>
  </authors>
  <commentList>
    <comment ref="AK24" authorId="0" shapeId="0" xr:uid="{A2ABA9CD-3055-C548-BED1-03FBCFA8449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from prior month tab</t>
      </text>
    </comment>
    <comment ref="AM24" authorId="1" shapeId="0" xr:uid="{EE1B3E97-F4AC-574F-8F0F-DD1509A9453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from current tab</t>
      </text>
    </comment>
  </commentList>
</comments>
</file>

<file path=xl/sharedStrings.xml><?xml version="1.0" encoding="utf-8"?>
<sst xmlns="http://schemas.openxmlformats.org/spreadsheetml/2006/main" count="4457" uniqueCount="211">
  <si>
    <t>T-Code</t>
  </si>
  <si>
    <t>T-Code Status</t>
  </si>
  <si>
    <t>Cost Center</t>
  </si>
  <si>
    <t>Cost Center Name</t>
  </si>
  <si>
    <t>Master Account</t>
  </si>
  <si>
    <t>Master Account Description</t>
  </si>
  <si>
    <t>Expense Category</t>
  </si>
  <si>
    <t>Expense Type</t>
  </si>
  <si>
    <t>CIO</t>
  </si>
  <si>
    <t>Portfolio</t>
  </si>
  <si>
    <t>SubPortfolio</t>
  </si>
  <si>
    <t>PPM Project Name</t>
  </si>
  <si>
    <t>Sub-Initiative</t>
  </si>
  <si>
    <t>Program Name</t>
  </si>
  <si>
    <t>Project Manager</t>
  </si>
  <si>
    <t>Executive Sponsor</t>
  </si>
  <si>
    <t>Start Date</t>
  </si>
  <si>
    <t>End Date</t>
  </si>
  <si>
    <t>Project Cost Center</t>
  </si>
  <si>
    <t>Channel</t>
  </si>
  <si>
    <t>Reporting Category</t>
  </si>
  <si>
    <t>Project Status</t>
  </si>
  <si>
    <t>Work Status</t>
  </si>
  <si>
    <t>PPM Project Type</t>
  </si>
  <si>
    <t>SAP Project Type</t>
  </si>
  <si>
    <t>Stack</t>
  </si>
  <si>
    <t>Stack Lead</t>
  </si>
  <si>
    <t>CAP Status</t>
  </si>
  <si>
    <t>Work Cell</t>
  </si>
  <si>
    <t>Work Cell Lead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</si>
  <si>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</si>
  <si>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</si>
  <si>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</si>
  <si>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</si>
  <si>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</si>
  <si>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</si>
  <si>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</si>
  <si>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</si>
  <si>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</si>
  <si>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</si>
  <si>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</si>
  <si>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</si>
  <si>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 Actual - Cash</t>
  </si>
  <si>
    <t>YTD Actual - Labor</t>
  </si>
  <si>
    <t>YTD Actual - Total</t>
  </si>
  <si>
    <t>CY Forecast - Cash</t>
  </si>
  <si>
    <t>CY Forecast - Labor</t>
  </si>
  <si>
    <t>CY Forecast - Total</t>
  </si>
  <si>
    <t>Prior Month CY Forecast - Cash</t>
  </si>
  <si>
    <t>Prior Month CY Forecast - Labor</t>
  </si>
  <si>
    <t>Prior Month CY Forecast - Total</t>
  </si>
  <si>
    <t>CY Budget - Cash</t>
  </si>
  <si>
    <t>CY Budget - Labor</t>
  </si>
  <si>
    <t>CY Budget - Total</t>
  </si>
  <si>
    <t>CY Approved Spend - Cash</t>
  </si>
  <si>
    <t>CY Approved Spend - Labor</t>
  </si>
  <si>
    <t>CY Approved Spend - Total</t>
  </si>
  <si>
    <t>Forecast vs Approved Spend - Cash</t>
  </si>
  <si>
    <t>Forecast vs Approved Spend -Labor</t>
  </si>
  <si>
    <t>Forecast vs Approved Spend - Total</t>
  </si>
  <si>
    <t>Last Month Estimate - Cash</t>
  </si>
  <si>
    <t>Last Month Estimate - Labor</t>
  </si>
  <si>
    <t>Last Month Estimate - Total</t>
  </si>
  <si>
    <t>Last Month Actual - Cash</t>
  </si>
  <si>
    <t>Last Month Actual - Labor</t>
  </si>
  <si>
    <t>Last Month Actual - Total</t>
  </si>
  <si>
    <t>Annual Run Rate - Cash</t>
  </si>
  <si>
    <t>Annual Run Rate - Labor</t>
  </si>
  <si>
    <t>Annual Run Rate - Total</t>
  </si>
  <si>
    <t>Future Years Forecast - Cash</t>
  </si>
  <si>
    <t>Future Years Forecast - Labor</t>
  </si>
  <si>
    <t>Future Years Forecast - Total</t>
  </si>
  <si>
    <t>Prior FYF v Current FYF - Cash</t>
  </si>
  <si>
    <t>Prior FYF v Current FYF - Labor</t>
  </si>
  <si>
    <t>Prior FYF v Current FYF - Total</t>
  </si>
  <si>
    <t>Forecast vs Ann Run Rate - Cash</t>
  </si>
  <si>
    <t>Forecast vs Ann Run Rate - Labor</t>
  </si>
  <si>
    <t>Forecast vs Ann Run Rate - Total</t>
  </si>
  <si>
    <t>Last Month Est vs Act - Cash</t>
  </si>
  <si>
    <t>Last Month Est vs Act - Labor</t>
  </si>
  <si>
    <t>Last Month Est vs Act - Total</t>
  </si>
  <si>
    <t>Jan Hours</t>
  </si>
  <si>
    <t>Feb Hours</t>
  </si>
  <si>
    <t>Mar Hours</t>
  </si>
  <si>
    <t>Apr Hours</t>
  </si>
  <si>
    <t>May Hours</t>
  </si>
  <si>
    <t>Jun Hours</t>
  </si>
  <si>
    <t>Jul Hours</t>
  </si>
  <si>
    <t>Aug Hours</t>
  </si>
  <si>
    <t>Sep Hours</t>
  </si>
  <si>
    <t>Oct Hours</t>
  </si>
  <si>
    <t>Nov Hours</t>
  </si>
  <si>
    <t>Dec Hours</t>
  </si>
  <si>
    <t>Total Hours</t>
  </si>
  <si>
    <t>1st Quarter Actuals</t>
  </si>
  <si>
    <t>2nd Quarter Actuals</t>
  </si>
  <si>
    <t>3rd Quarter Actuals</t>
  </si>
  <si>
    <t>4th Quarter Actuals</t>
  </si>
  <si>
    <t>Overall Status</t>
  </si>
  <si>
    <t>Wave Number</t>
  </si>
  <si>
    <t>Investment Class</t>
  </si>
  <si>
    <t>ExcludeFromPivot</t>
  </si>
  <si>
    <t>DefaultCostCenter</t>
  </si>
  <si>
    <t>ExcludeSPD</t>
  </si>
  <si>
    <t>Default Feb</t>
  </si>
  <si>
    <t>Default Mar</t>
  </si>
  <si>
    <t>Default Apr</t>
  </si>
  <si>
    <t>Default May</t>
  </si>
  <si>
    <t>Default Jun</t>
  </si>
  <si>
    <t>Default Jul</t>
  </si>
  <si>
    <t>Default Aug</t>
  </si>
  <si>
    <t>Default Sep</t>
  </si>
  <si>
    <t>Default Oct</t>
  </si>
  <si>
    <t>Default Nov</t>
  </si>
  <si>
    <t>Default Dec</t>
  </si>
  <si>
    <t>Default Jan Hours</t>
  </si>
  <si>
    <t>Default Feb Hours</t>
  </si>
  <si>
    <t>Default Mar Hours</t>
  </si>
  <si>
    <t>Default Apr Hours</t>
  </si>
  <si>
    <t>Default May Hours</t>
  </si>
  <si>
    <t>Default Jun Hours</t>
  </si>
  <si>
    <t>Default Jul Hours</t>
  </si>
  <si>
    <t>Default Aug Hours</t>
  </si>
  <si>
    <t>Default Sep Hours</t>
  </si>
  <si>
    <t>Default Oct Hours</t>
  </si>
  <si>
    <t>Default Nov Hours</t>
  </si>
  <si>
    <t>Default Dec Hours</t>
  </si>
  <si>
    <t>DivName</t>
  </si>
  <si>
    <t>T-06052</t>
  </si>
  <si>
    <t>OPEN</t>
  </si>
  <si>
    <t>IT Generic Demand</t>
  </si>
  <si>
    <t>Personnel Expenses</t>
  </si>
  <si>
    <t>Internal Labor</t>
  </si>
  <si>
    <t>Balogun, Sherriff</t>
  </si>
  <si>
    <t>Baseline</t>
  </si>
  <si>
    <t>Baseline-Product &amp; Platform Tech</t>
  </si>
  <si>
    <t>Annuity LTC &amp; DI Admin (T-06052)</t>
  </si>
  <si>
    <t>Hatch, Gerri Lynn</t>
  </si>
  <si>
    <t>Product &amp; Platform Tech</t>
  </si>
  <si>
    <t>Approved</t>
  </si>
  <si>
    <t>Started</t>
  </si>
  <si>
    <t>Run Administration Support</t>
  </si>
  <si>
    <t>Annuity LTC &amp; DI Tech</t>
  </si>
  <si>
    <t>Non-CAP</t>
  </si>
  <si>
    <t>Run</t>
  </si>
  <si>
    <t>CC</t>
  </si>
  <si>
    <t>N</t>
  </si>
  <si>
    <t>MM -- Annuity &amp; LTC Tech</t>
  </si>
  <si>
    <t>Compensation-Temporary Help</t>
  </si>
  <si>
    <t>Cash Expense</t>
  </si>
  <si>
    <t>External Labor</t>
  </si>
  <si>
    <t>Compensation-Contract Programmers</t>
  </si>
  <si>
    <t>Benefits-Other Misc-EE Development-External</t>
  </si>
  <si>
    <t>Training</t>
  </si>
  <si>
    <t>IT Service &amp; Admin - Service &amp; Admin Fees</t>
  </si>
  <si>
    <t>Service &amp; Admin</t>
  </si>
  <si>
    <t>S&amp;A-Statement of Work</t>
  </si>
  <si>
    <t>Service &amp; Admin External Labor: Management Consulting</t>
  </si>
  <si>
    <t>Other</t>
  </si>
  <si>
    <t>Service &amp; Admin GCC Service - India</t>
  </si>
  <si>
    <t>Travel-Operations</t>
  </si>
  <si>
    <t>Travel</t>
  </si>
  <si>
    <t>Travel-Operations-Meals (T)</t>
  </si>
  <si>
    <t>Advertising-Marketing Programs Expense Chargebacks</t>
  </si>
  <si>
    <t>Office Expenses-Postage &amp; Express</t>
  </si>
  <si>
    <t>Office Expenses-Postage Expense Chargeback</t>
  </si>
  <si>
    <t>Office Expenses-Supplies</t>
  </si>
  <si>
    <t>Software-Purchases</t>
  </si>
  <si>
    <t>Software</t>
  </si>
  <si>
    <t>MM -- Life &amp; DI Tech</t>
  </si>
  <si>
    <t>MM Technology Team</t>
  </si>
  <si>
    <t>File</t>
  </si>
  <si>
    <t>0423 MMTech Final Forecast - Apr 2023 F05</t>
  </si>
  <si>
    <t>F#</t>
  </si>
  <si>
    <t>F05</t>
  </si>
  <si>
    <t>0523 MMTech Final Forecast - May 2023 F06</t>
  </si>
  <si>
    <t>F06</t>
  </si>
  <si>
    <t>CAP Justification</t>
  </si>
  <si>
    <t>ExcludeHyperion</t>
  </si>
  <si>
    <t>Default Jan</t>
  </si>
  <si>
    <t>Actuals</t>
  </si>
  <si>
    <t>Total</t>
  </si>
  <si>
    <t>May Actual 0523 F06</t>
  </si>
  <si>
    <t>May Estimate 0423 F05</t>
  </si>
  <si>
    <t>Difference</t>
  </si>
  <si>
    <t>MM -- Product &amp; Platform Tech_Labor</t>
  </si>
  <si>
    <t>MM -- IS_Quality MNG</t>
  </si>
  <si>
    <t>MM -- Platform Tech Services</t>
  </si>
  <si>
    <t>F04</t>
  </si>
  <si>
    <t>0323 MMTech Final Forecast - Mar 2023 F04</t>
  </si>
  <si>
    <t>Apr Actual 0423 F05</t>
  </si>
  <si>
    <t>Apr Estimate 0323 F04</t>
  </si>
  <si>
    <t>Current Month Final Estimate</t>
  </si>
  <si>
    <t>Prior Month Final Estimate</t>
  </si>
  <si>
    <t>Reference</t>
  </si>
  <si>
    <t>F03</t>
  </si>
  <si>
    <t>0223 MMTech Final Forecast - Feb 2023 F03</t>
  </si>
  <si>
    <t>Mar Actual 0323 F04</t>
  </si>
  <si>
    <t>Mar Estimate 0223 F03</t>
  </si>
  <si>
    <t>Labor</t>
  </si>
  <si>
    <t>Cash</t>
  </si>
  <si>
    <t xml:space="preserve">0423 MMTech Final Forecast </t>
  </si>
  <si>
    <t xml:space="preserve"> Apr 2023 F05</t>
  </si>
  <si>
    <t xml:space="preserve">0223 MMTech Final Forecast </t>
  </si>
  <si>
    <t xml:space="preserve"> Feb 2023 F03</t>
  </si>
  <si>
    <t xml:space="preserve">0323 MMTech Final Forecast </t>
  </si>
  <si>
    <t xml:space="preserve"> Mar 2023 F04</t>
  </si>
  <si>
    <t xml:space="preserve">0523 MMTech Final Forecast </t>
  </si>
  <si>
    <t xml:space="preserve"> May 2023 F06</t>
  </si>
  <si>
    <t>Months</t>
  </si>
  <si>
    <t>File_Month_Year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</si>
</sst>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164" fontId="1" fillId="2" borderId="0" xfId="0" applyNumberFormat="1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64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164" fontId="1" fillId="5" borderId="0" xfId="0" applyNumberFormat="1" applyFont="1" applyFill="1" applyAlignment="1">
      <alignment wrapText="1"/>
    </xf>
    <xf numFmtId="164" fontId="1" fillId="6" borderId="0" xfId="0" applyNumberFormat="1" applyFont="1" applyFill="1" applyAlignment="1">
      <alignment wrapText="1"/>
    </xf>
    <xf numFmtId="0" fontId="0" fillId="6" borderId="0" xfId="0" applyFill="1"/>
    <xf numFmtId="0" fontId="0" fillId="5" borderId="0" xfId="0" applyFill="1"/>
    <xf numFmtId="0" fontId="2" fillId="4" borderId="0" xfId="0" applyFont="1" applyFill="1"/>
    <xf numFmtId="164" fontId="0" fillId="0" borderId="0" xfId="0" applyNumberFormat="1"/>
    <xf numFmtId="164" fontId="0" fillId="5" borderId="0" xfId="0" applyNumberFormat="1" applyFill="1"/>
    <xf numFmtId="164" fontId="0" fillId="6" borderId="0" xfId="0" applyNumberFormat="1" applyFill="1"/>
    <xf numFmtId="0" fontId="2" fillId="3" borderId="0" xfId="0" applyFont="1" applyFill="1"/>
    <xf numFmtId="0" fontId="0" fillId="0" borderId="0" xfId="0" applyAlignment="1">
      <alignment horizontal="right"/>
    </xf>
    <xf numFmtId="0" fontId="1" fillId="7" borderId="0" xfId="0" applyFont="1" applyFill="1"/>
    <xf numFmtId="0" fontId="2" fillId="7" borderId="0" xfId="0" applyFont="1" applyFill="1"/>
    <xf numFmtId="0" fontId="0" fillId="8" borderId="0" xfId="0" applyFill="1"/>
    <xf numFmtId="164" fontId="1" fillId="8" borderId="0" xfId="0" applyNumberFormat="1" applyFont="1" applyFill="1" applyAlignment="1">
      <alignment wrapText="1"/>
    </xf>
    <xf numFmtId="164" fontId="0" fillId="8" borderId="0" xfId="0" applyNumberFormat="1" applyFill="1"/>
    <xf numFmtId="164" fontId="0" fillId="9" borderId="0" xfId="0" applyNumberFormat="1" applyFill="1"/>
    <xf numFmtId="0" fontId="1" fillId="10" borderId="0" xfId="0" applyFont="1" applyFill="1"/>
    <xf numFmtId="0" fontId="2" fillId="10" borderId="0" xfId="0" applyFont="1" applyFill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164" fontId="0" fillId="0" borderId="4" xfId="0" applyNumberFormat="1" applyBorder="1"/>
    <xf numFmtId="164" fontId="1" fillId="8" borderId="1" xfId="0" applyNumberFormat="1" applyFont="1" applyFill="1" applyBorder="1" applyAlignment="1">
      <alignment wrapText="1"/>
    </xf>
    <xf numFmtId="164" fontId="1" fillId="8" borderId="2" xfId="0" applyNumberFormat="1" applyFont="1" applyFill="1" applyBorder="1" applyAlignment="1">
      <alignment wrapText="1"/>
    </xf>
    <xf numFmtId="164" fontId="1" fillId="5" borderId="1" xfId="0" applyNumberFormat="1" applyFont="1" applyFill="1" applyBorder="1" applyAlignment="1">
      <alignment wrapText="1"/>
    </xf>
    <xf numFmtId="164" fontId="1" fillId="5" borderId="2" xfId="0" applyNumberFormat="1" applyFont="1" applyFill="1" applyBorder="1" applyAlignment="1">
      <alignment wrapText="1"/>
    </xf>
    <xf numFmtId="164" fontId="0" fillId="8" borderId="4" xfId="0" applyNumberFormat="1" applyFill="1" applyBorder="1"/>
    <xf numFmtId="164" fontId="0" fillId="5" borderId="4" xfId="0" applyNumberFormat="1" applyFill="1" applyBorder="1"/>
    <xf numFmtId="17" fontId="1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a, Randy" id="{3D6AA4A3-3560-AF4C-B614-8D4AC155470F}" userId="S::rpara23@massmutual.com::348622d1-1097-4c32-b69c-71472afac6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24" dT="2023-06-20T20:51:00.25" personId="{3D6AA4A3-3560-AF4C-B614-8D4AC155470F}" id="{0C82F347-5A97-F244-96A6-8C6CD0804C82}">
    <text>Value from prior month tab</text>
  </threadedComment>
  <threadedComment ref="AL24" dT="2023-06-20T20:51:12.35" personId="{3D6AA4A3-3560-AF4C-B614-8D4AC155470F}" id="{42380EF7-6EBD-0E42-BCFE-BC5D570993A3}">
    <text>Value from current tab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K24" dT="2023-06-20T20:51:25.92" personId="{3D6AA4A3-3560-AF4C-B614-8D4AC155470F}" id="{A2ABA9CD-3055-C548-BED1-03FBCFA84490}">
    <text>Value from prior month tab</text>
  </threadedComment>
  <threadedComment ref="AM24" dT="2023-06-20T20:51:42.70" personId="{3D6AA4A3-3560-AF4C-B614-8D4AC155470F}" id="{EE1B3E97-F4AC-574F-8F0F-DD1509A94535}">
    <text>Value from current tab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8A54-412A-A34B-BDA4-8E361FD0D2C4}">
  <dimension ref="A1:EB26"/>
  <sheetViews>
    <sheetView zoomScale="130" zoomScaleNormal="130" workbookViewId="0">
      <pane xSplit="3" ySplit="1" topLeftCell="EB2" activePane="bottomRight" state="frozen"/>
      <selection pane="topRight" activeCell="D1" sqref="D1"/>
      <selection pane="bottomLeft" activeCell="A2" sqref="A2"/>
      <selection pane="bottomRight" sqref="A1:EB19"/>
    </sheetView>
  </sheetViews>
  <sheetFormatPr defaultColWidth="35.25" defaultRowHeight="15.75" x14ac:dyDescent="0.25"/>
  <sheetData>
    <row r="1" spans="1:132" s="1" customFormat="1" ht="40.5" x14ac:dyDescent="0.25">
      <c r="A1" t="s">
        <v>171</v>
      </c>
      <c r="B1" t="s">
        <v>173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4" t="s">
        <v>28</v>
      </c>
      <c r="AF1" s="4" t="s">
        <v>29</v>
      </c>
      <c r="AG1" s="12" t="s">
        <v>30</v>
      </c>
      <c r="AH1" s="12" t="s">
        <v>31</v>
      </c>
      <c r="AI1" s="13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25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4" t="s">
        <v>177</v>
      </c>
      <c r="DD1" s="4" t="s">
        <v>178</v>
      </c>
      <c r="DE1" s="4" t="s">
        <v>179</v>
      </c>
      <c r="DF1" s="4" t="s">
        <v>104</v>
      </c>
      <c r="DG1" s="4" t="s">
        <v>105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s="4" t="s">
        <v>111</v>
      </c>
      <c r="DN1" s="4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</row>
    <row r="2" spans="1:132" s="5" customFormat="1" ht="12.95" customHeight="1" x14ac:dyDescent="0.25">
      <c r="A2" s="28" t="s">
        <v>196</v>
      </c>
      <c r="B2" s="28" t="s">
        <v>195</v>
      </c>
      <c r="C2" s="5" t="s">
        <v>128</v>
      </c>
      <c r="D2" s="6" t="s">
        <v>129</v>
      </c>
      <c r="E2" s="7">
        <v>100830</v>
      </c>
      <c r="F2" s="5" t="s">
        <v>130</v>
      </c>
      <c r="G2" s="5">
        <v>69000040</v>
      </c>
      <c r="H2" s="5" t="s">
        <v>131</v>
      </c>
      <c r="I2" s="5" t="s">
        <v>132</v>
      </c>
      <c r="J2" s="5" t="s">
        <v>132</v>
      </c>
      <c r="K2" s="5" t="s">
        <v>133</v>
      </c>
      <c r="L2" s="5" t="s">
        <v>134</v>
      </c>
      <c r="M2" s="5" t="s">
        <v>135</v>
      </c>
      <c r="N2" s="5" t="s">
        <v>136</v>
      </c>
      <c r="Q2" s="8" t="s">
        <v>137</v>
      </c>
      <c r="R2" s="8" t="s">
        <v>133</v>
      </c>
      <c r="S2" s="8">
        <v>42998</v>
      </c>
      <c r="T2" s="8">
        <v>46022</v>
      </c>
      <c r="U2" s="5">
        <v>101581</v>
      </c>
      <c r="V2" s="5" t="s">
        <v>138</v>
      </c>
      <c r="X2" s="5" t="s">
        <v>139</v>
      </c>
      <c r="Y2" s="5" t="s">
        <v>140</v>
      </c>
      <c r="Z2" s="5" t="s">
        <v>141</v>
      </c>
      <c r="AA2" s="5" t="s">
        <v>134</v>
      </c>
      <c r="AB2" s="5" t="s">
        <v>142</v>
      </c>
      <c r="AC2" s="5" t="s">
        <v>137</v>
      </c>
      <c r="AD2" s="5" t="s">
        <v>143</v>
      </c>
      <c r="AE2" s="9"/>
      <c r="AF2" s="9"/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5720</v>
      </c>
      <c r="AN2" s="9">
        <v>13112</v>
      </c>
      <c r="AO2" s="9">
        <v>12056</v>
      </c>
      <c r="AP2" s="9">
        <v>12760</v>
      </c>
      <c r="AQ2" s="9">
        <v>11088</v>
      </c>
      <c r="AR2" s="9">
        <v>10736</v>
      </c>
      <c r="AS2" s="9">
        <v>0</v>
      </c>
      <c r="AT2" s="9">
        <v>0</v>
      </c>
      <c r="AU2" s="9">
        <v>0</v>
      </c>
      <c r="AV2" s="9">
        <v>0</v>
      </c>
      <c r="AW2" s="9">
        <v>65472</v>
      </c>
      <c r="AX2" s="9">
        <v>65472</v>
      </c>
      <c r="AY2" s="9">
        <v>0</v>
      </c>
      <c r="AZ2" s="9">
        <v>260832</v>
      </c>
      <c r="BA2" s="9">
        <v>260832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65472</v>
      </c>
      <c r="BJ2" s="9">
        <v>65472</v>
      </c>
      <c r="BK2" s="9">
        <v>0</v>
      </c>
      <c r="BL2" s="9">
        <v>11968</v>
      </c>
      <c r="BM2" s="9">
        <v>11968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-195360</v>
      </c>
      <c r="BY2" s="5">
        <v>-195360</v>
      </c>
      <c r="BZ2" s="5">
        <v>0</v>
      </c>
      <c r="CA2" s="5">
        <v>65472</v>
      </c>
      <c r="CB2" s="5">
        <v>65472</v>
      </c>
      <c r="CC2" s="5">
        <v>0</v>
      </c>
      <c r="CD2" s="5">
        <v>-11968</v>
      </c>
      <c r="CE2" s="5">
        <v>-11968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65</v>
      </c>
      <c r="CM2" s="5">
        <v>149</v>
      </c>
      <c r="CN2" s="5">
        <v>137</v>
      </c>
      <c r="CO2" s="5">
        <v>145</v>
      </c>
      <c r="CP2" s="5">
        <v>126</v>
      </c>
      <c r="CQ2" s="5">
        <v>122</v>
      </c>
      <c r="CR2" s="5">
        <v>744</v>
      </c>
      <c r="CS2" s="5">
        <v>0</v>
      </c>
      <c r="CT2" s="5">
        <v>0</v>
      </c>
      <c r="CU2" s="5">
        <v>0</v>
      </c>
      <c r="CV2" s="5">
        <v>0</v>
      </c>
      <c r="CY2" s="5" t="s">
        <v>144</v>
      </c>
      <c r="CZ2" s="5" t="s">
        <v>145</v>
      </c>
      <c r="DA2" s="5">
        <v>101581</v>
      </c>
      <c r="DB2" s="5" t="s">
        <v>146</v>
      </c>
      <c r="DC2" s="9"/>
      <c r="DD2" s="9" t="s">
        <v>146</v>
      </c>
      <c r="DE2" s="9">
        <v>0</v>
      </c>
      <c r="DF2" s="9">
        <v>0</v>
      </c>
      <c r="DG2" s="9">
        <v>1073.5999999999999</v>
      </c>
      <c r="DH2" s="9">
        <v>1073.5999999999999</v>
      </c>
      <c r="DI2" s="9">
        <v>1073.5999999999999</v>
      </c>
      <c r="DJ2" s="9">
        <v>1073.5999999999999</v>
      </c>
      <c r="DK2" s="9">
        <v>6793.6</v>
      </c>
      <c r="DL2" s="9">
        <v>14185.6</v>
      </c>
      <c r="DM2" s="9">
        <v>13129.6</v>
      </c>
      <c r="DN2" s="9">
        <v>13833.6</v>
      </c>
      <c r="DO2" s="5">
        <v>12161.6</v>
      </c>
      <c r="DP2" s="5">
        <v>1073.5999999999999</v>
      </c>
      <c r="DQ2" s="5">
        <v>0</v>
      </c>
      <c r="DR2" s="5">
        <v>0</v>
      </c>
      <c r="DS2" s="5">
        <v>12.2</v>
      </c>
      <c r="DT2" s="5">
        <v>12.2</v>
      </c>
      <c r="DU2" s="5">
        <v>12.2</v>
      </c>
      <c r="DV2" s="5">
        <v>12.2</v>
      </c>
      <c r="DW2" s="5">
        <v>77.2</v>
      </c>
      <c r="DX2" s="5">
        <v>161.19999999999999</v>
      </c>
      <c r="DY2" s="5">
        <v>149.19999999999999</v>
      </c>
      <c r="DZ2" s="5">
        <v>157.19999999999999</v>
      </c>
      <c r="EA2" s="5">
        <v>138.19999999999999</v>
      </c>
      <c r="EB2" s="5">
        <v>12.2</v>
      </c>
    </row>
    <row r="3" spans="1:132" s="5" customFormat="1" ht="12.95" customHeight="1" x14ac:dyDescent="0.25">
      <c r="A3" s="28" t="s">
        <v>196</v>
      </c>
      <c r="B3" s="28" t="s">
        <v>195</v>
      </c>
      <c r="C3" s="5" t="s">
        <v>128</v>
      </c>
      <c r="D3" s="6" t="s">
        <v>129</v>
      </c>
      <c r="E3" s="7">
        <v>101236</v>
      </c>
      <c r="F3" s="5" t="s">
        <v>185</v>
      </c>
      <c r="G3" s="5">
        <v>69000040</v>
      </c>
      <c r="H3" s="5" t="s">
        <v>131</v>
      </c>
      <c r="I3" s="5" t="s">
        <v>132</v>
      </c>
      <c r="J3" s="5" t="s">
        <v>132</v>
      </c>
      <c r="K3" s="5" t="s">
        <v>133</v>
      </c>
      <c r="L3" s="5" t="s">
        <v>134</v>
      </c>
      <c r="M3" s="5" t="s">
        <v>135</v>
      </c>
      <c r="N3" s="5" t="s">
        <v>136</v>
      </c>
      <c r="Q3" s="8" t="s">
        <v>137</v>
      </c>
      <c r="R3" s="8" t="s">
        <v>133</v>
      </c>
      <c r="S3" s="8">
        <v>42998</v>
      </c>
      <c r="T3" s="8">
        <v>46022</v>
      </c>
      <c r="U3" s="5">
        <v>101581</v>
      </c>
      <c r="V3" s="5" t="s">
        <v>138</v>
      </c>
      <c r="X3" s="5" t="s">
        <v>139</v>
      </c>
      <c r="Y3" s="5" t="s">
        <v>140</v>
      </c>
      <c r="Z3" s="5" t="s">
        <v>141</v>
      </c>
      <c r="AA3" s="5" t="s">
        <v>134</v>
      </c>
      <c r="AB3" s="5" t="s">
        <v>142</v>
      </c>
      <c r="AC3" s="5" t="s">
        <v>137</v>
      </c>
      <c r="AD3" s="5" t="s">
        <v>143</v>
      </c>
      <c r="AE3" s="9"/>
      <c r="AF3" s="9"/>
      <c r="AG3" s="9">
        <v>0</v>
      </c>
      <c r="AH3" s="9">
        <v>0</v>
      </c>
      <c r="AI3" s="9">
        <v>2288</v>
      </c>
      <c r="AJ3" s="9">
        <v>2288</v>
      </c>
      <c r="AK3" s="9">
        <v>2288</v>
      </c>
      <c r="AL3" s="9">
        <v>2288</v>
      </c>
      <c r="AM3" s="9">
        <v>2288</v>
      </c>
      <c r="AN3" s="9">
        <v>3432</v>
      </c>
      <c r="AO3" s="9">
        <v>3432</v>
      </c>
      <c r="AP3" s="9">
        <v>3432</v>
      </c>
      <c r="AQ3" s="9">
        <v>3432</v>
      </c>
      <c r="AR3" s="9">
        <v>3432</v>
      </c>
      <c r="AS3" s="9">
        <v>0</v>
      </c>
      <c r="AT3" s="9">
        <v>0</v>
      </c>
      <c r="AU3" s="9">
        <v>0</v>
      </c>
      <c r="AV3" s="9">
        <v>0</v>
      </c>
      <c r="AW3" s="9">
        <v>28600</v>
      </c>
      <c r="AX3" s="9">
        <v>28600</v>
      </c>
      <c r="AY3" s="9">
        <v>0</v>
      </c>
      <c r="AZ3" s="9">
        <v>34320</v>
      </c>
      <c r="BA3" s="9">
        <v>34320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28600</v>
      </c>
      <c r="BJ3" s="9">
        <v>28600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-5720</v>
      </c>
      <c r="BY3" s="5">
        <v>-5720</v>
      </c>
      <c r="BZ3" s="5">
        <v>0</v>
      </c>
      <c r="CA3" s="5">
        <v>28600</v>
      </c>
      <c r="CB3" s="5">
        <v>28600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26</v>
      </c>
      <c r="CI3" s="5">
        <v>26</v>
      </c>
      <c r="CJ3" s="5">
        <v>26</v>
      </c>
      <c r="CK3" s="5">
        <v>26</v>
      </c>
      <c r="CL3" s="5">
        <v>26</v>
      </c>
      <c r="CM3" s="5">
        <v>39</v>
      </c>
      <c r="CN3" s="5">
        <v>39</v>
      </c>
      <c r="CO3" s="5">
        <v>39</v>
      </c>
      <c r="CP3" s="5">
        <v>39</v>
      </c>
      <c r="CQ3" s="5">
        <v>39</v>
      </c>
      <c r="CR3" s="5">
        <v>325</v>
      </c>
      <c r="CS3" s="5">
        <v>0</v>
      </c>
      <c r="CT3" s="5">
        <v>0</v>
      </c>
      <c r="CU3" s="5">
        <v>0</v>
      </c>
      <c r="CV3" s="5">
        <v>0</v>
      </c>
      <c r="CY3" s="5" t="s">
        <v>144</v>
      </c>
      <c r="CZ3" s="5" t="s">
        <v>146</v>
      </c>
      <c r="DA3" s="5">
        <v>101236</v>
      </c>
      <c r="DB3" s="5" t="s">
        <v>146</v>
      </c>
      <c r="DC3" s="9"/>
      <c r="DD3" s="9" t="s">
        <v>146</v>
      </c>
      <c r="DE3" s="9">
        <v>0</v>
      </c>
      <c r="DF3" s="9">
        <v>0</v>
      </c>
      <c r="DG3" s="9">
        <v>2288</v>
      </c>
      <c r="DH3" s="9">
        <v>2288</v>
      </c>
      <c r="DI3" s="9">
        <v>2288</v>
      </c>
      <c r="DJ3" s="9">
        <v>2288</v>
      </c>
      <c r="DK3" s="9">
        <v>2288</v>
      </c>
      <c r="DL3" s="9">
        <v>3432</v>
      </c>
      <c r="DM3" s="9">
        <v>3432</v>
      </c>
      <c r="DN3" s="9">
        <v>3432</v>
      </c>
      <c r="DO3" s="5">
        <v>3432</v>
      </c>
      <c r="DP3" s="5">
        <v>3432</v>
      </c>
      <c r="DQ3" s="5">
        <v>0</v>
      </c>
      <c r="DR3" s="5">
        <v>0</v>
      </c>
      <c r="DS3" s="5">
        <v>26</v>
      </c>
      <c r="DT3" s="5">
        <v>26</v>
      </c>
      <c r="DU3" s="5">
        <v>26</v>
      </c>
      <c r="DV3" s="5">
        <v>26</v>
      </c>
      <c r="DW3" s="5">
        <v>26</v>
      </c>
      <c r="DX3" s="5">
        <v>39</v>
      </c>
      <c r="DY3" s="5">
        <v>39</v>
      </c>
      <c r="DZ3" s="5">
        <v>39</v>
      </c>
      <c r="EA3" s="5">
        <v>39</v>
      </c>
      <c r="EB3" s="5">
        <v>39</v>
      </c>
    </row>
    <row r="4" spans="1:132" s="5" customFormat="1" ht="12.95" customHeight="1" x14ac:dyDescent="0.25">
      <c r="A4" s="28" t="s">
        <v>196</v>
      </c>
      <c r="B4" s="28" t="s">
        <v>195</v>
      </c>
      <c r="C4" s="5" t="s">
        <v>128</v>
      </c>
      <c r="D4" s="6" t="s">
        <v>129</v>
      </c>
      <c r="E4" s="7">
        <v>101356</v>
      </c>
      <c r="F4" s="5" t="s">
        <v>186</v>
      </c>
      <c r="G4" s="5">
        <v>69000040</v>
      </c>
      <c r="H4" s="5" t="s">
        <v>131</v>
      </c>
      <c r="I4" s="5" t="s">
        <v>132</v>
      </c>
      <c r="J4" s="5" t="s">
        <v>132</v>
      </c>
      <c r="K4" s="5" t="s">
        <v>133</v>
      </c>
      <c r="L4" s="5" t="s">
        <v>134</v>
      </c>
      <c r="M4" s="5" t="s">
        <v>135</v>
      </c>
      <c r="N4" s="5" t="s">
        <v>136</v>
      </c>
      <c r="Q4" s="8" t="s">
        <v>137</v>
      </c>
      <c r="R4" s="8" t="s">
        <v>133</v>
      </c>
      <c r="S4" s="8">
        <v>42998</v>
      </c>
      <c r="T4" s="8">
        <v>46022</v>
      </c>
      <c r="U4" s="5">
        <v>101581</v>
      </c>
      <c r="V4" s="5" t="s">
        <v>138</v>
      </c>
      <c r="X4" s="5" t="s">
        <v>139</v>
      </c>
      <c r="Y4" s="5" t="s">
        <v>140</v>
      </c>
      <c r="Z4" s="5" t="s">
        <v>141</v>
      </c>
      <c r="AA4" s="5" t="s">
        <v>134</v>
      </c>
      <c r="AB4" s="5" t="s">
        <v>142</v>
      </c>
      <c r="AC4" s="5" t="s">
        <v>137</v>
      </c>
      <c r="AD4" s="5" t="s">
        <v>143</v>
      </c>
      <c r="AE4" s="9"/>
      <c r="AF4" s="9"/>
      <c r="AG4" s="9">
        <v>0</v>
      </c>
      <c r="AH4" s="9">
        <v>0</v>
      </c>
      <c r="AI4" s="9">
        <v>14784</v>
      </c>
      <c r="AJ4" s="9">
        <v>11968</v>
      </c>
      <c r="AK4" s="9">
        <v>14080</v>
      </c>
      <c r="AL4" s="9">
        <v>13376</v>
      </c>
      <c r="AM4" s="9">
        <v>12672</v>
      </c>
      <c r="AN4" s="9">
        <v>14784</v>
      </c>
      <c r="AO4" s="9">
        <v>12672</v>
      </c>
      <c r="AP4" s="9">
        <v>14080</v>
      </c>
      <c r="AQ4" s="9">
        <v>13376</v>
      </c>
      <c r="AR4" s="9">
        <v>12672</v>
      </c>
      <c r="AS4" s="9">
        <v>0</v>
      </c>
      <c r="AT4" s="9">
        <v>0</v>
      </c>
      <c r="AU4" s="9">
        <v>0</v>
      </c>
      <c r="AV4" s="9">
        <v>0</v>
      </c>
      <c r="AW4" s="9">
        <v>134464</v>
      </c>
      <c r="AX4" s="9">
        <v>134464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134464</v>
      </c>
      <c r="BJ4" s="9">
        <v>134464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134464</v>
      </c>
      <c r="BY4" s="5">
        <v>134464</v>
      </c>
      <c r="BZ4" s="5">
        <v>0</v>
      </c>
      <c r="CA4" s="5">
        <v>134464</v>
      </c>
      <c r="CB4" s="5">
        <v>134464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168</v>
      </c>
      <c r="CI4" s="5">
        <v>136</v>
      </c>
      <c r="CJ4" s="5">
        <v>160</v>
      </c>
      <c r="CK4" s="5">
        <v>152</v>
      </c>
      <c r="CL4" s="5">
        <v>144</v>
      </c>
      <c r="CM4" s="5">
        <v>168</v>
      </c>
      <c r="CN4" s="5">
        <v>144</v>
      </c>
      <c r="CO4" s="5">
        <v>160</v>
      </c>
      <c r="CP4" s="5">
        <v>152</v>
      </c>
      <c r="CQ4" s="5">
        <v>144</v>
      </c>
      <c r="CR4" s="5">
        <v>1528</v>
      </c>
      <c r="CS4" s="5">
        <v>0</v>
      </c>
      <c r="CT4" s="5">
        <v>0</v>
      </c>
      <c r="CU4" s="5">
        <v>0</v>
      </c>
      <c r="CV4" s="5">
        <v>0</v>
      </c>
      <c r="CY4" s="5" t="s">
        <v>144</v>
      </c>
      <c r="CZ4" s="5" t="s">
        <v>146</v>
      </c>
      <c r="DA4" s="5">
        <v>101356</v>
      </c>
      <c r="DB4" s="5" t="s">
        <v>146</v>
      </c>
      <c r="DC4" s="9"/>
      <c r="DD4" s="9" t="s">
        <v>146</v>
      </c>
      <c r="DE4" s="9">
        <v>0</v>
      </c>
      <c r="DF4" s="9">
        <v>0</v>
      </c>
      <c r="DG4" s="9">
        <v>14784</v>
      </c>
      <c r="DH4" s="9">
        <v>11968</v>
      </c>
      <c r="DI4" s="9">
        <v>14080</v>
      </c>
      <c r="DJ4" s="9">
        <v>13376</v>
      </c>
      <c r="DK4" s="9">
        <v>12672</v>
      </c>
      <c r="DL4" s="9">
        <v>14784</v>
      </c>
      <c r="DM4" s="9">
        <v>12672</v>
      </c>
      <c r="DN4" s="9">
        <v>14080</v>
      </c>
      <c r="DO4" s="5">
        <v>13376</v>
      </c>
      <c r="DP4" s="5">
        <v>12672</v>
      </c>
      <c r="DQ4" s="5">
        <v>0</v>
      </c>
      <c r="DR4" s="5">
        <v>0</v>
      </c>
      <c r="DS4" s="5">
        <v>168</v>
      </c>
      <c r="DT4" s="5">
        <v>136</v>
      </c>
      <c r="DU4" s="5">
        <v>160</v>
      </c>
      <c r="DV4" s="5">
        <v>152</v>
      </c>
      <c r="DW4" s="5">
        <v>144</v>
      </c>
      <c r="DX4" s="5">
        <v>168</v>
      </c>
      <c r="DY4" s="5">
        <v>144</v>
      </c>
      <c r="DZ4" s="5">
        <v>160</v>
      </c>
      <c r="EA4" s="5">
        <v>152</v>
      </c>
      <c r="EB4" s="5">
        <v>144</v>
      </c>
    </row>
    <row r="5" spans="1:132" s="5" customFormat="1" ht="12.95" customHeight="1" x14ac:dyDescent="0.25">
      <c r="A5" s="28" t="s">
        <v>196</v>
      </c>
      <c r="B5" s="28" t="s">
        <v>195</v>
      </c>
      <c r="C5" s="5" t="s">
        <v>128</v>
      </c>
      <c r="D5" s="6" t="s">
        <v>129</v>
      </c>
      <c r="E5" s="7">
        <v>101440</v>
      </c>
      <c r="F5" s="5" t="s">
        <v>187</v>
      </c>
      <c r="G5" s="5">
        <v>69000040</v>
      </c>
      <c r="H5" s="5" t="s">
        <v>131</v>
      </c>
      <c r="I5" s="5" t="s">
        <v>132</v>
      </c>
      <c r="J5" s="5" t="s">
        <v>132</v>
      </c>
      <c r="K5" s="5" t="s">
        <v>133</v>
      </c>
      <c r="L5" s="5" t="s">
        <v>134</v>
      </c>
      <c r="M5" s="5" t="s">
        <v>135</v>
      </c>
      <c r="N5" s="5" t="s">
        <v>136</v>
      </c>
      <c r="Q5" s="8" t="s">
        <v>137</v>
      </c>
      <c r="R5" s="8" t="s">
        <v>133</v>
      </c>
      <c r="S5" s="8">
        <v>42998</v>
      </c>
      <c r="T5" s="8">
        <v>46022</v>
      </c>
      <c r="U5" s="5">
        <v>101581</v>
      </c>
      <c r="V5" s="5" t="s">
        <v>138</v>
      </c>
      <c r="X5" s="5" t="s">
        <v>139</v>
      </c>
      <c r="Y5" s="5" t="s">
        <v>140</v>
      </c>
      <c r="Z5" s="5" t="s">
        <v>141</v>
      </c>
      <c r="AA5" s="5" t="s">
        <v>134</v>
      </c>
      <c r="AB5" s="5" t="s">
        <v>142</v>
      </c>
      <c r="AC5" s="5" t="s">
        <v>137</v>
      </c>
      <c r="AD5" s="5" t="s">
        <v>143</v>
      </c>
      <c r="AE5" s="9"/>
      <c r="AF5" s="9"/>
      <c r="AG5" s="9">
        <v>0</v>
      </c>
      <c r="AH5" s="9">
        <v>0</v>
      </c>
      <c r="AI5" s="9">
        <v>17072</v>
      </c>
      <c r="AJ5" s="9">
        <v>14256</v>
      </c>
      <c r="AK5" s="9">
        <v>16368</v>
      </c>
      <c r="AL5" s="9">
        <v>15664</v>
      </c>
      <c r="AM5" s="9">
        <v>14960</v>
      </c>
      <c r="AN5" s="9">
        <v>17072</v>
      </c>
      <c r="AO5" s="9">
        <v>14960</v>
      </c>
      <c r="AP5" s="9">
        <v>16368</v>
      </c>
      <c r="AQ5" s="9">
        <v>15664</v>
      </c>
      <c r="AR5" s="9">
        <v>14960</v>
      </c>
      <c r="AS5" s="9">
        <v>0</v>
      </c>
      <c r="AT5" s="9">
        <v>0</v>
      </c>
      <c r="AU5" s="9">
        <v>0</v>
      </c>
      <c r="AV5" s="9">
        <v>0</v>
      </c>
      <c r="AW5" s="9">
        <v>157344</v>
      </c>
      <c r="AX5" s="9">
        <v>157344</v>
      </c>
      <c r="AY5" s="9">
        <v>0</v>
      </c>
      <c r="AZ5" s="9">
        <v>157344</v>
      </c>
      <c r="BA5" s="9">
        <v>157344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157344</v>
      </c>
      <c r="BJ5" s="9">
        <v>157344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5">
        <v>0</v>
      </c>
      <c r="BZ5" s="5">
        <v>0</v>
      </c>
      <c r="CA5" s="5">
        <v>157344</v>
      </c>
      <c r="CB5" s="5">
        <v>157344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194</v>
      </c>
      <c r="CI5" s="5">
        <v>162</v>
      </c>
      <c r="CJ5" s="5">
        <v>186</v>
      </c>
      <c r="CK5" s="5">
        <v>178</v>
      </c>
      <c r="CL5" s="5">
        <v>170</v>
      </c>
      <c r="CM5" s="5">
        <v>194</v>
      </c>
      <c r="CN5" s="5">
        <v>170</v>
      </c>
      <c r="CO5" s="5">
        <v>186</v>
      </c>
      <c r="CP5" s="5">
        <v>178</v>
      </c>
      <c r="CQ5" s="5">
        <v>170</v>
      </c>
      <c r="CR5" s="5">
        <v>1788</v>
      </c>
      <c r="CS5" s="5">
        <v>0</v>
      </c>
      <c r="CT5" s="5">
        <v>0</v>
      </c>
      <c r="CU5" s="5">
        <v>0</v>
      </c>
      <c r="CV5" s="5">
        <v>0</v>
      </c>
      <c r="CY5" s="5" t="s">
        <v>144</v>
      </c>
      <c r="CZ5" s="5" t="s">
        <v>146</v>
      </c>
      <c r="DA5" s="5">
        <v>101440</v>
      </c>
      <c r="DB5" s="5" t="s">
        <v>146</v>
      </c>
      <c r="DC5" s="9"/>
      <c r="DD5" s="9" t="s">
        <v>146</v>
      </c>
      <c r="DE5" s="9">
        <v>0</v>
      </c>
      <c r="DF5" s="9">
        <v>0</v>
      </c>
      <c r="DG5" s="9">
        <v>17072</v>
      </c>
      <c r="DH5" s="9">
        <v>14256</v>
      </c>
      <c r="DI5" s="9">
        <v>16368</v>
      </c>
      <c r="DJ5" s="9">
        <v>15664</v>
      </c>
      <c r="DK5" s="9">
        <v>14960</v>
      </c>
      <c r="DL5" s="9">
        <v>17072</v>
      </c>
      <c r="DM5" s="9">
        <v>14960</v>
      </c>
      <c r="DN5" s="9">
        <v>16368</v>
      </c>
      <c r="DO5" s="5">
        <v>15664</v>
      </c>
      <c r="DP5" s="5">
        <v>14960</v>
      </c>
      <c r="DQ5" s="5">
        <v>0</v>
      </c>
      <c r="DR5" s="5">
        <v>0</v>
      </c>
      <c r="DS5" s="5">
        <v>194</v>
      </c>
      <c r="DT5" s="5">
        <v>162</v>
      </c>
      <c r="DU5" s="5">
        <v>186</v>
      </c>
      <c r="DV5" s="5">
        <v>178</v>
      </c>
      <c r="DW5" s="5">
        <v>170</v>
      </c>
      <c r="DX5" s="5">
        <v>194</v>
      </c>
      <c r="DY5" s="5">
        <v>170</v>
      </c>
      <c r="DZ5" s="5">
        <v>186</v>
      </c>
      <c r="EA5" s="5">
        <v>178</v>
      </c>
      <c r="EB5" s="5">
        <v>170</v>
      </c>
    </row>
    <row r="6" spans="1:132" s="5" customFormat="1" ht="12.95" customHeight="1" x14ac:dyDescent="0.25">
      <c r="A6" s="28" t="s">
        <v>196</v>
      </c>
      <c r="B6" s="28" t="s">
        <v>195</v>
      </c>
      <c r="C6" s="5" t="s">
        <v>128</v>
      </c>
      <c r="D6" s="6" t="s">
        <v>129</v>
      </c>
      <c r="E6" s="7">
        <v>101581</v>
      </c>
      <c r="F6" s="5" t="s">
        <v>147</v>
      </c>
      <c r="G6" s="5">
        <v>64010400</v>
      </c>
      <c r="H6" s="5" t="s">
        <v>148</v>
      </c>
      <c r="I6" s="5" t="s">
        <v>149</v>
      </c>
      <c r="J6" s="5" t="s">
        <v>150</v>
      </c>
      <c r="K6" s="5" t="s">
        <v>133</v>
      </c>
      <c r="L6" s="5" t="s">
        <v>134</v>
      </c>
      <c r="M6" s="5" t="s">
        <v>135</v>
      </c>
      <c r="N6" s="5" t="s">
        <v>136</v>
      </c>
      <c r="Q6" s="8" t="s">
        <v>137</v>
      </c>
      <c r="R6" s="8" t="s">
        <v>133</v>
      </c>
      <c r="S6" s="8">
        <v>42998</v>
      </c>
      <c r="T6" s="8">
        <v>46022</v>
      </c>
      <c r="U6" s="5">
        <v>101581</v>
      </c>
      <c r="V6" s="5" t="s">
        <v>138</v>
      </c>
      <c r="X6" s="5" t="s">
        <v>139</v>
      </c>
      <c r="Y6" s="5" t="s">
        <v>140</v>
      </c>
      <c r="Z6" s="5" t="s">
        <v>141</v>
      </c>
      <c r="AA6" s="5" t="s">
        <v>134</v>
      </c>
      <c r="AB6" s="5" t="s">
        <v>142</v>
      </c>
      <c r="AC6" s="5" t="s">
        <v>137</v>
      </c>
      <c r="AD6" s="5" t="s">
        <v>143</v>
      </c>
      <c r="AE6" s="9"/>
      <c r="AF6" s="9"/>
      <c r="AG6" s="9">
        <v>0</v>
      </c>
      <c r="AH6" s="9">
        <v>280.74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280.74</v>
      </c>
      <c r="AT6" s="9">
        <v>0</v>
      </c>
      <c r="AU6" s="9">
        <v>280.74</v>
      </c>
      <c r="AV6" s="9">
        <v>280.74</v>
      </c>
      <c r="AW6" s="9">
        <v>0</v>
      </c>
      <c r="AX6" s="9">
        <v>280.74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280.74</v>
      </c>
      <c r="BI6" s="9">
        <v>0</v>
      </c>
      <c r="BJ6" s="9">
        <v>280.74</v>
      </c>
      <c r="BK6" s="9">
        <v>0</v>
      </c>
      <c r="BL6" s="9">
        <v>0</v>
      </c>
      <c r="BM6" s="9">
        <v>0</v>
      </c>
      <c r="BN6" s="9">
        <v>280.74</v>
      </c>
      <c r="BO6" s="9">
        <v>0</v>
      </c>
      <c r="BP6" s="9">
        <v>280.74</v>
      </c>
      <c r="BQ6" s="9">
        <v>1684.44</v>
      </c>
      <c r="BR6" s="9">
        <v>0</v>
      </c>
      <c r="BS6" s="9">
        <v>1684.44</v>
      </c>
      <c r="BT6" s="9">
        <v>0</v>
      </c>
      <c r="BU6" s="9">
        <v>0</v>
      </c>
      <c r="BV6" s="9">
        <v>0</v>
      </c>
      <c r="BW6" s="9">
        <v>280.74</v>
      </c>
      <c r="BX6" s="9">
        <v>0</v>
      </c>
      <c r="BY6" s="5">
        <v>280.74</v>
      </c>
      <c r="BZ6" s="5">
        <v>-1403.7</v>
      </c>
      <c r="CA6" s="5">
        <v>0</v>
      </c>
      <c r="CB6" s="5">
        <v>-1403.7</v>
      </c>
      <c r="CC6" s="5">
        <v>280.74</v>
      </c>
      <c r="CD6" s="5">
        <v>0</v>
      </c>
      <c r="CE6" s="5">
        <v>280.74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280.74</v>
      </c>
      <c r="CT6" s="5">
        <v>0</v>
      </c>
      <c r="CU6" s="5">
        <v>0</v>
      </c>
      <c r="CV6" s="5">
        <v>0</v>
      </c>
      <c r="CY6" s="5" t="s">
        <v>144</v>
      </c>
      <c r="CZ6" s="5" t="s">
        <v>146</v>
      </c>
      <c r="DA6" s="5">
        <v>101581</v>
      </c>
      <c r="DB6" s="5" t="s">
        <v>146</v>
      </c>
      <c r="DC6" s="9"/>
      <c r="DD6" s="9" t="s">
        <v>146</v>
      </c>
      <c r="DE6" s="9">
        <v>0</v>
      </c>
      <c r="DF6" s="9">
        <v>280.74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</row>
    <row r="7" spans="1:132" s="5" customFormat="1" ht="12.95" customHeight="1" x14ac:dyDescent="0.25">
      <c r="A7" s="28" t="s">
        <v>196</v>
      </c>
      <c r="B7" s="28" t="s">
        <v>195</v>
      </c>
      <c r="C7" s="5" t="s">
        <v>128</v>
      </c>
      <c r="D7" s="6" t="s">
        <v>129</v>
      </c>
      <c r="E7" s="7">
        <v>101581</v>
      </c>
      <c r="F7" s="5" t="s">
        <v>147</v>
      </c>
      <c r="G7" s="5">
        <v>64010500</v>
      </c>
      <c r="H7" s="5" t="s">
        <v>151</v>
      </c>
      <c r="I7" s="5" t="s">
        <v>149</v>
      </c>
      <c r="J7" s="5" t="s">
        <v>150</v>
      </c>
      <c r="K7" s="5" t="s">
        <v>133</v>
      </c>
      <c r="L7" s="5" t="s">
        <v>134</v>
      </c>
      <c r="M7" s="5" t="s">
        <v>135</v>
      </c>
      <c r="N7" s="5" t="s">
        <v>136</v>
      </c>
      <c r="Q7" s="8" t="s">
        <v>137</v>
      </c>
      <c r="R7" s="8" t="s">
        <v>133</v>
      </c>
      <c r="S7" s="8">
        <v>42998</v>
      </c>
      <c r="T7" s="8">
        <v>46022</v>
      </c>
      <c r="U7" s="5">
        <v>101581</v>
      </c>
      <c r="V7" s="5" t="s">
        <v>138</v>
      </c>
      <c r="X7" s="5" t="s">
        <v>139</v>
      </c>
      <c r="Y7" s="5" t="s">
        <v>140</v>
      </c>
      <c r="Z7" s="5" t="s">
        <v>141</v>
      </c>
      <c r="AA7" s="5" t="s">
        <v>134</v>
      </c>
      <c r="AB7" s="5" t="s">
        <v>142</v>
      </c>
      <c r="AC7" s="5" t="s">
        <v>137</v>
      </c>
      <c r="AD7" s="5" t="s">
        <v>143</v>
      </c>
      <c r="AE7" s="9"/>
      <c r="AF7" s="9"/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245698</v>
      </c>
      <c r="BF7" s="9">
        <v>0</v>
      </c>
      <c r="BG7" s="9">
        <v>245698</v>
      </c>
      <c r="BH7" s="9">
        <v>-245698</v>
      </c>
      <c r="BI7" s="9">
        <v>0</v>
      </c>
      <c r="BJ7" s="9">
        <v>-245698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Y7" s="5" t="s">
        <v>144</v>
      </c>
      <c r="CZ7" s="5" t="s">
        <v>146</v>
      </c>
      <c r="DA7" s="5">
        <v>101581</v>
      </c>
      <c r="DB7" s="5" t="s">
        <v>146</v>
      </c>
      <c r="DC7" s="9"/>
      <c r="DD7" s="9" t="s">
        <v>146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</row>
    <row r="8" spans="1:132" s="5" customFormat="1" ht="12.95" customHeight="1" x14ac:dyDescent="0.25">
      <c r="A8" s="28" t="s">
        <v>196</v>
      </c>
      <c r="B8" s="28" t="s">
        <v>195</v>
      </c>
      <c r="C8" s="5" t="s">
        <v>128</v>
      </c>
      <c r="D8" s="6" t="s">
        <v>129</v>
      </c>
      <c r="E8" s="7">
        <v>101581</v>
      </c>
      <c r="F8" s="5" t="s">
        <v>147</v>
      </c>
      <c r="G8" s="5">
        <v>64020500</v>
      </c>
      <c r="H8" s="5" t="s">
        <v>152</v>
      </c>
      <c r="I8" s="5" t="s">
        <v>149</v>
      </c>
      <c r="J8" s="5" t="s">
        <v>153</v>
      </c>
      <c r="K8" s="5" t="s">
        <v>133</v>
      </c>
      <c r="L8" s="5" t="s">
        <v>134</v>
      </c>
      <c r="M8" s="5" t="s">
        <v>135</v>
      </c>
      <c r="N8" s="5" t="s">
        <v>136</v>
      </c>
      <c r="Q8" s="8" t="s">
        <v>137</v>
      </c>
      <c r="R8" s="8" t="s">
        <v>133</v>
      </c>
      <c r="S8" s="8">
        <v>42998</v>
      </c>
      <c r="T8" s="8">
        <v>46022</v>
      </c>
      <c r="U8" s="5">
        <v>101581</v>
      </c>
      <c r="V8" s="5" t="s">
        <v>138</v>
      </c>
      <c r="X8" s="5" t="s">
        <v>139</v>
      </c>
      <c r="Y8" s="5" t="s">
        <v>140</v>
      </c>
      <c r="Z8" s="5" t="s">
        <v>141</v>
      </c>
      <c r="AA8" s="5" t="s">
        <v>134</v>
      </c>
      <c r="AB8" s="5" t="s">
        <v>142</v>
      </c>
      <c r="AC8" s="5" t="s">
        <v>137</v>
      </c>
      <c r="AD8" s="5" t="s">
        <v>143</v>
      </c>
      <c r="AE8" s="9"/>
      <c r="AF8" s="9"/>
      <c r="AG8" s="9">
        <v>995</v>
      </c>
      <c r="AH8" s="9">
        <v>899</v>
      </c>
      <c r="AI8" s="9">
        <v>0</v>
      </c>
      <c r="AJ8" s="9">
        <v>5000</v>
      </c>
      <c r="AK8" s="9">
        <v>0</v>
      </c>
      <c r="AL8" s="9">
        <v>0</v>
      </c>
      <c r="AM8" s="9">
        <v>5000</v>
      </c>
      <c r="AN8" s="9">
        <v>0</v>
      </c>
      <c r="AO8" s="9">
        <v>5000</v>
      </c>
      <c r="AP8" s="9">
        <v>5000</v>
      </c>
      <c r="AQ8" s="9">
        <v>0</v>
      </c>
      <c r="AR8" s="9">
        <v>5000</v>
      </c>
      <c r="AS8" s="9">
        <v>1894</v>
      </c>
      <c r="AT8" s="9">
        <v>0</v>
      </c>
      <c r="AU8" s="9">
        <v>1894</v>
      </c>
      <c r="AV8" s="9">
        <v>26894</v>
      </c>
      <c r="AW8" s="9">
        <v>0</v>
      </c>
      <c r="AX8" s="9">
        <v>26894</v>
      </c>
      <c r="AY8" s="9">
        <v>25995</v>
      </c>
      <c r="AZ8" s="9">
        <v>0</v>
      </c>
      <c r="BA8" s="9">
        <v>25995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26894</v>
      </c>
      <c r="BI8" s="9">
        <v>0</v>
      </c>
      <c r="BJ8" s="9">
        <v>26894</v>
      </c>
      <c r="BK8" s="9">
        <v>0</v>
      </c>
      <c r="BL8" s="9">
        <v>0</v>
      </c>
      <c r="BM8" s="9">
        <v>0</v>
      </c>
      <c r="BN8" s="9">
        <v>899</v>
      </c>
      <c r="BO8" s="9">
        <v>0</v>
      </c>
      <c r="BP8" s="9">
        <v>899</v>
      </c>
      <c r="BQ8" s="9">
        <v>11364</v>
      </c>
      <c r="BR8" s="9">
        <v>0</v>
      </c>
      <c r="BS8" s="9">
        <v>11364</v>
      </c>
      <c r="BT8" s="9">
        <v>0</v>
      </c>
      <c r="BU8" s="9">
        <v>0</v>
      </c>
      <c r="BV8" s="9">
        <v>0</v>
      </c>
      <c r="BW8" s="9">
        <v>899</v>
      </c>
      <c r="BX8" s="9">
        <v>0</v>
      </c>
      <c r="BY8" s="5">
        <v>899</v>
      </c>
      <c r="BZ8" s="5">
        <v>15530</v>
      </c>
      <c r="CA8" s="5">
        <v>0</v>
      </c>
      <c r="CB8" s="5">
        <v>15530</v>
      </c>
      <c r="CC8" s="5">
        <v>899</v>
      </c>
      <c r="CD8" s="5">
        <v>0</v>
      </c>
      <c r="CE8" s="5">
        <v>899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1894</v>
      </c>
      <c r="CT8" s="5">
        <v>0</v>
      </c>
      <c r="CU8" s="5">
        <v>0</v>
      </c>
      <c r="CV8" s="5">
        <v>0</v>
      </c>
      <c r="CY8" s="5" t="s">
        <v>144</v>
      </c>
      <c r="CZ8" s="5" t="s">
        <v>146</v>
      </c>
      <c r="DA8" s="5">
        <v>101581</v>
      </c>
      <c r="DB8" s="5" t="s">
        <v>146</v>
      </c>
      <c r="DC8" s="9"/>
      <c r="DD8" s="9" t="s">
        <v>146</v>
      </c>
      <c r="DE8" s="9">
        <v>995</v>
      </c>
      <c r="DF8" s="9">
        <v>899</v>
      </c>
      <c r="DG8" s="9">
        <v>0</v>
      </c>
      <c r="DH8" s="9">
        <v>5000</v>
      </c>
      <c r="DI8" s="9">
        <v>0</v>
      </c>
      <c r="DJ8" s="9">
        <v>0</v>
      </c>
      <c r="DK8" s="9">
        <v>5000</v>
      </c>
      <c r="DL8" s="9">
        <v>0</v>
      </c>
      <c r="DM8" s="9">
        <v>5000</v>
      </c>
      <c r="DN8" s="9">
        <v>5000</v>
      </c>
      <c r="DO8" s="5">
        <v>0</v>
      </c>
      <c r="DP8" s="5">
        <v>5000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</row>
    <row r="9" spans="1:132" s="5" customFormat="1" ht="12.95" customHeight="1" x14ac:dyDescent="0.25">
      <c r="A9" s="28" t="s">
        <v>196</v>
      </c>
      <c r="B9" s="28" t="s">
        <v>195</v>
      </c>
      <c r="C9" s="5" t="s">
        <v>128</v>
      </c>
      <c r="D9" s="6" t="s">
        <v>129</v>
      </c>
      <c r="E9" s="7">
        <v>101581</v>
      </c>
      <c r="F9" s="5" t="s">
        <v>147</v>
      </c>
      <c r="G9" s="5">
        <v>64050417</v>
      </c>
      <c r="H9" s="5" t="s">
        <v>154</v>
      </c>
      <c r="I9" s="5" t="s">
        <v>149</v>
      </c>
      <c r="J9" s="5" t="s">
        <v>155</v>
      </c>
      <c r="K9" s="5" t="s">
        <v>133</v>
      </c>
      <c r="L9" s="5" t="s">
        <v>134</v>
      </c>
      <c r="M9" s="5" t="s">
        <v>135</v>
      </c>
      <c r="N9" s="5" t="s">
        <v>136</v>
      </c>
      <c r="Q9" s="8" t="s">
        <v>137</v>
      </c>
      <c r="R9" s="8" t="s">
        <v>133</v>
      </c>
      <c r="S9" s="8">
        <v>42998</v>
      </c>
      <c r="T9" s="8">
        <v>46022</v>
      </c>
      <c r="U9" s="5">
        <v>101581</v>
      </c>
      <c r="V9" s="5" t="s">
        <v>138</v>
      </c>
      <c r="X9" s="5" t="s">
        <v>139</v>
      </c>
      <c r="Y9" s="5" t="s">
        <v>140</v>
      </c>
      <c r="Z9" s="5" t="s">
        <v>141</v>
      </c>
      <c r="AA9" s="5" t="s">
        <v>134</v>
      </c>
      <c r="AB9" s="5" t="s">
        <v>142</v>
      </c>
      <c r="AC9" s="5" t="s">
        <v>137</v>
      </c>
      <c r="AD9" s="5" t="s">
        <v>143</v>
      </c>
      <c r="AE9" s="9"/>
      <c r="AF9" s="9"/>
      <c r="AG9" s="9">
        <v>-22500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-22500</v>
      </c>
      <c r="AT9" s="9">
        <v>0</v>
      </c>
      <c r="AU9" s="9">
        <v>-22500</v>
      </c>
      <c r="AV9" s="9">
        <v>-22500</v>
      </c>
      <c r="AW9" s="9">
        <v>0</v>
      </c>
      <c r="AX9" s="9">
        <v>-22500</v>
      </c>
      <c r="AY9" s="9">
        <v>-22500</v>
      </c>
      <c r="AZ9" s="9">
        <v>0</v>
      </c>
      <c r="BA9" s="9">
        <v>-22500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-22500</v>
      </c>
      <c r="BI9" s="9">
        <v>0</v>
      </c>
      <c r="BJ9" s="9">
        <v>-22500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-135000</v>
      </c>
      <c r="BR9" s="9">
        <v>0</v>
      </c>
      <c r="BS9" s="9">
        <v>-135000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5">
        <v>0</v>
      </c>
      <c r="BZ9" s="5">
        <v>112500</v>
      </c>
      <c r="CA9" s="5">
        <v>0</v>
      </c>
      <c r="CB9" s="5">
        <v>112500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-22500</v>
      </c>
      <c r="CT9" s="5">
        <v>0</v>
      </c>
      <c r="CU9" s="5">
        <v>0</v>
      </c>
      <c r="CV9" s="5">
        <v>0</v>
      </c>
      <c r="CY9" s="5" t="s">
        <v>144</v>
      </c>
      <c r="CZ9" s="5" t="s">
        <v>146</v>
      </c>
      <c r="DA9" s="5">
        <v>101581</v>
      </c>
      <c r="DB9" s="5" t="s">
        <v>146</v>
      </c>
      <c r="DC9" s="9"/>
      <c r="DD9" s="9" t="s">
        <v>146</v>
      </c>
      <c r="DE9" s="9">
        <v>-22500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</row>
    <row r="10" spans="1:132" s="5" customFormat="1" ht="12.95" customHeight="1" x14ac:dyDescent="0.25">
      <c r="A10" s="28" t="s">
        <v>196</v>
      </c>
      <c r="B10" s="28" t="s">
        <v>195</v>
      </c>
      <c r="C10" s="5" t="s">
        <v>128</v>
      </c>
      <c r="D10" s="6" t="s">
        <v>129</v>
      </c>
      <c r="E10" s="7">
        <v>101581</v>
      </c>
      <c r="F10" s="5" t="s">
        <v>147</v>
      </c>
      <c r="G10" s="5">
        <v>64050440</v>
      </c>
      <c r="H10" s="5" t="s">
        <v>156</v>
      </c>
      <c r="I10" s="5" t="s">
        <v>149</v>
      </c>
      <c r="J10" s="5" t="s">
        <v>155</v>
      </c>
      <c r="K10" s="5" t="s">
        <v>133</v>
      </c>
      <c r="L10" s="5" t="s">
        <v>134</v>
      </c>
      <c r="M10" s="5" t="s">
        <v>135</v>
      </c>
      <c r="N10" s="5" t="s">
        <v>136</v>
      </c>
      <c r="Q10" s="8" t="s">
        <v>137</v>
      </c>
      <c r="R10" s="8" t="s">
        <v>133</v>
      </c>
      <c r="S10" s="8">
        <v>42998</v>
      </c>
      <c r="T10" s="8">
        <v>46022</v>
      </c>
      <c r="U10" s="5">
        <v>101581</v>
      </c>
      <c r="V10" s="5" t="s">
        <v>138</v>
      </c>
      <c r="X10" s="5" t="s">
        <v>139</v>
      </c>
      <c r="Y10" s="5" t="s">
        <v>140</v>
      </c>
      <c r="Z10" s="5" t="s">
        <v>141</v>
      </c>
      <c r="AA10" s="5" t="s">
        <v>134</v>
      </c>
      <c r="AB10" s="5" t="s">
        <v>142</v>
      </c>
      <c r="AC10" s="5" t="s">
        <v>137</v>
      </c>
      <c r="AD10" s="5" t="s">
        <v>143</v>
      </c>
      <c r="AE10" s="9"/>
      <c r="AF10" s="9"/>
      <c r="AG10" s="9">
        <v>0</v>
      </c>
      <c r="AH10" s="9">
        <v>0</v>
      </c>
      <c r="AI10" s="9">
        <v>23450</v>
      </c>
      <c r="AJ10" s="9">
        <v>31550</v>
      </c>
      <c r="AK10" s="9">
        <v>18500</v>
      </c>
      <c r="AL10" s="9">
        <v>500</v>
      </c>
      <c r="AM10" s="9">
        <v>500</v>
      </c>
      <c r="AN10" s="9">
        <v>500</v>
      </c>
      <c r="AO10" s="9">
        <v>500</v>
      </c>
      <c r="AP10" s="9">
        <v>500</v>
      </c>
      <c r="AQ10" s="9">
        <v>500</v>
      </c>
      <c r="AR10" s="9">
        <v>500</v>
      </c>
      <c r="AS10" s="9">
        <v>0</v>
      </c>
      <c r="AT10" s="9">
        <v>0</v>
      </c>
      <c r="AU10" s="9">
        <v>0</v>
      </c>
      <c r="AV10" s="9">
        <v>77000</v>
      </c>
      <c r="AW10" s="9">
        <v>0</v>
      </c>
      <c r="AX10" s="9">
        <v>77000</v>
      </c>
      <c r="AY10" s="9">
        <v>107500</v>
      </c>
      <c r="AZ10" s="9">
        <v>0</v>
      </c>
      <c r="BA10" s="9">
        <v>107500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77000</v>
      </c>
      <c r="BI10" s="9">
        <v>0</v>
      </c>
      <c r="BJ10" s="9">
        <v>77000</v>
      </c>
      <c r="BK10" s="9">
        <v>30500</v>
      </c>
      <c r="BL10" s="9">
        <v>0</v>
      </c>
      <c r="BM10" s="9">
        <v>30500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-30500</v>
      </c>
      <c r="BX10" s="9">
        <v>0</v>
      </c>
      <c r="BY10" s="5">
        <v>-30500</v>
      </c>
      <c r="BZ10" s="5">
        <v>77000</v>
      </c>
      <c r="CA10" s="5">
        <v>0</v>
      </c>
      <c r="CB10" s="5">
        <v>77000</v>
      </c>
      <c r="CC10" s="5">
        <v>-30500</v>
      </c>
      <c r="CD10" s="5">
        <v>0</v>
      </c>
      <c r="CE10" s="5">
        <v>-30500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Y10" s="5" t="s">
        <v>144</v>
      </c>
      <c r="CZ10" s="5" t="s">
        <v>146</v>
      </c>
      <c r="DA10" s="5">
        <v>101581</v>
      </c>
      <c r="DB10" s="5" t="s">
        <v>146</v>
      </c>
      <c r="DC10" s="9"/>
      <c r="DD10" s="9" t="s">
        <v>146</v>
      </c>
      <c r="DE10" s="9">
        <v>0</v>
      </c>
      <c r="DF10" s="9">
        <v>0</v>
      </c>
      <c r="DG10" s="9">
        <v>23450</v>
      </c>
      <c r="DH10" s="9">
        <v>31550</v>
      </c>
      <c r="DI10" s="9">
        <v>18500</v>
      </c>
      <c r="DJ10" s="9">
        <v>500</v>
      </c>
      <c r="DK10" s="9">
        <v>500</v>
      </c>
      <c r="DL10" s="9">
        <v>500</v>
      </c>
      <c r="DM10" s="9">
        <v>500</v>
      </c>
      <c r="DN10" s="9">
        <v>500</v>
      </c>
      <c r="DO10" s="5">
        <v>500</v>
      </c>
      <c r="DP10" s="5">
        <v>500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</row>
    <row r="11" spans="1:132" s="5" customFormat="1" ht="12.95" customHeight="1" x14ac:dyDescent="0.25">
      <c r="A11" s="28" t="s">
        <v>196</v>
      </c>
      <c r="B11" s="28" t="s">
        <v>195</v>
      </c>
      <c r="C11" s="5" t="s">
        <v>128</v>
      </c>
      <c r="D11" s="6" t="s">
        <v>129</v>
      </c>
      <c r="E11" s="7">
        <v>101581</v>
      </c>
      <c r="F11" s="5" t="s">
        <v>147</v>
      </c>
      <c r="G11" s="5">
        <v>64050455</v>
      </c>
      <c r="H11" s="5" t="s">
        <v>157</v>
      </c>
      <c r="I11" s="5" t="s">
        <v>149</v>
      </c>
      <c r="J11" s="5" t="s">
        <v>158</v>
      </c>
      <c r="K11" s="5" t="s">
        <v>133</v>
      </c>
      <c r="L11" s="5" t="s">
        <v>134</v>
      </c>
      <c r="M11" s="5" t="s">
        <v>135</v>
      </c>
      <c r="N11" s="5" t="s">
        <v>136</v>
      </c>
      <c r="Q11" s="8" t="s">
        <v>137</v>
      </c>
      <c r="R11" s="8" t="s">
        <v>133</v>
      </c>
      <c r="S11" s="8">
        <v>42998</v>
      </c>
      <c r="T11" s="8">
        <v>46022</v>
      </c>
      <c r="U11" s="5">
        <v>101581</v>
      </c>
      <c r="V11" s="5" t="s">
        <v>138</v>
      </c>
      <c r="X11" s="5" t="s">
        <v>139</v>
      </c>
      <c r="Y11" s="5" t="s">
        <v>140</v>
      </c>
      <c r="Z11" s="5" t="s">
        <v>141</v>
      </c>
      <c r="AA11" s="5" t="s">
        <v>134</v>
      </c>
      <c r="AB11" s="5" t="s">
        <v>142</v>
      </c>
      <c r="AC11" s="5" t="s">
        <v>137</v>
      </c>
      <c r="AD11" s="5" t="s">
        <v>143</v>
      </c>
      <c r="AE11" s="9"/>
      <c r="AF11" s="9"/>
      <c r="AG11" s="9">
        <v>24500</v>
      </c>
      <c r="AH11" s="9">
        <v>31800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56300</v>
      </c>
      <c r="AT11" s="9">
        <v>0</v>
      </c>
      <c r="AU11" s="9">
        <v>56300</v>
      </c>
      <c r="AV11" s="9">
        <v>56300</v>
      </c>
      <c r="AW11" s="9">
        <v>0</v>
      </c>
      <c r="AX11" s="9">
        <v>56300</v>
      </c>
      <c r="AY11" s="9">
        <v>24500</v>
      </c>
      <c r="AZ11" s="9">
        <v>0</v>
      </c>
      <c r="BA11" s="9">
        <v>24500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56300</v>
      </c>
      <c r="BI11" s="9">
        <v>0</v>
      </c>
      <c r="BJ11" s="9">
        <v>56300</v>
      </c>
      <c r="BK11" s="9">
        <v>0</v>
      </c>
      <c r="BL11" s="9">
        <v>0</v>
      </c>
      <c r="BM11" s="9">
        <v>0</v>
      </c>
      <c r="BN11" s="9">
        <v>31800</v>
      </c>
      <c r="BO11" s="9">
        <v>0</v>
      </c>
      <c r="BP11" s="9">
        <v>31800</v>
      </c>
      <c r="BQ11" s="9">
        <v>337800</v>
      </c>
      <c r="BR11" s="9">
        <v>0</v>
      </c>
      <c r="BS11" s="9">
        <v>337800</v>
      </c>
      <c r="BT11" s="9">
        <v>0</v>
      </c>
      <c r="BU11" s="9">
        <v>0</v>
      </c>
      <c r="BV11" s="9">
        <v>0</v>
      </c>
      <c r="BW11" s="9">
        <v>31800</v>
      </c>
      <c r="BX11" s="9">
        <v>0</v>
      </c>
      <c r="BY11" s="5">
        <v>31800</v>
      </c>
      <c r="BZ11" s="5">
        <v>-281500</v>
      </c>
      <c r="CA11" s="5">
        <v>0</v>
      </c>
      <c r="CB11" s="5">
        <v>-281500</v>
      </c>
      <c r="CC11" s="5">
        <v>31800</v>
      </c>
      <c r="CD11" s="5">
        <v>0</v>
      </c>
      <c r="CE11" s="5">
        <v>31800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56300</v>
      </c>
      <c r="CT11" s="5">
        <v>0</v>
      </c>
      <c r="CU11" s="5">
        <v>0</v>
      </c>
      <c r="CV11" s="5">
        <v>0</v>
      </c>
      <c r="CY11" s="5" t="s">
        <v>144</v>
      </c>
      <c r="CZ11" s="5" t="s">
        <v>146</v>
      </c>
      <c r="DA11" s="5">
        <v>101581</v>
      </c>
      <c r="DB11" s="5" t="s">
        <v>146</v>
      </c>
      <c r="DC11" s="9"/>
      <c r="DD11" s="9" t="s">
        <v>146</v>
      </c>
      <c r="DE11" s="9">
        <v>24500</v>
      </c>
      <c r="DF11" s="9">
        <v>31800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</row>
    <row r="12" spans="1:132" s="5" customFormat="1" ht="12.95" customHeight="1" x14ac:dyDescent="0.25">
      <c r="A12" s="28" t="s">
        <v>196</v>
      </c>
      <c r="B12" s="28" t="s">
        <v>195</v>
      </c>
      <c r="C12" s="5" t="s">
        <v>128</v>
      </c>
      <c r="D12" s="6" t="s">
        <v>129</v>
      </c>
      <c r="E12" s="7">
        <v>101581</v>
      </c>
      <c r="F12" s="5" t="s">
        <v>147</v>
      </c>
      <c r="G12" s="5">
        <v>64050458</v>
      </c>
      <c r="H12" s="5" t="s">
        <v>159</v>
      </c>
      <c r="I12" s="5" t="s">
        <v>149</v>
      </c>
      <c r="J12" s="5" t="s">
        <v>155</v>
      </c>
      <c r="K12" s="5" t="s">
        <v>133</v>
      </c>
      <c r="L12" s="5" t="s">
        <v>134</v>
      </c>
      <c r="M12" s="5" t="s">
        <v>135</v>
      </c>
      <c r="N12" s="5" t="s">
        <v>136</v>
      </c>
      <c r="Q12" s="8" t="s">
        <v>137</v>
      </c>
      <c r="R12" s="8" t="s">
        <v>133</v>
      </c>
      <c r="S12" s="8">
        <v>42998</v>
      </c>
      <c r="T12" s="8">
        <v>46022</v>
      </c>
      <c r="U12" s="5">
        <v>101581</v>
      </c>
      <c r="V12" s="5" t="s">
        <v>138</v>
      </c>
      <c r="X12" s="5" t="s">
        <v>139</v>
      </c>
      <c r="Y12" s="5" t="s">
        <v>140</v>
      </c>
      <c r="Z12" s="5" t="s">
        <v>141</v>
      </c>
      <c r="AA12" s="5" t="s">
        <v>134</v>
      </c>
      <c r="AB12" s="5" t="s">
        <v>142</v>
      </c>
      <c r="AC12" s="5" t="s">
        <v>137</v>
      </c>
      <c r="AD12" s="5" t="s">
        <v>143</v>
      </c>
      <c r="AE12" s="9"/>
      <c r="AF12" s="9"/>
      <c r="AG12" s="9">
        <v>34012</v>
      </c>
      <c r="AH12" s="9">
        <v>5640</v>
      </c>
      <c r="AI12" s="9">
        <v>4524</v>
      </c>
      <c r="AJ12" s="9">
        <v>4030</v>
      </c>
      <c r="AK12" s="9">
        <v>4030</v>
      </c>
      <c r="AL12" s="9">
        <v>2796</v>
      </c>
      <c r="AM12" s="9">
        <v>3276</v>
      </c>
      <c r="AN12" s="9">
        <v>3276</v>
      </c>
      <c r="AO12" s="9">
        <v>3276</v>
      </c>
      <c r="AP12" s="9">
        <v>3276</v>
      </c>
      <c r="AQ12" s="9">
        <v>3276</v>
      </c>
      <c r="AR12" s="9">
        <v>3276</v>
      </c>
      <c r="AS12" s="9">
        <v>39652</v>
      </c>
      <c r="AT12" s="9">
        <v>0</v>
      </c>
      <c r="AU12" s="9">
        <v>39652</v>
      </c>
      <c r="AV12" s="9">
        <v>74688</v>
      </c>
      <c r="AW12" s="9">
        <v>0</v>
      </c>
      <c r="AX12" s="9">
        <v>74688</v>
      </c>
      <c r="AY12" s="9">
        <v>78053</v>
      </c>
      <c r="AZ12" s="9">
        <v>0</v>
      </c>
      <c r="BA12" s="9">
        <v>78053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74688</v>
      </c>
      <c r="BI12" s="9">
        <v>0</v>
      </c>
      <c r="BJ12" s="9">
        <v>74688</v>
      </c>
      <c r="BK12" s="9">
        <v>4559</v>
      </c>
      <c r="BL12" s="9">
        <v>0</v>
      </c>
      <c r="BM12" s="9">
        <v>4559</v>
      </c>
      <c r="BN12" s="9">
        <v>5640</v>
      </c>
      <c r="BO12" s="9">
        <v>0</v>
      </c>
      <c r="BP12" s="9">
        <v>5640</v>
      </c>
      <c r="BQ12" s="9">
        <v>237912</v>
      </c>
      <c r="BR12" s="9">
        <v>0</v>
      </c>
      <c r="BS12" s="9">
        <v>237912</v>
      </c>
      <c r="BT12" s="9">
        <v>0</v>
      </c>
      <c r="BU12" s="9">
        <v>0</v>
      </c>
      <c r="BV12" s="9">
        <v>0</v>
      </c>
      <c r="BW12" s="9">
        <v>-3365</v>
      </c>
      <c r="BX12" s="9">
        <v>0</v>
      </c>
      <c r="BY12" s="5">
        <v>-3365</v>
      </c>
      <c r="BZ12" s="5">
        <v>-163224</v>
      </c>
      <c r="CA12" s="5">
        <v>0</v>
      </c>
      <c r="CB12" s="5">
        <v>-163224</v>
      </c>
      <c r="CC12" s="5">
        <v>1081</v>
      </c>
      <c r="CD12" s="5">
        <v>0</v>
      </c>
      <c r="CE12" s="5">
        <v>1081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39652</v>
      </c>
      <c r="CT12" s="5">
        <v>0</v>
      </c>
      <c r="CU12" s="5">
        <v>0</v>
      </c>
      <c r="CV12" s="5">
        <v>0</v>
      </c>
      <c r="CY12" s="5" t="s">
        <v>144</v>
      </c>
      <c r="CZ12" s="5" t="s">
        <v>146</v>
      </c>
      <c r="DA12" s="5">
        <v>101581</v>
      </c>
      <c r="DB12" s="5" t="s">
        <v>146</v>
      </c>
      <c r="DC12" s="9"/>
      <c r="DD12" s="9" t="s">
        <v>146</v>
      </c>
      <c r="DE12" s="9">
        <v>34012</v>
      </c>
      <c r="DF12" s="9">
        <v>5640</v>
      </c>
      <c r="DG12" s="9">
        <v>4524</v>
      </c>
      <c r="DH12" s="9">
        <v>4030</v>
      </c>
      <c r="DI12" s="9">
        <v>4030</v>
      </c>
      <c r="DJ12" s="9">
        <v>2796</v>
      </c>
      <c r="DK12" s="9">
        <v>3276</v>
      </c>
      <c r="DL12" s="9">
        <v>3276</v>
      </c>
      <c r="DM12" s="9">
        <v>3276</v>
      </c>
      <c r="DN12" s="9">
        <v>3276</v>
      </c>
      <c r="DO12" s="5">
        <v>3276</v>
      </c>
      <c r="DP12" s="5">
        <v>3276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</row>
    <row r="13" spans="1:132" s="5" customFormat="1" ht="12.95" customHeight="1" x14ac:dyDescent="0.25">
      <c r="A13" s="28" t="s">
        <v>196</v>
      </c>
      <c r="B13" s="28" t="s">
        <v>195</v>
      </c>
      <c r="C13" s="5" t="s">
        <v>128</v>
      </c>
      <c r="D13" s="6" t="s">
        <v>129</v>
      </c>
      <c r="E13" s="7">
        <v>101581</v>
      </c>
      <c r="F13" s="5" t="s">
        <v>147</v>
      </c>
      <c r="G13" s="5">
        <v>64060101</v>
      </c>
      <c r="H13" s="5" t="s">
        <v>160</v>
      </c>
      <c r="I13" s="5" t="s">
        <v>149</v>
      </c>
      <c r="J13" s="5" t="s">
        <v>161</v>
      </c>
      <c r="K13" s="5" t="s">
        <v>133</v>
      </c>
      <c r="L13" s="5" t="s">
        <v>134</v>
      </c>
      <c r="M13" s="5" t="s">
        <v>135</v>
      </c>
      <c r="N13" s="5" t="s">
        <v>136</v>
      </c>
      <c r="Q13" s="8" t="s">
        <v>137</v>
      </c>
      <c r="R13" s="8" t="s">
        <v>133</v>
      </c>
      <c r="S13" s="8">
        <v>42998</v>
      </c>
      <c r="T13" s="8">
        <v>46022</v>
      </c>
      <c r="U13" s="5">
        <v>101581</v>
      </c>
      <c r="V13" s="5" t="s">
        <v>138</v>
      </c>
      <c r="X13" s="5" t="s">
        <v>139</v>
      </c>
      <c r="Y13" s="5" t="s">
        <v>140</v>
      </c>
      <c r="Z13" s="5" t="s">
        <v>141</v>
      </c>
      <c r="AA13" s="5" t="s">
        <v>134</v>
      </c>
      <c r="AB13" s="5" t="s">
        <v>142</v>
      </c>
      <c r="AC13" s="5" t="s">
        <v>137</v>
      </c>
      <c r="AD13" s="5" t="s">
        <v>143</v>
      </c>
      <c r="AE13" s="9"/>
      <c r="AF13" s="9"/>
      <c r="AG13" s="9">
        <v>603.01</v>
      </c>
      <c r="AH13" s="9">
        <v>0</v>
      </c>
      <c r="AI13" s="9">
        <v>4000</v>
      </c>
      <c r="AJ13" s="9">
        <v>0</v>
      </c>
      <c r="AK13" s="9">
        <v>12166</v>
      </c>
      <c r="AL13" s="9">
        <v>0</v>
      </c>
      <c r="AM13" s="9">
        <v>0</v>
      </c>
      <c r="AN13" s="9">
        <v>12166</v>
      </c>
      <c r="AO13" s="9">
        <v>0</v>
      </c>
      <c r="AP13" s="9">
        <v>0</v>
      </c>
      <c r="AQ13" s="9">
        <v>12168</v>
      </c>
      <c r="AR13" s="9">
        <v>0</v>
      </c>
      <c r="AS13" s="9">
        <v>603.01</v>
      </c>
      <c r="AT13" s="9">
        <v>0</v>
      </c>
      <c r="AU13" s="9">
        <v>603.01</v>
      </c>
      <c r="AV13" s="9">
        <v>41103.01</v>
      </c>
      <c r="AW13" s="9">
        <v>0</v>
      </c>
      <c r="AX13" s="9">
        <v>41103.01</v>
      </c>
      <c r="AY13" s="9">
        <v>22603.01</v>
      </c>
      <c r="AZ13" s="9">
        <v>0</v>
      </c>
      <c r="BA13" s="9">
        <v>22603.01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41103.01</v>
      </c>
      <c r="BI13" s="9">
        <v>0</v>
      </c>
      <c r="BJ13" s="9">
        <v>41103.01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3618.06</v>
      </c>
      <c r="BR13" s="9">
        <v>0</v>
      </c>
      <c r="BS13" s="9">
        <v>3618.06</v>
      </c>
      <c r="BT13" s="9">
        <v>0</v>
      </c>
      <c r="BU13" s="9">
        <v>0</v>
      </c>
      <c r="BV13" s="9">
        <v>0</v>
      </c>
      <c r="BW13" s="9">
        <v>18500</v>
      </c>
      <c r="BX13" s="9">
        <v>0</v>
      </c>
      <c r="BY13" s="5">
        <v>18500</v>
      </c>
      <c r="BZ13" s="5">
        <v>37484.949999999997</v>
      </c>
      <c r="CA13" s="5">
        <v>0</v>
      </c>
      <c r="CB13" s="5">
        <v>37484.949999999997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603.01</v>
      </c>
      <c r="CT13" s="5">
        <v>0</v>
      </c>
      <c r="CU13" s="5">
        <v>0</v>
      </c>
      <c r="CV13" s="5">
        <v>0</v>
      </c>
      <c r="CY13" s="5" t="s">
        <v>144</v>
      </c>
      <c r="CZ13" s="5" t="s">
        <v>146</v>
      </c>
      <c r="DA13" s="5">
        <v>101581</v>
      </c>
      <c r="DB13" s="5" t="s">
        <v>146</v>
      </c>
      <c r="DC13" s="9"/>
      <c r="DD13" s="9" t="s">
        <v>146</v>
      </c>
      <c r="DE13" s="9">
        <v>603.01</v>
      </c>
      <c r="DF13" s="9">
        <v>0</v>
      </c>
      <c r="DG13" s="9">
        <v>4000</v>
      </c>
      <c r="DH13" s="9">
        <v>0</v>
      </c>
      <c r="DI13" s="9">
        <v>12166</v>
      </c>
      <c r="DJ13" s="9">
        <v>0</v>
      </c>
      <c r="DK13" s="9">
        <v>0</v>
      </c>
      <c r="DL13" s="9">
        <v>12166</v>
      </c>
      <c r="DM13" s="9">
        <v>0</v>
      </c>
      <c r="DN13" s="9">
        <v>0</v>
      </c>
      <c r="DO13" s="5">
        <v>12168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</row>
    <row r="14" spans="1:132" s="5" customFormat="1" ht="12.95" customHeight="1" x14ac:dyDescent="0.25">
      <c r="A14" s="28" t="s">
        <v>196</v>
      </c>
      <c r="B14" s="28" t="s">
        <v>195</v>
      </c>
      <c r="C14" s="5" t="s">
        <v>128</v>
      </c>
      <c r="D14" s="6" t="s">
        <v>129</v>
      </c>
      <c r="E14" s="7">
        <v>101581</v>
      </c>
      <c r="F14" s="5" t="s">
        <v>147</v>
      </c>
      <c r="G14" s="5">
        <v>64060102</v>
      </c>
      <c r="H14" s="5" t="s">
        <v>162</v>
      </c>
      <c r="I14" s="5" t="s">
        <v>149</v>
      </c>
      <c r="J14" s="5" t="s">
        <v>161</v>
      </c>
      <c r="K14" s="5" t="s">
        <v>133</v>
      </c>
      <c r="L14" s="5" t="s">
        <v>134</v>
      </c>
      <c r="M14" s="5" t="s">
        <v>135</v>
      </c>
      <c r="N14" s="5" t="s">
        <v>136</v>
      </c>
      <c r="Q14" s="8" t="s">
        <v>137</v>
      </c>
      <c r="R14" s="8" t="s">
        <v>133</v>
      </c>
      <c r="S14" s="8">
        <v>42998</v>
      </c>
      <c r="T14" s="8">
        <v>46022</v>
      </c>
      <c r="U14" s="5">
        <v>101581</v>
      </c>
      <c r="V14" s="5" t="s">
        <v>138</v>
      </c>
      <c r="X14" s="5" t="s">
        <v>139</v>
      </c>
      <c r="Y14" s="5" t="s">
        <v>140</v>
      </c>
      <c r="Z14" s="5" t="s">
        <v>141</v>
      </c>
      <c r="AA14" s="5" t="s">
        <v>134</v>
      </c>
      <c r="AB14" s="5" t="s">
        <v>142</v>
      </c>
      <c r="AC14" s="5" t="s">
        <v>137</v>
      </c>
      <c r="AD14" s="5" t="s">
        <v>143</v>
      </c>
      <c r="AE14" s="9"/>
      <c r="AF14" s="9"/>
      <c r="AG14" s="9">
        <v>0</v>
      </c>
      <c r="AH14" s="9">
        <v>0</v>
      </c>
      <c r="AI14" s="9">
        <v>1500</v>
      </c>
      <c r="AJ14" s="9">
        <v>0</v>
      </c>
      <c r="AK14" s="9">
        <v>1500</v>
      </c>
      <c r="AL14" s="9">
        <v>0</v>
      </c>
      <c r="AM14" s="9">
        <v>1000</v>
      </c>
      <c r="AN14" s="9">
        <v>0</v>
      </c>
      <c r="AO14" s="9">
        <v>0</v>
      </c>
      <c r="AP14" s="9">
        <v>1000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5000</v>
      </c>
      <c r="AW14" s="9">
        <v>0</v>
      </c>
      <c r="AX14" s="9">
        <v>5000</v>
      </c>
      <c r="AY14" s="9">
        <v>5000</v>
      </c>
      <c r="AZ14" s="9">
        <v>0</v>
      </c>
      <c r="BA14" s="9">
        <v>5000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5000</v>
      </c>
      <c r="BI14" s="9">
        <v>0</v>
      </c>
      <c r="BJ14" s="9">
        <v>5000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5">
        <v>0</v>
      </c>
      <c r="BZ14" s="5">
        <v>5000</v>
      </c>
      <c r="CA14" s="5">
        <v>0</v>
      </c>
      <c r="CB14" s="5">
        <v>5000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Y14" s="5" t="s">
        <v>144</v>
      </c>
      <c r="CZ14" s="5" t="s">
        <v>146</v>
      </c>
      <c r="DA14" s="5">
        <v>101581</v>
      </c>
      <c r="DB14" s="5" t="s">
        <v>146</v>
      </c>
      <c r="DC14" s="9"/>
      <c r="DD14" s="9" t="s">
        <v>146</v>
      </c>
      <c r="DE14" s="9">
        <v>0</v>
      </c>
      <c r="DF14" s="9">
        <v>0</v>
      </c>
      <c r="DG14" s="9">
        <v>1500</v>
      </c>
      <c r="DH14" s="9">
        <v>0</v>
      </c>
      <c r="DI14" s="9">
        <v>1500</v>
      </c>
      <c r="DJ14" s="9">
        <v>0</v>
      </c>
      <c r="DK14" s="9">
        <v>1000</v>
      </c>
      <c r="DL14" s="9">
        <v>0</v>
      </c>
      <c r="DM14" s="9">
        <v>0</v>
      </c>
      <c r="DN14" s="9">
        <v>1000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</row>
    <row r="15" spans="1:132" s="5" customFormat="1" ht="12.95" customHeight="1" x14ac:dyDescent="0.25">
      <c r="A15" s="28" t="s">
        <v>196</v>
      </c>
      <c r="B15" s="28" t="s">
        <v>195</v>
      </c>
      <c r="C15" s="5" t="s">
        <v>128</v>
      </c>
      <c r="D15" s="6" t="s">
        <v>129</v>
      </c>
      <c r="E15" s="7">
        <v>101581</v>
      </c>
      <c r="F15" s="5" t="s">
        <v>147</v>
      </c>
      <c r="G15" s="5">
        <v>64070210</v>
      </c>
      <c r="H15" s="5" t="s">
        <v>163</v>
      </c>
      <c r="I15" s="5" t="s">
        <v>149</v>
      </c>
      <c r="J15" s="5" t="s">
        <v>158</v>
      </c>
      <c r="K15" s="5" t="s">
        <v>133</v>
      </c>
      <c r="L15" s="5" t="s">
        <v>134</v>
      </c>
      <c r="M15" s="5" t="s">
        <v>135</v>
      </c>
      <c r="N15" s="5" t="s">
        <v>136</v>
      </c>
      <c r="Q15" s="8" t="s">
        <v>137</v>
      </c>
      <c r="R15" s="8" t="s">
        <v>133</v>
      </c>
      <c r="S15" s="8">
        <v>42998</v>
      </c>
      <c r="T15" s="8">
        <v>46022</v>
      </c>
      <c r="U15" s="5">
        <v>101581</v>
      </c>
      <c r="V15" s="5" t="s">
        <v>138</v>
      </c>
      <c r="X15" s="5" t="s">
        <v>139</v>
      </c>
      <c r="Y15" s="5" t="s">
        <v>140</v>
      </c>
      <c r="Z15" s="5" t="s">
        <v>141</v>
      </c>
      <c r="AA15" s="5" t="s">
        <v>134</v>
      </c>
      <c r="AB15" s="5" t="s">
        <v>142</v>
      </c>
      <c r="AC15" s="5" t="s">
        <v>137</v>
      </c>
      <c r="AD15" s="5" t="s">
        <v>143</v>
      </c>
      <c r="AE15" s="9"/>
      <c r="AF15" s="9"/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2000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2000</v>
      </c>
      <c r="AW15" s="9">
        <v>0</v>
      </c>
      <c r="AX15" s="9">
        <v>2000</v>
      </c>
      <c r="AY15" s="9">
        <v>2000</v>
      </c>
      <c r="AZ15" s="9">
        <v>0</v>
      </c>
      <c r="BA15" s="9">
        <v>2000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2000</v>
      </c>
      <c r="BI15" s="9">
        <v>0</v>
      </c>
      <c r="BJ15" s="9">
        <v>2000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5">
        <v>0</v>
      </c>
      <c r="BZ15" s="5">
        <v>2000</v>
      </c>
      <c r="CA15" s="5">
        <v>0</v>
      </c>
      <c r="CB15" s="5">
        <v>2000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Y15" s="5" t="s">
        <v>144</v>
      </c>
      <c r="CZ15" s="5" t="s">
        <v>146</v>
      </c>
      <c r="DA15" s="5">
        <v>101581</v>
      </c>
      <c r="DB15" s="5" t="s">
        <v>146</v>
      </c>
      <c r="DC15" s="9"/>
      <c r="DD15" s="9" t="s">
        <v>146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2000</v>
      </c>
      <c r="DN15" s="9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</row>
    <row r="16" spans="1:132" s="5" customFormat="1" ht="12.95" customHeight="1" x14ac:dyDescent="0.25">
      <c r="A16" s="28" t="s">
        <v>196</v>
      </c>
      <c r="B16" s="28" t="s">
        <v>195</v>
      </c>
      <c r="C16" s="5" t="s">
        <v>128</v>
      </c>
      <c r="D16" s="6" t="s">
        <v>129</v>
      </c>
      <c r="E16" s="7">
        <v>101581</v>
      </c>
      <c r="F16" s="5" t="s">
        <v>147</v>
      </c>
      <c r="G16" s="5">
        <v>64080110</v>
      </c>
      <c r="H16" s="5" t="s">
        <v>165</v>
      </c>
      <c r="I16" s="5" t="s">
        <v>149</v>
      </c>
      <c r="J16" s="5" t="s">
        <v>158</v>
      </c>
      <c r="K16" s="5" t="s">
        <v>133</v>
      </c>
      <c r="L16" s="5" t="s">
        <v>134</v>
      </c>
      <c r="M16" s="5" t="s">
        <v>135</v>
      </c>
      <c r="N16" s="5" t="s">
        <v>136</v>
      </c>
      <c r="Q16" s="8" t="s">
        <v>137</v>
      </c>
      <c r="R16" s="8" t="s">
        <v>133</v>
      </c>
      <c r="S16" s="8">
        <v>42998</v>
      </c>
      <c r="T16" s="8">
        <v>46022</v>
      </c>
      <c r="U16" s="5">
        <v>101581</v>
      </c>
      <c r="V16" s="5" t="s">
        <v>138</v>
      </c>
      <c r="X16" s="5" t="s">
        <v>139</v>
      </c>
      <c r="Y16" s="5" t="s">
        <v>140</v>
      </c>
      <c r="Z16" s="5" t="s">
        <v>141</v>
      </c>
      <c r="AA16" s="5" t="s">
        <v>134</v>
      </c>
      <c r="AB16" s="5" t="s">
        <v>142</v>
      </c>
      <c r="AC16" s="5" t="s">
        <v>137</v>
      </c>
      <c r="AD16" s="5" t="s">
        <v>143</v>
      </c>
      <c r="AE16" s="9"/>
      <c r="AF16" s="9"/>
      <c r="AG16" s="9">
        <v>155.26</v>
      </c>
      <c r="AH16" s="9">
        <v>91.52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30000</v>
      </c>
      <c r="AO16" s="9">
        <v>0</v>
      </c>
      <c r="AP16" s="9">
        <v>0</v>
      </c>
      <c r="AQ16" s="9">
        <v>0</v>
      </c>
      <c r="AR16" s="9">
        <v>0</v>
      </c>
      <c r="AS16" s="9">
        <v>246.78</v>
      </c>
      <c r="AT16" s="9">
        <v>0</v>
      </c>
      <c r="AU16" s="9">
        <v>246.78</v>
      </c>
      <c r="AV16" s="9">
        <v>30246.78</v>
      </c>
      <c r="AW16" s="9">
        <v>0</v>
      </c>
      <c r="AX16" s="9">
        <v>30246.78</v>
      </c>
      <c r="AY16" s="9">
        <v>30155.26</v>
      </c>
      <c r="AZ16" s="9">
        <v>0</v>
      </c>
      <c r="BA16" s="9">
        <v>30155.26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30246.78</v>
      </c>
      <c r="BI16" s="9">
        <v>0</v>
      </c>
      <c r="BJ16" s="9">
        <v>30246.78</v>
      </c>
      <c r="BK16" s="9">
        <v>0</v>
      </c>
      <c r="BL16" s="9">
        <v>0</v>
      </c>
      <c r="BM16" s="9">
        <v>0</v>
      </c>
      <c r="BN16" s="9">
        <v>91.52</v>
      </c>
      <c r="BO16" s="9">
        <v>0</v>
      </c>
      <c r="BP16" s="9">
        <v>91.52</v>
      </c>
      <c r="BQ16" s="9">
        <v>1480.68</v>
      </c>
      <c r="BR16" s="9">
        <v>0</v>
      </c>
      <c r="BS16" s="9">
        <v>1480.68</v>
      </c>
      <c r="BT16" s="9">
        <v>0</v>
      </c>
      <c r="BU16" s="9">
        <v>0</v>
      </c>
      <c r="BV16" s="9">
        <v>0</v>
      </c>
      <c r="BW16" s="9">
        <v>91.52</v>
      </c>
      <c r="BX16" s="9">
        <v>0</v>
      </c>
      <c r="BY16" s="5">
        <v>91.52</v>
      </c>
      <c r="BZ16" s="5">
        <v>28766.1</v>
      </c>
      <c r="CA16" s="5">
        <v>0</v>
      </c>
      <c r="CB16" s="5">
        <v>28766.1</v>
      </c>
      <c r="CC16" s="5">
        <v>91.52</v>
      </c>
      <c r="CD16" s="5">
        <v>0</v>
      </c>
      <c r="CE16" s="5">
        <v>91.52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246.78</v>
      </c>
      <c r="CT16" s="5">
        <v>0</v>
      </c>
      <c r="CU16" s="5">
        <v>0</v>
      </c>
      <c r="CV16" s="5">
        <v>0</v>
      </c>
      <c r="CY16" s="5" t="s">
        <v>144</v>
      </c>
      <c r="CZ16" s="5" t="s">
        <v>146</v>
      </c>
      <c r="DA16" s="5">
        <v>101581</v>
      </c>
      <c r="DB16" s="5" t="s">
        <v>146</v>
      </c>
      <c r="DC16" s="9"/>
      <c r="DD16" s="9" t="s">
        <v>146</v>
      </c>
      <c r="DE16" s="9">
        <v>155.26</v>
      </c>
      <c r="DF16" s="9">
        <v>91.52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30000</v>
      </c>
      <c r="DM16" s="9">
        <v>0</v>
      </c>
      <c r="DN16" s="9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</row>
    <row r="17" spans="1:132" s="5" customFormat="1" ht="12.95" customHeight="1" x14ac:dyDescent="0.25">
      <c r="A17" s="28" t="s">
        <v>196</v>
      </c>
      <c r="B17" s="28" t="s">
        <v>195</v>
      </c>
      <c r="C17" s="5" t="s">
        <v>128</v>
      </c>
      <c r="D17" s="6" t="s">
        <v>129</v>
      </c>
      <c r="E17" s="7">
        <v>101581</v>
      </c>
      <c r="F17" s="5" t="s">
        <v>147</v>
      </c>
      <c r="G17" s="5">
        <v>64080300</v>
      </c>
      <c r="H17" s="5" t="s">
        <v>166</v>
      </c>
      <c r="I17" s="5" t="s">
        <v>149</v>
      </c>
      <c r="J17" s="5" t="s">
        <v>158</v>
      </c>
      <c r="K17" s="5" t="s">
        <v>133</v>
      </c>
      <c r="L17" s="5" t="s">
        <v>134</v>
      </c>
      <c r="M17" s="5" t="s">
        <v>135</v>
      </c>
      <c r="N17" s="5" t="s">
        <v>136</v>
      </c>
      <c r="Q17" s="8" t="s">
        <v>137</v>
      </c>
      <c r="R17" s="8" t="s">
        <v>133</v>
      </c>
      <c r="S17" s="8">
        <v>42998</v>
      </c>
      <c r="T17" s="8">
        <v>46022</v>
      </c>
      <c r="U17" s="5">
        <v>101581</v>
      </c>
      <c r="V17" s="5" t="s">
        <v>138</v>
      </c>
      <c r="X17" s="5" t="s">
        <v>139</v>
      </c>
      <c r="Y17" s="5" t="s">
        <v>140</v>
      </c>
      <c r="Z17" s="5" t="s">
        <v>141</v>
      </c>
      <c r="AA17" s="5" t="s">
        <v>134</v>
      </c>
      <c r="AB17" s="5" t="s">
        <v>142</v>
      </c>
      <c r="AC17" s="5" t="s">
        <v>137</v>
      </c>
      <c r="AD17" s="5" t="s">
        <v>143</v>
      </c>
      <c r="AE17" s="9"/>
      <c r="AF17" s="9"/>
      <c r="AG17" s="9">
        <v>0</v>
      </c>
      <c r="AH17" s="9">
        <v>0</v>
      </c>
      <c r="AI17" s="9">
        <v>500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44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544</v>
      </c>
      <c r="AW17" s="9">
        <v>0</v>
      </c>
      <c r="AX17" s="9">
        <v>544</v>
      </c>
      <c r="AY17" s="9">
        <v>544</v>
      </c>
      <c r="AZ17" s="9">
        <v>0</v>
      </c>
      <c r="BA17" s="9">
        <v>544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544</v>
      </c>
      <c r="BI17" s="9">
        <v>0</v>
      </c>
      <c r="BJ17" s="9">
        <v>544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5">
        <v>0</v>
      </c>
      <c r="BZ17" s="5">
        <v>544</v>
      </c>
      <c r="CA17" s="5">
        <v>0</v>
      </c>
      <c r="CB17" s="5">
        <v>544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Y17" s="5" t="s">
        <v>144</v>
      </c>
      <c r="CZ17" s="5" t="s">
        <v>146</v>
      </c>
      <c r="DA17" s="5">
        <v>101581</v>
      </c>
      <c r="DB17" s="5" t="s">
        <v>146</v>
      </c>
      <c r="DC17" s="9"/>
      <c r="DD17" s="9" t="s">
        <v>146</v>
      </c>
      <c r="DE17" s="9">
        <v>0</v>
      </c>
      <c r="DF17" s="9">
        <v>0</v>
      </c>
      <c r="DG17" s="9">
        <v>500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44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</row>
    <row r="18" spans="1:132" s="5" customFormat="1" ht="12.95" customHeight="1" x14ac:dyDescent="0.25">
      <c r="A18" s="28" t="s">
        <v>196</v>
      </c>
      <c r="B18" s="28" t="s">
        <v>195</v>
      </c>
      <c r="C18" s="5" t="s">
        <v>128</v>
      </c>
      <c r="D18" s="6" t="s">
        <v>129</v>
      </c>
      <c r="E18" s="7">
        <v>101581</v>
      </c>
      <c r="F18" s="5" t="s">
        <v>147</v>
      </c>
      <c r="G18" s="5">
        <v>64100301</v>
      </c>
      <c r="H18" s="5" t="s">
        <v>167</v>
      </c>
      <c r="I18" s="5" t="s">
        <v>149</v>
      </c>
      <c r="J18" s="5" t="s">
        <v>168</v>
      </c>
      <c r="K18" s="5" t="s">
        <v>133</v>
      </c>
      <c r="L18" s="5" t="s">
        <v>134</v>
      </c>
      <c r="M18" s="5" t="s">
        <v>135</v>
      </c>
      <c r="N18" s="5" t="s">
        <v>136</v>
      </c>
      <c r="Q18" s="8" t="s">
        <v>137</v>
      </c>
      <c r="R18" s="8" t="s">
        <v>133</v>
      </c>
      <c r="S18" s="8">
        <v>42998</v>
      </c>
      <c r="T18" s="8">
        <v>46022</v>
      </c>
      <c r="U18" s="5">
        <v>101581</v>
      </c>
      <c r="V18" s="5" t="s">
        <v>138</v>
      </c>
      <c r="X18" s="5" t="s">
        <v>139</v>
      </c>
      <c r="Y18" s="5" t="s">
        <v>140</v>
      </c>
      <c r="Z18" s="5" t="s">
        <v>141</v>
      </c>
      <c r="AA18" s="5" t="s">
        <v>134</v>
      </c>
      <c r="AB18" s="5" t="s">
        <v>142</v>
      </c>
      <c r="AC18" s="5" t="s">
        <v>137</v>
      </c>
      <c r="AD18" s="5" t="s">
        <v>143</v>
      </c>
      <c r="AE18" s="9"/>
      <c r="AF18" s="9"/>
      <c r="AG18" s="9">
        <v>0</v>
      </c>
      <c r="AH18" s="9">
        <v>0</v>
      </c>
      <c r="AI18" s="9">
        <v>2000</v>
      </c>
      <c r="AJ18" s="9">
        <v>0</v>
      </c>
      <c r="AK18" s="9">
        <v>0</v>
      </c>
      <c r="AL18" s="9">
        <v>2000</v>
      </c>
      <c r="AM18" s="9">
        <v>0</v>
      </c>
      <c r="AN18" s="9">
        <v>0</v>
      </c>
      <c r="AO18" s="9">
        <v>2000</v>
      </c>
      <c r="AP18" s="9">
        <v>0</v>
      </c>
      <c r="AQ18" s="9">
        <v>0</v>
      </c>
      <c r="AR18" s="9">
        <v>2000</v>
      </c>
      <c r="AS18" s="9">
        <v>0</v>
      </c>
      <c r="AT18" s="9">
        <v>0</v>
      </c>
      <c r="AU18" s="9">
        <v>0</v>
      </c>
      <c r="AV18" s="9">
        <v>8000</v>
      </c>
      <c r="AW18" s="9">
        <v>0</v>
      </c>
      <c r="AX18" s="9">
        <v>8000</v>
      </c>
      <c r="AY18" s="9">
        <v>8000</v>
      </c>
      <c r="AZ18" s="9">
        <v>0</v>
      </c>
      <c r="BA18" s="9">
        <v>8000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8000</v>
      </c>
      <c r="BI18" s="9">
        <v>0</v>
      </c>
      <c r="BJ18" s="9">
        <v>8000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5">
        <v>0</v>
      </c>
      <c r="BZ18" s="5">
        <v>8000</v>
      </c>
      <c r="CA18" s="5">
        <v>0</v>
      </c>
      <c r="CB18" s="5">
        <v>8000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Y18" s="5" t="s">
        <v>144</v>
      </c>
      <c r="CZ18" s="5" t="s">
        <v>146</v>
      </c>
      <c r="DA18" s="5">
        <v>101581</v>
      </c>
      <c r="DB18" s="5" t="s">
        <v>146</v>
      </c>
      <c r="DC18" s="9"/>
      <c r="DD18" s="9" t="s">
        <v>146</v>
      </c>
      <c r="DE18" s="9">
        <v>0</v>
      </c>
      <c r="DF18" s="9">
        <v>0</v>
      </c>
      <c r="DG18" s="9">
        <v>2000</v>
      </c>
      <c r="DH18" s="9">
        <v>0</v>
      </c>
      <c r="DI18" s="9">
        <v>0</v>
      </c>
      <c r="DJ18" s="9">
        <v>2000</v>
      </c>
      <c r="DK18" s="9">
        <v>0</v>
      </c>
      <c r="DL18" s="9">
        <v>0</v>
      </c>
      <c r="DM18" s="9">
        <v>2000</v>
      </c>
      <c r="DN18" s="9">
        <v>0</v>
      </c>
      <c r="DO18" s="5">
        <v>0</v>
      </c>
      <c r="DP18" s="5">
        <v>2000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</row>
    <row r="19" spans="1:132" s="5" customFormat="1" ht="12.95" customHeight="1" x14ac:dyDescent="0.25">
      <c r="A19" s="28" t="s">
        <v>196</v>
      </c>
      <c r="B19" s="28" t="s">
        <v>195</v>
      </c>
      <c r="C19" s="5" t="s">
        <v>128</v>
      </c>
      <c r="D19" s="6" t="s">
        <v>129</v>
      </c>
      <c r="E19" s="7">
        <v>101581</v>
      </c>
      <c r="F19" s="5" t="s">
        <v>147</v>
      </c>
      <c r="G19" s="5">
        <v>69000040</v>
      </c>
      <c r="H19" s="5" t="s">
        <v>131</v>
      </c>
      <c r="I19" s="5" t="s">
        <v>132</v>
      </c>
      <c r="J19" s="5" t="s">
        <v>132</v>
      </c>
      <c r="K19" s="5" t="s">
        <v>133</v>
      </c>
      <c r="L19" s="5" t="s">
        <v>134</v>
      </c>
      <c r="M19" s="5" t="s">
        <v>135</v>
      </c>
      <c r="N19" s="5" t="s">
        <v>136</v>
      </c>
      <c r="Q19" s="8" t="s">
        <v>137</v>
      </c>
      <c r="R19" s="8" t="s">
        <v>133</v>
      </c>
      <c r="S19" s="8">
        <v>42998</v>
      </c>
      <c r="T19" s="8">
        <v>46022</v>
      </c>
      <c r="U19" s="5">
        <v>101581</v>
      </c>
      <c r="V19" s="5" t="s">
        <v>138</v>
      </c>
      <c r="X19" s="5" t="s">
        <v>139</v>
      </c>
      <c r="Y19" s="5" t="s">
        <v>140</v>
      </c>
      <c r="Z19" s="5" t="s">
        <v>141</v>
      </c>
      <c r="AA19" s="5" t="s">
        <v>134</v>
      </c>
      <c r="AB19" s="5" t="s">
        <v>142</v>
      </c>
      <c r="AC19" s="5" t="s">
        <v>137</v>
      </c>
      <c r="AD19" s="5" t="s">
        <v>143</v>
      </c>
      <c r="AE19" s="9"/>
      <c r="AF19" s="9"/>
      <c r="AG19" s="9">
        <v>121985.60000000001</v>
      </c>
      <c r="AH19" s="9">
        <v>83283.199999999997</v>
      </c>
      <c r="AI19" s="9">
        <v>77000</v>
      </c>
      <c r="AJ19" s="9">
        <v>72072</v>
      </c>
      <c r="AK19" s="9">
        <v>78408</v>
      </c>
      <c r="AL19" s="9">
        <v>76296</v>
      </c>
      <c r="AM19" s="9">
        <v>74184</v>
      </c>
      <c r="AN19" s="9">
        <v>80520</v>
      </c>
      <c r="AO19" s="9">
        <v>74184</v>
      </c>
      <c r="AP19" s="9">
        <v>78408</v>
      </c>
      <c r="AQ19" s="9">
        <v>74976</v>
      </c>
      <c r="AR19" s="9">
        <v>72864</v>
      </c>
      <c r="AS19" s="9">
        <v>0</v>
      </c>
      <c r="AT19" s="9">
        <v>205268.8</v>
      </c>
      <c r="AU19" s="9">
        <v>205268.8</v>
      </c>
      <c r="AV19" s="9">
        <v>0</v>
      </c>
      <c r="AW19" s="9">
        <v>964180.8</v>
      </c>
      <c r="AX19" s="9">
        <v>964180.8</v>
      </c>
      <c r="AY19" s="9">
        <v>0</v>
      </c>
      <c r="AZ19" s="9">
        <v>1118321.6000000001</v>
      </c>
      <c r="BA19" s="9">
        <v>1118321.6000000001</v>
      </c>
      <c r="BB19" s="9">
        <v>0</v>
      </c>
      <c r="BC19" s="9">
        <v>0</v>
      </c>
      <c r="BD19" s="9">
        <v>0</v>
      </c>
      <c r="BE19" s="9">
        <v>0</v>
      </c>
      <c r="BF19" s="9">
        <v>1459736</v>
      </c>
      <c r="BG19" s="9">
        <v>1459736</v>
      </c>
      <c r="BH19" s="9">
        <v>0</v>
      </c>
      <c r="BI19" s="9">
        <v>-495555.2</v>
      </c>
      <c r="BJ19" s="9">
        <v>-495555.2</v>
      </c>
      <c r="BK19" s="9">
        <v>0</v>
      </c>
      <c r="BL19" s="9">
        <v>99440</v>
      </c>
      <c r="BM19" s="9">
        <v>99440</v>
      </c>
      <c r="BN19" s="9">
        <v>0</v>
      </c>
      <c r="BO19" s="9">
        <v>83283.199999999997</v>
      </c>
      <c r="BP19" s="9">
        <v>83283.199999999997</v>
      </c>
      <c r="BQ19" s="9">
        <v>0</v>
      </c>
      <c r="BR19" s="9">
        <v>1231612.8</v>
      </c>
      <c r="BS19" s="9">
        <v>1231612.8</v>
      </c>
      <c r="BT19" s="9">
        <v>0</v>
      </c>
      <c r="BU19" s="9">
        <v>0</v>
      </c>
      <c r="BV19" s="9">
        <v>0</v>
      </c>
      <c r="BW19" s="9">
        <v>0</v>
      </c>
      <c r="BX19" s="9">
        <v>-154140.79999999999</v>
      </c>
      <c r="BY19" s="5">
        <v>-154140.79999999999</v>
      </c>
      <c r="BZ19" s="5">
        <v>0</v>
      </c>
      <c r="CA19" s="5">
        <v>-267432</v>
      </c>
      <c r="CB19" s="5">
        <v>-267432</v>
      </c>
      <c r="CC19" s="5">
        <v>0</v>
      </c>
      <c r="CD19" s="5">
        <v>-16156.8</v>
      </c>
      <c r="CE19" s="5">
        <v>-16156.8</v>
      </c>
      <c r="CF19" s="5">
        <v>1386.1999999999998</v>
      </c>
      <c r="CG19" s="5">
        <v>946.39999999999975</v>
      </c>
      <c r="CH19" s="5">
        <v>875</v>
      </c>
      <c r="CI19" s="5">
        <v>819</v>
      </c>
      <c r="CJ19" s="5">
        <v>891</v>
      </c>
      <c r="CK19" s="5">
        <v>867</v>
      </c>
      <c r="CL19" s="5">
        <v>843</v>
      </c>
      <c r="CM19" s="5">
        <v>915</v>
      </c>
      <c r="CN19" s="5">
        <v>843</v>
      </c>
      <c r="CO19" s="5">
        <v>891</v>
      </c>
      <c r="CP19" s="5">
        <v>852</v>
      </c>
      <c r="CQ19" s="5">
        <v>828</v>
      </c>
      <c r="CR19" s="5">
        <v>10956.599999999999</v>
      </c>
      <c r="CS19" s="5">
        <v>205268.8</v>
      </c>
      <c r="CT19" s="5">
        <v>0</v>
      </c>
      <c r="CU19" s="5">
        <v>0</v>
      </c>
      <c r="CV19" s="5">
        <v>0</v>
      </c>
      <c r="CY19" s="5" t="s">
        <v>144</v>
      </c>
      <c r="CZ19" s="5" t="s">
        <v>146</v>
      </c>
      <c r="DA19" s="5">
        <v>101581</v>
      </c>
      <c r="DB19" s="5" t="s">
        <v>146</v>
      </c>
      <c r="DC19" s="9"/>
      <c r="DD19" s="9" t="s">
        <v>146</v>
      </c>
      <c r="DE19" s="9">
        <v>121985.60000000001</v>
      </c>
      <c r="DF19" s="9">
        <v>83283.199999999997</v>
      </c>
      <c r="DG19" s="9">
        <v>77000</v>
      </c>
      <c r="DH19" s="9">
        <v>72072</v>
      </c>
      <c r="DI19" s="9">
        <v>78408</v>
      </c>
      <c r="DJ19" s="9">
        <v>76296</v>
      </c>
      <c r="DK19" s="9">
        <v>74184</v>
      </c>
      <c r="DL19" s="9">
        <v>80520</v>
      </c>
      <c r="DM19" s="9">
        <v>74184</v>
      </c>
      <c r="DN19" s="9">
        <v>78408</v>
      </c>
      <c r="DO19" s="5">
        <v>74976</v>
      </c>
      <c r="DP19" s="5">
        <v>72864</v>
      </c>
      <c r="DQ19" s="5">
        <v>1386.1999999999998</v>
      </c>
      <c r="DR19" s="5">
        <v>946.39999999999975</v>
      </c>
      <c r="DS19" s="5">
        <v>875</v>
      </c>
      <c r="DT19" s="5">
        <v>819</v>
      </c>
      <c r="DU19" s="5">
        <v>891</v>
      </c>
      <c r="DV19" s="5">
        <v>867</v>
      </c>
      <c r="DW19" s="5">
        <v>843</v>
      </c>
      <c r="DX19" s="5">
        <v>915</v>
      </c>
      <c r="DY19" s="5">
        <v>843</v>
      </c>
      <c r="DZ19" s="5">
        <v>891</v>
      </c>
      <c r="EA19" s="5">
        <v>852</v>
      </c>
      <c r="EB19" s="5">
        <v>828</v>
      </c>
    </row>
    <row r="21" spans="1:132" x14ac:dyDescent="0.25">
      <c r="A21" s="29" t="s">
        <v>181</v>
      </c>
      <c r="AG21" s="18">
        <f>SUM(AG2:AG19)</f>
        <v>159750.87</v>
      </c>
      <c r="AH21" s="18">
        <f t="shared" ref="AH21:AR21" si="0">SUM(AH2:AH19)</f>
        <v>121994.45999999999</v>
      </c>
      <c r="AI21" s="19">
        <f t="shared" si="0"/>
        <v>147118</v>
      </c>
      <c r="AJ21" s="17">
        <f t="shared" si="0"/>
        <v>141164</v>
      </c>
      <c r="AK21" s="17">
        <f t="shared" si="0"/>
        <v>147340</v>
      </c>
      <c r="AL21" s="17">
        <f t="shared" si="0"/>
        <v>112920</v>
      </c>
      <c r="AM21" s="17">
        <f t="shared" si="0"/>
        <v>119600</v>
      </c>
      <c r="AN21" s="17">
        <f t="shared" si="0"/>
        <v>174862</v>
      </c>
      <c r="AO21" s="17">
        <f t="shared" si="0"/>
        <v>130080</v>
      </c>
      <c r="AP21" s="17">
        <f t="shared" si="0"/>
        <v>134868</v>
      </c>
      <c r="AQ21" s="17">
        <f t="shared" si="0"/>
        <v>134480</v>
      </c>
      <c r="AR21" s="17">
        <f t="shared" si="0"/>
        <v>125440</v>
      </c>
      <c r="BM21" s="26">
        <f>SUM(BM2:BM19)</f>
        <v>146467</v>
      </c>
    </row>
    <row r="24" spans="1:132" x14ac:dyDescent="0.25">
      <c r="A24" s="21" t="s">
        <v>180</v>
      </c>
      <c r="B24" s="15"/>
    </row>
    <row r="25" spans="1:132" x14ac:dyDescent="0.25">
      <c r="A25" s="21" t="s">
        <v>192</v>
      </c>
      <c r="B25" s="14"/>
    </row>
    <row r="26" spans="1:132" x14ac:dyDescent="0.25">
      <c r="A26" s="21" t="s">
        <v>193</v>
      </c>
      <c r="B2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FDA3-87D7-4B05-8538-C0B547023333}">
  <dimension ref="A1:EC73"/>
  <sheetViews>
    <sheetView tabSelected="1" workbookViewId="0">
      <selection activeCell="A2" sqref="A2"/>
    </sheetView>
  </sheetViews>
  <sheetFormatPr defaultColWidth="29.625" defaultRowHeight="15.75" x14ac:dyDescent="0.25"/>
  <sheetData>
    <row r="1" spans="1:133" x14ac:dyDescent="0.25">
      <c r="A1" t="s">
        <v>171</v>
      </c>
      <c r="B1" t="s">
        <v>210</v>
      </c>
      <c r="C1" t="s">
        <v>209</v>
      </c>
      <c r="D1" s="1" t="s">
        <v>0</v>
      </c>
      <c r="E1" s="2" t="s">
        <v>1</v>
      </c>
      <c r="F1" s="3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4" t="s">
        <v>28</v>
      </c>
      <c r="AG1" s="4" t="s">
        <v>29</v>
      </c>
      <c r="AH1" s="12" t="s">
        <v>30</v>
      </c>
      <c r="AI1" s="12" t="s">
        <v>31</v>
      </c>
      <c r="AJ1" s="13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25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4" t="s">
        <v>177</v>
      </c>
      <c r="DE1" s="4" t="s">
        <v>178</v>
      </c>
      <c r="DF1" s="4" t="s">
        <v>179</v>
      </c>
      <c r="DG1" s="4" t="s">
        <v>104</v>
      </c>
      <c r="DH1" s="4" t="s">
        <v>105</v>
      </c>
      <c r="DI1" s="4" t="s">
        <v>106</v>
      </c>
      <c r="DJ1" s="4" t="s">
        <v>107</v>
      </c>
      <c r="DK1" s="4" t="s">
        <v>108</v>
      </c>
      <c r="DL1" s="4" t="s">
        <v>109</v>
      </c>
      <c r="DM1" s="4" t="s">
        <v>110</v>
      </c>
      <c r="DN1" s="4" t="s">
        <v>111</v>
      </c>
      <c r="DO1" s="4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</row>
    <row r="2" spans="1:133" x14ac:dyDescent="0.25">
      <c r="A2" s="28" t="s">
        <v>203</v>
      </c>
      <c r="B2" s="28" t="s">
        <v>204</v>
      </c>
      <c r="C2" s="42" t="str">
        <f>LEFT(B2, 9)</f>
        <v xml:space="preserve"> Feb 2023</v>
      </c>
      <c r="D2" s="5" t="s">
        <v>128</v>
      </c>
      <c r="E2" s="6" t="s">
        <v>129</v>
      </c>
      <c r="F2" s="7">
        <v>100830</v>
      </c>
      <c r="G2" s="5" t="s">
        <v>130</v>
      </c>
      <c r="H2" s="5">
        <v>69000040</v>
      </c>
      <c r="I2" s="5" t="s">
        <v>131</v>
      </c>
      <c r="J2" s="5" t="s">
        <v>132</v>
      </c>
      <c r="K2" s="5" t="s">
        <v>132</v>
      </c>
      <c r="L2" s="5" t="s">
        <v>133</v>
      </c>
      <c r="M2" s="5" t="s">
        <v>134</v>
      </c>
      <c r="N2" s="5" t="s">
        <v>135</v>
      </c>
      <c r="O2" s="5" t="s">
        <v>136</v>
      </c>
      <c r="P2" s="5"/>
      <c r="Q2" s="5"/>
      <c r="R2" s="8" t="s">
        <v>137</v>
      </c>
      <c r="S2" s="8" t="s">
        <v>133</v>
      </c>
      <c r="T2" s="8">
        <v>42998</v>
      </c>
      <c r="U2" s="8">
        <v>46022</v>
      </c>
      <c r="V2" s="5">
        <v>101581</v>
      </c>
      <c r="W2" s="5" t="s">
        <v>138</v>
      </c>
      <c r="X2" s="5"/>
      <c r="Y2" s="5" t="s">
        <v>139</v>
      </c>
      <c r="Z2" s="5" t="s">
        <v>140</v>
      </c>
      <c r="AA2" s="5" t="s">
        <v>141</v>
      </c>
      <c r="AB2" s="5" t="s">
        <v>134</v>
      </c>
      <c r="AC2" s="5" t="s">
        <v>142</v>
      </c>
      <c r="AD2" s="5" t="s">
        <v>137</v>
      </c>
      <c r="AE2" s="5" t="s">
        <v>143</v>
      </c>
      <c r="AF2" s="9"/>
      <c r="AG2" s="9"/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5720</v>
      </c>
      <c r="AO2" s="9">
        <v>13112</v>
      </c>
      <c r="AP2" s="9">
        <v>12056</v>
      </c>
      <c r="AQ2" s="9">
        <v>12760</v>
      </c>
      <c r="AR2" s="9">
        <v>11088</v>
      </c>
      <c r="AS2" s="9">
        <v>10736</v>
      </c>
      <c r="AT2" s="9">
        <v>0</v>
      </c>
      <c r="AU2" s="9">
        <v>0</v>
      </c>
      <c r="AV2" s="9">
        <v>0</v>
      </c>
      <c r="AW2" s="9">
        <v>0</v>
      </c>
      <c r="AX2" s="9">
        <v>65472</v>
      </c>
      <c r="AY2" s="9">
        <v>65472</v>
      </c>
      <c r="AZ2" s="9">
        <v>0</v>
      </c>
      <c r="BA2" s="9">
        <v>260832</v>
      </c>
      <c r="BB2" s="9">
        <v>260832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65472</v>
      </c>
      <c r="BK2" s="9">
        <v>65472</v>
      </c>
      <c r="BL2" s="9">
        <v>0</v>
      </c>
      <c r="BM2" s="9">
        <v>11968</v>
      </c>
      <c r="BN2" s="9">
        <v>11968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-195360</v>
      </c>
      <c r="BZ2" s="5">
        <v>-195360</v>
      </c>
      <c r="CA2" s="5">
        <v>0</v>
      </c>
      <c r="CB2" s="5">
        <v>65472</v>
      </c>
      <c r="CC2" s="5">
        <v>65472</v>
      </c>
      <c r="CD2" s="5">
        <v>0</v>
      </c>
      <c r="CE2" s="5">
        <v>-11968</v>
      </c>
      <c r="CF2" s="5">
        <v>-11968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65</v>
      </c>
      <c r="CN2" s="5">
        <v>149</v>
      </c>
      <c r="CO2" s="5">
        <v>137</v>
      </c>
      <c r="CP2" s="5">
        <v>145</v>
      </c>
      <c r="CQ2" s="5">
        <v>126</v>
      </c>
      <c r="CR2" s="5">
        <v>122</v>
      </c>
      <c r="CS2" s="5">
        <v>744</v>
      </c>
      <c r="CT2" s="5">
        <v>0</v>
      </c>
      <c r="CU2" s="5">
        <v>0</v>
      </c>
      <c r="CV2" s="5">
        <v>0</v>
      </c>
      <c r="CW2" s="5">
        <v>0</v>
      </c>
      <c r="CX2" s="5"/>
      <c r="CY2" s="5"/>
      <c r="CZ2" s="5" t="s">
        <v>144</v>
      </c>
      <c r="DA2" s="5" t="s">
        <v>145</v>
      </c>
      <c r="DB2" s="5">
        <v>101581</v>
      </c>
      <c r="DC2" s="5" t="s">
        <v>146</v>
      </c>
      <c r="DD2" s="9"/>
      <c r="DE2" s="9" t="s">
        <v>146</v>
      </c>
      <c r="DF2" s="9">
        <v>0</v>
      </c>
      <c r="DG2" s="9">
        <v>0</v>
      </c>
      <c r="DH2" s="9">
        <v>1073.5999999999999</v>
      </c>
      <c r="DI2" s="9">
        <v>1073.5999999999999</v>
      </c>
      <c r="DJ2" s="9">
        <v>1073.5999999999999</v>
      </c>
      <c r="DK2" s="9">
        <v>1073.5999999999999</v>
      </c>
      <c r="DL2" s="9">
        <v>6793.6</v>
      </c>
      <c r="DM2" s="9">
        <v>14185.6</v>
      </c>
      <c r="DN2" s="9">
        <v>13129.6</v>
      </c>
      <c r="DO2" s="9">
        <v>13833.6</v>
      </c>
      <c r="DP2" s="5">
        <v>12161.6</v>
      </c>
      <c r="DQ2" s="5">
        <v>1073.5999999999999</v>
      </c>
      <c r="DR2" s="5">
        <v>0</v>
      </c>
      <c r="DS2" s="5">
        <v>0</v>
      </c>
      <c r="DT2" s="5">
        <v>12.2</v>
      </c>
      <c r="DU2" s="5">
        <v>12.2</v>
      </c>
      <c r="DV2" s="5">
        <v>12.2</v>
      </c>
      <c r="DW2" s="5">
        <v>12.2</v>
      </c>
      <c r="DX2" s="5">
        <v>77.2</v>
      </c>
      <c r="DY2" s="5">
        <v>161.19999999999999</v>
      </c>
      <c r="DZ2" s="5">
        <v>149.19999999999999</v>
      </c>
      <c r="EA2" s="5">
        <v>157.19999999999999</v>
      </c>
      <c r="EB2" s="5">
        <v>138.19999999999999</v>
      </c>
      <c r="EC2" s="5">
        <v>12.2</v>
      </c>
    </row>
    <row r="3" spans="1:133" x14ac:dyDescent="0.25">
      <c r="A3" s="28" t="s">
        <v>203</v>
      </c>
      <c r="B3" s="28" t="s">
        <v>204</v>
      </c>
      <c r="C3" s="42" t="str">
        <f t="shared" ref="C3:C66" si="0">LEFT(B3, 9)</f>
        <v xml:space="preserve"> Feb 2023</v>
      </c>
      <c r="D3" s="5" t="s">
        <v>128</v>
      </c>
      <c r="E3" s="6" t="s">
        <v>129</v>
      </c>
      <c r="F3" s="7">
        <v>101236</v>
      </c>
      <c r="G3" s="5" t="s">
        <v>185</v>
      </c>
      <c r="H3" s="5">
        <v>69000040</v>
      </c>
      <c r="I3" s="5" t="s">
        <v>131</v>
      </c>
      <c r="J3" s="5" t="s">
        <v>132</v>
      </c>
      <c r="K3" s="5" t="s">
        <v>132</v>
      </c>
      <c r="L3" s="5" t="s">
        <v>133</v>
      </c>
      <c r="M3" s="5" t="s">
        <v>134</v>
      </c>
      <c r="N3" s="5" t="s">
        <v>135</v>
      </c>
      <c r="O3" s="5" t="s">
        <v>136</v>
      </c>
      <c r="P3" s="5"/>
      <c r="Q3" s="5"/>
      <c r="R3" s="8" t="s">
        <v>137</v>
      </c>
      <c r="S3" s="8" t="s">
        <v>133</v>
      </c>
      <c r="T3" s="8">
        <v>42998</v>
      </c>
      <c r="U3" s="8">
        <v>46022</v>
      </c>
      <c r="V3" s="5">
        <v>101581</v>
      </c>
      <c r="W3" s="5" t="s">
        <v>138</v>
      </c>
      <c r="X3" s="5"/>
      <c r="Y3" s="5" t="s">
        <v>139</v>
      </c>
      <c r="Z3" s="5" t="s">
        <v>140</v>
      </c>
      <c r="AA3" s="5" t="s">
        <v>141</v>
      </c>
      <c r="AB3" s="5" t="s">
        <v>134</v>
      </c>
      <c r="AC3" s="5" t="s">
        <v>142</v>
      </c>
      <c r="AD3" s="5" t="s">
        <v>137</v>
      </c>
      <c r="AE3" s="5" t="s">
        <v>143</v>
      </c>
      <c r="AF3" s="9"/>
      <c r="AG3" s="9"/>
      <c r="AH3" s="9">
        <v>0</v>
      </c>
      <c r="AI3" s="9">
        <v>0</v>
      </c>
      <c r="AJ3" s="9">
        <v>2288</v>
      </c>
      <c r="AK3" s="9">
        <v>2288</v>
      </c>
      <c r="AL3" s="9">
        <v>2288</v>
      </c>
      <c r="AM3" s="9">
        <v>2288</v>
      </c>
      <c r="AN3" s="9">
        <v>2288</v>
      </c>
      <c r="AO3" s="9">
        <v>3432</v>
      </c>
      <c r="AP3" s="9">
        <v>3432</v>
      </c>
      <c r="AQ3" s="9">
        <v>3432</v>
      </c>
      <c r="AR3" s="9">
        <v>3432</v>
      </c>
      <c r="AS3" s="9">
        <v>3432</v>
      </c>
      <c r="AT3" s="9">
        <v>0</v>
      </c>
      <c r="AU3" s="9">
        <v>0</v>
      </c>
      <c r="AV3" s="9">
        <v>0</v>
      </c>
      <c r="AW3" s="9">
        <v>0</v>
      </c>
      <c r="AX3" s="9">
        <v>28600</v>
      </c>
      <c r="AY3" s="9">
        <v>28600</v>
      </c>
      <c r="AZ3" s="9">
        <v>0</v>
      </c>
      <c r="BA3" s="9">
        <v>34320</v>
      </c>
      <c r="BB3" s="9">
        <v>34320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28600</v>
      </c>
      <c r="BK3" s="9">
        <v>28600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-5720</v>
      </c>
      <c r="BZ3" s="5">
        <v>-5720</v>
      </c>
      <c r="CA3" s="5">
        <v>0</v>
      </c>
      <c r="CB3" s="5">
        <v>28600</v>
      </c>
      <c r="CC3" s="5">
        <v>28600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26</v>
      </c>
      <c r="CJ3" s="5">
        <v>26</v>
      </c>
      <c r="CK3" s="5">
        <v>26</v>
      </c>
      <c r="CL3" s="5">
        <v>26</v>
      </c>
      <c r="CM3" s="5">
        <v>26</v>
      </c>
      <c r="CN3" s="5">
        <v>39</v>
      </c>
      <c r="CO3" s="5">
        <v>39</v>
      </c>
      <c r="CP3" s="5">
        <v>39</v>
      </c>
      <c r="CQ3" s="5">
        <v>39</v>
      </c>
      <c r="CR3" s="5">
        <v>39</v>
      </c>
      <c r="CS3" s="5">
        <v>325</v>
      </c>
      <c r="CT3" s="5">
        <v>0</v>
      </c>
      <c r="CU3" s="5">
        <v>0</v>
      </c>
      <c r="CV3" s="5">
        <v>0</v>
      </c>
      <c r="CW3" s="5">
        <v>0</v>
      </c>
      <c r="CX3" s="5"/>
      <c r="CY3" s="5"/>
      <c r="CZ3" s="5" t="s">
        <v>144</v>
      </c>
      <c r="DA3" s="5" t="s">
        <v>146</v>
      </c>
      <c r="DB3" s="5">
        <v>101236</v>
      </c>
      <c r="DC3" s="5" t="s">
        <v>146</v>
      </c>
      <c r="DD3" s="9"/>
      <c r="DE3" s="9" t="s">
        <v>146</v>
      </c>
      <c r="DF3" s="9">
        <v>0</v>
      </c>
      <c r="DG3" s="9">
        <v>0</v>
      </c>
      <c r="DH3" s="9">
        <v>2288</v>
      </c>
      <c r="DI3" s="9">
        <v>2288</v>
      </c>
      <c r="DJ3" s="9">
        <v>2288</v>
      </c>
      <c r="DK3" s="9">
        <v>2288</v>
      </c>
      <c r="DL3" s="9">
        <v>2288</v>
      </c>
      <c r="DM3" s="9">
        <v>3432</v>
      </c>
      <c r="DN3" s="9">
        <v>3432</v>
      </c>
      <c r="DO3" s="9">
        <v>3432</v>
      </c>
      <c r="DP3" s="5">
        <v>3432</v>
      </c>
      <c r="DQ3" s="5">
        <v>3432</v>
      </c>
      <c r="DR3" s="5">
        <v>0</v>
      </c>
      <c r="DS3" s="5">
        <v>0</v>
      </c>
      <c r="DT3" s="5">
        <v>26</v>
      </c>
      <c r="DU3" s="5">
        <v>26</v>
      </c>
      <c r="DV3" s="5">
        <v>26</v>
      </c>
      <c r="DW3" s="5">
        <v>26</v>
      </c>
      <c r="DX3" s="5">
        <v>26</v>
      </c>
      <c r="DY3" s="5">
        <v>39</v>
      </c>
      <c r="DZ3" s="5">
        <v>39</v>
      </c>
      <c r="EA3" s="5">
        <v>39</v>
      </c>
      <c r="EB3" s="5">
        <v>39</v>
      </c>
      <c r="EC3" s="5">
        <v>39</v>
      </c>
    </row>
    <row r="4" spans="1:133" x14ac:dyDescent="0.25">
      <c r="A4" s="28" t="s">
        <v>203</v>
      </c>
      <c r="B4" s="28" t="s">
        <v>204</v>
      </c>
      <c r="C4" s="42" t="str">
        <f t="shared" si="0"/>
        <v xml:space="preserve"> Feb 2023</v>
      </c>
      <c r="D4" s="5" t="s">
        <v>128</v>
      </c>
      <c r="E4" s="6" t="s">
        <v>129</v>
      </c>
      <c r="F4" s="7">
        <v>101356</v>
      </c>
      <c r="G4" s="5" t="s">
        <v>186</v>
      </c>
      <c r="H4" s="5">
        <v>69000040</v>
      </c>
      <c r="I4" s="5" t="s">
        <v>131</v>
      </c>
      <c r="J4" s="5" t="s">
        <v>132</v>
      </c>
      <c r="K4" s="5" t="s">
        <v>132</v>
      </c>
      <c r="L4" s="5" t="s">
        <v>133</v>
      </c>
      <c r="M4" s="5" t="s">
        <v>134</v>
      </c>
      <c r="N4" s="5" t="s">
        <v>135</v>
      </c>
      <c r="O4" s="5" t="s">
        <v>136</v>
      </c>
      <c r="P4" s="5"/>
      <c r="Q4" s="5"/>
      <c r="R4" s="8" t="s">
        <v>137</v>
      </c>
      <c r="S4" s="8" t="s">
        <v>133</v>
      </c>
      <c r="T4" s="8">
        <v>42998</v>
      </c>
      <c r="U4" s="8">
        <v>46022</v>
      </c>
      <c r="V4" s="5">
        <v>101581</v>
      </c>
      <c r="W4" s="5" t="s">
        <v>138</v>
      </c>
      <c r="X4" s="5"/>
      <c r="Y4" s="5" t="s">
        <v>139</v>
      </c>
      <c r="Z4" s="5" t="s">
        <v>140</v>
      </c>
      <c r="AA4" s="5" t="s">
        <v>141</v>
      </c>
      <c r="AB4" s="5" t="s">
        <v>134</v>
      </c>
      <c r="AC4" s="5" t="s">
        <v>142</v>
      </c>
      <c r="AD4" s="5" t="s">
        <v>137</v>
      </c>
      <c r="AE4" s="5" t="s">
        <v>143</v>
      </c>
      <c r="AF4" s="9"/>
      <c r="AG4" s="9"/>
      <c r="AH4" s="9">
        <v>0</v>
      </c>
      <c r="AI4" s="9">
        <v>0</v>
      </c>
      <c r="AJ4" s="9">
        <v>14784</v>
      </c>
      <c r="AK4" s="9">
        <v>11968</v>
      </c>
      <c r="AL4" s="9">
        <v>14080</v>
      </c>
      <c r="AM4" s="9">
        <v>13376</v>
      </c>
      <c r="AN4" s="9">
        <v>12672</v>
      </c>
      <c r="AO4" s="9">
        <v>14784</v>
      </c>
      <c r="AP4" s="9">
        <v>12672</v>
      </c>
      <c r="AQ4" s="9">
        <v>14080</v>
      </c>
      <c r="AR4" s="9">
        <v>13376</v>
      </c>
      <c r="AS4" s="9">
        <v>12672</v>
      </c>
      <c r="AT4" s="9">
        <v>0</v>
      </c>
      <c r="AU4" s="9">
        <v>0</v>
      </c>
      <c r="AV4" s="9">
        <v>0</v>
      </c>
      <c r="AW4" s="9">
        <v>0</v>
      </c>
      <c r="AX4" s="9">
        <v>134464</v>
      </c>
      <c r="AY4" s="9">
        <v>134464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134464</v>
      </c>
      <c r="BK4" s="9">
        <v>134464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134464</v>
      </c>
      <c r="BZ4" s="5">
        <v>134464</v>
      </c>
      <c r="CA4" s="5">
        <v>0</v>
      </c>
      <c r="CB4" s="5">
        <v>134464</v>
      </c>
      <c r="CC4" s="5">
        <v>134464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168</v>
      </c>
      <c r="CJ4" s="5">
        <v>136</v>
      </c>
      <c r="CK4" s="5">
        <v>160</v>
      </c>
      <c r="CL4" s="5">
        <v>152</v>
      </c>
      <c r="CM4" s="5">
        <v>144</v>
      </c>
      <c r="CN4" s="5">
        <v>168</v>
      </c>
      <c r="CO4" s="5">
        <v>144</v>
      </c>
      <c r="CP4" s="5">
        <v>160</v>
      </c>
      <c r="CQ4" s="5">
        <v>152</v>
      </c>
      <c r="CR4" s="5">
        <v>144</v>
      </c>
      <c r="CS4" s="5">
        <v>1528</v>
      </c>
      <c r="CT4" s="5">
        <v>0</v>
      </c>
      <c r="CU4" s="5">
        <v>0</v>
      </c>
      <c r="CV4" s="5">
        <v>0</v>
      </c>
      <c r="CW4" s="5">
        <v>0</v>
      </c>
      <c r="CX4" s="5"/>
      <c r="CY4" s="5"/>
      <c r="CZ4" s="5" t="s">
        <v>144</v>
      </c>
      <c r="DA4" s="5" t="s">
        <v>146</v>
      </c>
      <c r="DB4" s="5">
        <v>101356</v>
      </c>
      <c r="DC4" s="5" t="s">
        <v>146</v>
      </c>
      <c r="DD4" s="9"/>
      <c r="DE4" s="9" t="s">
        <v>146</v>
      </c>
      <c r="DF4" s="9">
        <v>0</v>
      </c>
      <c r="DG4" s="9">
        <v>0</v>
      </c>
      <c r="DH4" s="9">
        <v>14784</v>
      </c>
      <c r="DI4" s="9">
        <v>11968</v>
      </c>
      <c r="DJ4" s="9">
        <v>14080</v>
      </c>
      <c r="DK4" s="9">
        <v>13376</v>
      </c>
      <c r="DL4" s="9">
        <v>12672</v>
      </c>
      <c r="DM4" s="9">
        <v>14784</v>
      </c>
      <c r="DN4" s="9">
        <v>12672</v>
      </c>
      <c r="DO4" s="9">
        <v>14080</v>
      </c>
      <c r="DP4" s="5">
        <v>13376</v>
      </c>
      <c r="DQ4" s="5">
        <v>12672</v>
      </c>
      <c r="DR4" s="5">
        <v>0</v>
      </c>
      <c r="DS4" s="5">
        <v>0</v>
      </c>
      <c r="DT4" s="5">
        <v>168</v>
      </c>
      <c r="DU4" s="5">
        <v>136</v>
      </c>
      <c r="DV4" s="5">
        <v>160</v>
      </c>
      <c r="DW4" s="5">
        <v>152</v>
      </c>
      <c r="DX4" s="5">
        <v>144</v>
      </c>
      <c r="DY4" s="5">
        <v>168</v>
      </c>
      <c r="DZ4" s="5">
        <v>144</v>
      </c>
      <c r="EA4" s="5">
        <v>160</v>
      </c>
      <c r="EB4" s="5">
        <v>152</v>
      </c>
      <c r="EC4" s="5">
        <v>144</v>
      </c>
    </row>
    <row r="5" spans="1:133" x14ac:dyDescent="0.25">
      <c r="A5" s="28" t="s">
        <v>203</v>
      </c>
      <c r="B5" s="28" t="s">
        <v>204</v>
      </c>
      <c r="C5" s="42" t="str">
        <f t="shared" si="0"/>
        <v xml:space="preserve"> Feb 2023</v>
      </c>
      <c r="D5" s="5" t="s">
        <v>128</v>
      </c>
      <c r="E5" s="6" t="s">
        <v>129</v>
      </c>
      <c r="F5" s="7">
        <v>101440</v>
      </c>
      <c r="G5" s="5" t="s">
        <v>187</v>
      </c>
      <c r="H5" s="5">
        <v>69000040</v>
      </c>
      <c r="I5" s="5" t="s">
        <v>131</v>
      </c>
      <c r="J5" s="5" t="s">
        <v>132</v>
      </c>
      <c r="K5" s="5" t="s">
        <v>132</v>
      </c>
      <c r="L5" s="5" t="s">
        <v>133</v>
      </c>
      <c r="M5" s="5" t="s">
        <v>134</v>
      </c>
      <c r="N5" s="5" t="s">
        <v>135</v>
      </c>
      <c r="O5" s="5" t="s">
        <v>136</v>
      </c>
      <c r="P5" s="5"/>
      <c r="Q5" s="5"/>
      <c r="R5" s="8" t="s">
        <v>137</v>
      </c>
      <c r="S5" s="8" t="s">
        <v>133</v>
      </c>
      <c r="T5" s="8">
        <v>42998</v>
      </c>
      <c r="U5" s="8">
        <v>46022</v>
      </c>
      <c r="V5" s="5">
        <v>101581</v>
      </c>
      <c r="W5" s="5" t="s">
        <v>138</v>
      </c>
      <c r="X5" s="5"/>
      <c r="Y5" s="5" t="s">
        <v>139</v>
      </c>
      <c r="Z5" s="5" t="s">
        <v>140</v>
      </c>
      <c r="AA5" s="5" t="s">
        <v>141</v>
      </c>
      <c r="AB5" s="5" t="s">
        <v>134</v>
      </c>
      <c r="AC5" s="5" t="s">
        <v>142</v>
      </c>
      <c r="AD5" s="5" t="s">
        <v>137</v>
      </c>
      <c r="AE5" s="5" t="s">
        <v>143</v>
      </c>
      <c r="AF5" s="9"/>
      <c r="AG5" s="9"/>
      <c r="AH5" s="9">
        <v>0</v>
      </c>
      <c r="AI5" s="9">
        <v>0</v>
      </c>
      <c r="AJ5" s="9">
        <v>17072</v>
      </c>
      <c r="AK5" s="9">
        <v>14256</v>
      </c>
      <c r="AL5" s="9">
        <v>16368</v>
      </c>
      <c r="AM5" s="9">
        <v>15664</v>
      </c>
      <c r="AN5" s="9">
        <v>14960</v>
      </c>
      <c r="AO5" s="9">
        <v>17072</v>
      </c>
      <c r="AP5" s="9">
        <v>14960</v>
      </c>
      <c r="AQ5" s="9">
        <v>16368</v>
      </c>
      <c r="AR5" s="9">
        <v>15664</v>
      </c>
      <c r="AS5" s="9">
        <v>14960</v>
      </c>
      <c r="AT5" s="9">
        <v>0</v>
      </c>
      <c r="AU5" s="9">
        <v>0</v>
      </c>
      <c r="AV5" s="9">
        <v>0</v>
      </c>
      <c r="AW5" s="9">
        <v>0</v>
      </c>
      <c r="AX5" s="9">
        <v>157344</v>
      </c>
      <c r="AY5" s="9">
        <v>157344</v>
      </c>
      <c r="AZ5" s="9">
        <v>0</v>
      </c>
      <c r="BA5" s="9">
        <v>157344</v>
      </c>
      <c r="BB5" s="9">
        <v>157344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157344</v>
      </c>
      <c r="BK5" s="9">
        <v>157344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5">
        <v>0</v>
      </c>
      <c r="CA5" s="5">
        <v>0</v>
      </c>
      <c r="CB5" s="5">
        <v>157344</v>
      </c>
      <c r="CC5" s="5">
        <v>157344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194</v>
      </c>
      <c r="CJ5" s="5">
        <v>162</v>
      </c>
      <c r="CK5" s="5">
        <v>186</v>
      </c>
      <c r="CL5" s="5">
        <v>178</v>
      </c>
      <c r="CM5" s="5">
        <v>170</v>
      </c>
      <c r="CN5" s="5">
        <v>194</v>
      </c>
      <c r="CO5" s="5">
        <v>170</v>
      </c>
      <c r="CP5" s="5">
        <v>186</v>
      </c>
      <c r="CQ5" s="5">
        <v>178</v>
      </c>
      <c r="CR5" s="5">
        <v>170</v>
      </c>
      <c r="CS5" s="5">
        <v>1788</v>
      </c>
      <c r="CT5" s="5">
        <v>0</v>
      </c>
      <c r="CU5" s="5">
        <v>0</v>
      </c>
      <c r="CV5" s="5">
        <v>0</v>
      </c>
      <c r="CW5" s="5">
        <v>0</v>
      </c>
      <c r="CX5" s="5"/>
      <c r="CY5" s="5"/>
      <c r="CZ5" s="5" t="s">
        <v>144</v>
      </c>
      <c r="DA5" s="5" t="s">
        <v>146</v>
      </c>
      <c r="DB5" s="5">
        <v>101440</v>
      </c>
      <c r="DC5" s="5" t="s">
        <v>146</v>
      </c>
      <c r="DD5" s="9"/>
      <c r="DE5" s="9" t="s">
        <v>146</v>
      </c>
      <c r="DF5" s="9">
        <v>0</v>
      </c>
      <c r="DG5" s="9">
        <v>0</v>
      </c>
      <c r="DH5" s="9">
        <v>17072</v>
      </c>
      <c r="DI5" s="9">
        <v>14256</v>
      </c>
      <c r="DJ5" s="9">
        <v>16368</v>
      </c>
      <c r="DK5" s="9">
        <v>15664</v>
      </c>
      <c r="DL5" s="9">
        <v>14960</v>
      </c>
      <c r="DM5" s="9">
        <v>17072</v>
      </c>
      <c r="DN5" s="9">
        <v>14960</v>
      </c>
      <c r="DO5" s="9">
        <v>16368</v>
      </c>
      <c r="DP5" s="5">
        <v>15664</v>
      </c>
      <c r="DQ5" s="5">
        <v>14960</v>
      </c>
      <c r="DR5" s="5">
        <v>0</v>
      </c>
      <c r="DS5" s="5">
        <v>0</v>
      </c>
      <c r="DT5" s="5">
        <v>194</v>
      </c>
      <c r="DU5" s="5">
        <v>162</v>
      </c>
      <c r="DV5" s="5">
        <v>186</v>
      </c>
      <c r="DW5" s="5">
        <v>178</v>
      </c>
      <c r="DX5" s="5">
        <v>170</v>
      </c>
      <c r="DY5" s="5">
        <v>194</v>
      </c>
      <c r="DZ5" s="5">
        <v>170</v>
      </c>
      <c r="EA5" s="5">
        <v>186</v>
      </c>
      <c r="EB5" s="5">
        <v>178</v>
      </c>
      <c r="EC5" s="5">
        <v>170</v>
      </c>
    </row>
    <row r="6" spans="1:133" x14ac:dyDescent="0.25">
      <c r="A6" s="28" t="s">
        <v>203</v>
      </c>
      <c r="B6" s="28" t="s">
        <v>204</v>
      </c>
      <c r="C6" s="42" t="str">
        <f t="shared" si="0"/>
        <v xml:space="preserve"> Feb 2023</v>
      </c>
      <c r="D6" s="5" t="s">
        <v>128</v>
      </c>
      <c r="E6" s="6" t="s">
        <v>129</v>
      </c>
      <c r="F6" s="7">
        <v>101581</v>
      </c>
      <c r="G6" s="5" t="s">
        <v>147</v>
      </c>
      <c r="H6" s="5">
        <v>64010400</v>
      </c>
      <c r="I6" s="5" t="s">
        <v>148</v>
      </c>
      <c r="J6" s="5" t="s">
        <v>149</v>
      </c>
      <c r="K6" s="5" t="s">
        <v>150</v>
      </c>
      <c r="L6" s="5" t="s">
        <v>133</v>
      </c>
      <c r="M6" s="5" t="s">
        <v>134</v>
      </c>
      <c r="N6" s="5" t="s">
        <v>135</v>
      </c>
      <c r="O6" s="5" t="s">
        <v>136</v>
      </c>
      <c r="P6" s="5"/>
      <c r="Q6" s="5"/>
      <c r="R6" s="8" t="s">
        <v>137</v>
      </c>
      <c r="S6" s="8" t="s">
        <v>133</v>
      </c>
      <c r="T6" s="8">
        <v>42998</v>
      </c>
      <c r="U6" s="8">
        <v>46022</v>
      </c>
      <c r="V6" s="5">
        <v>101581</v>
      </c>
      <c r="W6" s="5" t="s">
        <v>138</v>
      </c>
      <c r="X6" s="5"/>
      <c r="Y6" s="5" t="s">
        <v>139</v>
      </c>
      <c r="Z6" s="5" t="s">
        <v>140</v>
      </c>
      <c r="AA6" s="5" t="s">
        <v>141</v>
      </c>
      <c r="AB6" s="5" t="s">
        <v>134</v>
      </c>
      <c r="AC6" s="5" t="s">
        <v>142</v>
      </c>
      <c r="AD6" s="5" t="s">
        <v>137</v>
      </c>
      <c r="AE6" s="5" t="s">
        <v>143</v>
      </c>
      <c r="AF6" s="9"/>
      <c r="AG6" s="9"/>
      <c r="AH6" s="9">
        <v>0</v>
      </c>
      <c r="AI6" s="9">
        <v>280.74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280.74</v>
      </c>
      <c r="AU6" s="9">
        <v>0</v>
      </c>
      <c r="AV6" s="9">
        <v>280.74</v>
      </c>
      <c r="AW6" s="9">
        <v>280.74</v>
      </c>
      <c r="AX6" s="9">
        <v>0</v>
      </c>
      <c r="AY6" s="9">
        <v>280.74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280.74</v>
      </c>
      <c r="BJ6" s="9">
        <v>0</v>
      </c>
      <c r="BK6" s="9">
        <v>280.74</v>
      </c>
      <c r="BL6" s="9">
        <v>0</v>
      </c>
      <c r="BM6" s="9">
        <v>0</v>
      </c>
      <c r="BN6" s="9">
        <v>0</v>
      </c>
      <c r="BO6" s="9">
        <v>280.74</v>
      </c>
      <c r="BP6" s="9">
        <v>0</v>
      </c>
      <c r="BQ6" s="9">
        <v>280.74</v>
      </c>
      <c r="BR6" s="9">
        <v>1684.44</v>
      </c>
      <c r="BS6" s="9">
        <v>0</v>
      </c>
      <c r="BT6" s="9">
        <v>1684.44</v>
      </c>
      <c r="BU6" s="9">
        <v>0</v>
      </c>
      <c r="BV6" s="9">
        <v>0</v>
      </c>
      <c r="BW6" s="9">
        <v>0</v>
      </c>
      <c r="BX6" s="9">
        <v>280.74</v>
      </c>
      <c r="BY6" s="9">
        <v>0</v>
      </c>
      <c r="BZ6" s="5">
        <v>280.74</v>
      </c>
      <c r="CA6" s="5">
        <v>-1403.7</v>
      </c>
      <c r="CB6" s="5">
        <v>0</v>
      </c>
      <c r="CC6" s="5">
        <v>-1403.7</v>
      </c>
      <c r="CD6" s="5">
        <v>280.74</v>
      </c>
      <c r="CE6" s="5">
        <v>0</v>
      </c>
      <c r="CF6" s="5">
        <v>280.74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280.74</v>
      </c>
      <c r="CU6" s="5">
        <v>0</v>
      </c>
      <c r="CV6" s="5">
        <v>0</v>
      </c>
      <c r="CW6" s="5">
        <v>0</v>
      </c>
      <c r="CX6" s="5"/>
      <c r="CY6" s="5"/>
      <c r="CZ6" s="5" t="s">
        <v>144</v>
      </c>
      <c r="DA6" s="5" t="s">
        <v>146</v>
      </c>
      <c r="DB6" s="5">
        <v>101581</v>
      </c>
      <c r="DC6" s="5" t="s">
        <v>146</v>
      </c>
      <c r="DD6" s="9"/>
      <c r="DE6" s="9" t="s">
        <v>146</v>
      </c>
      <c r="DF6" s="9">
        <v>0</v>
      </c>
      <c r="DG6" s="9">
        <v>280.74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</row>
    <row r="7" spans="1:133" x14ac:dyDescent="0.25">
      <c r="A7" s="28" t="s">
        <v>203</v>
      </c>
      <c r="B7" s="28" t="s">
        <v>204</v>
      </c>
      <c r="C7" s="42" t="str">
        <f t="shared" si="0"/>
        <v xml:space="preserve"> Feb 2023</v>
      </c>
      <c r="D7" s="5" t="s">
        <v>128</v>
      </c>
      <c r="E7" s="6" t="s">
        <v>129</v>
      </c>
      <c r="F7" s="7">
        <v>101581</v>
      </c>
      <c r="G7" s="5" t="s">
        <v>147</v>
      </c>
      <c r="H7" s="5">
        <v>64010500</v>
      </c>
      <c r="I7" s="5" t="s">
        <v>151</v>
      </c>
      <c r="J7" s="5" t="s">
        <v>149</v>
      </c>
      <c r="K7" s="5" t="s">
        <v>150</v>
      </c>
      <c r="L7" s="5" t="s">
        <v>133</v>
      </c>
      <c r="M7" s="5" t="s">
        <v>134</v>
      </c>
      <c r="N7" s="5" t="s">
        <v>135</v>
      </c>
      <c r="O7" s="5" t="s">
        <v>136</v>
      </c>
      <c r="P7" s="5"/>
      <c r="Q7" s="5"/>
      <c r="R7" s="8" t="s">
        <v>137</v>
      </c>
      <c r="S7" s="8" t="s">
        <v>133</v>
      </c>
      <c r="T7" s="8">
        <v>42998</v>
      </c>
      <c r="U7" s="8">
        <v>46022</v>
      </c>
      <c r="V7" s="5">
        <v>101581</v>
      </c>
      <c r="W7" s="5" t="s">
        <v>138</v>
      </c>
      <c r="X7" s="5"/>
      <c r="Y7" s="5" t="s">
        <v>139</v>
      </c>
      <c r="Z7" s="5" t="s">
        <v>140</v>
      </c>
      <c r="AA7" s="5" t="s">
        <v>141</v>
      </c>
      <c r="AB7" s="5" t="s">
        <v>134</v>
      </c>
      <c r="AC7" s="5" t="s">
        <v>142</v>
      </c>
      <c r="AD7" s="5" t="s">
        <v>137</v>
      </c>
      <c r="AE7" s="5" t="s">
        <v>143</v>
      </c>
      <c r="AF7" s="9"/>
      <c r="AG7" s="9"/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245698</v>
      </c>
      <c r="BG7" s="9">
        <v>0</v>
      </c>
      <c r="BH7" s="9">
        <v>245698</v>
      </c>
      <c r="BI7" s="9">
        <v>-245698</v>
      </c>
      <c r="BJ7" s="9">
        <v>0</v>
      </c>
      <c r="BK7" s="9">
        <v>-245698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/>
      <c r="CY7" s="5"/>
      <c r="CZ7" s="5" t="s">
        <v>144</v>
      </c>
      <c r="DA7" s="5" t="s">
        <v>146</v>
      </c>
      <c r="DB7" s="5">
        <v>101581</v>
      </c>
      <c r="DC7" s="5" t="s">
        <v>146</v>
      </c>
      <c r="DD7" s="9"/>
      <c r="DE7" s="9" t="s">
        <v>146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</row>
    <row r="8" spans="1:133" x14ac:dyDescent="0.25">
      <c r="A8" s="28" t="s">
        <v>203</v>
      </c>
      <c r="B8" s="28" t="s">
        <v>204</v>
      </c>
      <c r="C8" s="42" t="str">
        <f t="shared" si="0"/>
        <v xml:space="preserve"> Feb 2023</v>
      </c>
      <c r="D8" s="5" t="s">
        <v>128</v>
      </c>
      <c r="E8" s="6" t="s">
        <v>129</v>
      </c>
      <c r="F8" s="7">
        <v>101581</v>
      </c>
      <c r="G8" s="5" t="s">
        <v>147</v>
      </c>
      <c r="H8" s="5">
        <v>64020500</v>
      </c>
      <c r="I8" s="5" t="s">
        <v>152</v>
      </c>
      <c r="J8" s="5" t="s">
        <v>149</v>
      </c>
      <c r="K8" s="5" t="s">
        <v>153</v>
      </c>
      <c r="L8" s="5" t="s">
        <v>133</v>
      </c>
      <c r="M8" s="5" t="s">
        <v>134</v>
      </c>
      <c r="N8" s="5" t="s">
        <v>135</v>
      </c>
      <c r="O8" s="5" t="s">
        <v>136</v>
      </c>
      <c r="P8" s="5"/>
      <c r="Q8" s="5"/>
      <c r="R8" s="8" t="s">
        <v>137</v>
      </c>
      <c r="S8" s="8" t="s">
        <v>133</v>
      </c>
      <c r="T8" s="8">
        <v>42998</v>
      </c>
      <c r="U8" s="8">
        <v>46022</v>
      </c>
      <c r="V8" s="5">
        <v>101581</v>
      </c>
      <c r="W8" s="5" t="s">
        <v>138</v>
      </c>
      <c r="X8" s="5"/>
      <c r="Y8" s="5" t="s">
        <v>139</v>
      </c>
      <c r="Z8" s="5" t="s">
        <v>140</v>
      </c>
      <c r="AA8" s="5" t="s">
        <v>141</v>
      </c>
      <c r="AB8" s="5" t="s">
        <v>134</v>
      </c>
      <c r="AC8" s="5" t="s">
        <v>142</v>
      </c>
      <c r="AD8" s="5" t="s">
        <v>137</v>
      </c>
      <c r="AE8" s="5" t="s">
        <v>143</v>
      </c>
      <c r="AF8" s="9"/>
      <c r="AG8" s="9"/>
      <c r="AH8" s="9">
        <v>995</v>
      </c>
      <c r="AI8" s="9">
        <v>899</v>
      </c>
      <c r="AJ8" s="9">
        <v>0</v>
      </c>
      <c r="AK8" s="9">
        <v>5000</v>
      </c>
      <c r="AL8" s="9">
        <v>0</v>
      </c>
      <c r="AM8" s="9">
        <v>0</v>
      </c>
      <c r="AN8" s="9">
        <v>5000</v>
      </c>
      <c r="AO8" s="9">
        <v>0</v>
      </c>
      <c r="AP8" s="9">
        <v>5000</v>
      </c>
      <c r="AQ8" s="9">
        <v>5000</v>
      </c>
      <c r="AR8" s="9">
        <v>0</v>
      </c>
      <c r="AS8" s="9">
        <v>5000</v>
      </c>
      <c r="AT8" s="9">
        <v>1894</v>
      </c>
      <c r="AU8" s="9">
        <v>0</v>
      </c>
      <c r="AV8" s="9">
        <v>1894</v>
      </c>
      <c r="AW8" s="9">
        <v>26894</v>
      </c>
      <c r="AX8" s="9">
        <v>0</v>
      </c>
      <c r="AY8" s="9">
        <v>26894</v>
      </c>
      <c r="AZ8" s="9">
        <v>25995</v>
      </c>
      <c r="BA8" s="9">
        <v>0</v>
      </c>
      <c r="BB8" s="9">
        <v>25995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26894</v>
      </c>
      <c r="BJ8" s="9">
        <v>0</v>
      </c>
      <c r="BK8" s="9">
        <v>26894</v>
      </c>
      <c r="BL8" s="9">
        <v>0</v>
      </c>
      <c r="BM8" s="9">
        <v>0</v>
      </c>
      <c r="BN8" s="9">
        <v>0</v>
      </c>
      <c r="BO8" s="9">
        <v>899</v>
      </c>
      <c r="BP8" s="9">
        <v>0</v>
      </c>
      <c r="BQ8" s="9">
        <v>899</v>
      </c>
      <c r="BR8" s="9">
        <v>11364</v>
      </c>
      <c r="BS8" s="9">
        <v>0</v>
      </c>
      <c r="BT8" s="9">
        <v>11364</v>
      </c>
      <c r="BU8" s="9">
        <v>0</v>
      </c>
      <c r="BV8" s="9">
        <v>0</v>
      </c>
      <c r="BW8" s="9">
        <v>0</v>
      </c>
      <c r="BX8" s="9">
        <v>899</v>
      </c>
      <c r="BY8" s="9">
        <v>0</v>
      </c>
      <c r="BZ8" s="5">
        <v>899</v>
      </c>
      <c r="CA8" s="5">
        <v>15530</v>
      </c>
      <c r="CB8" s="5">
        <v>0</v>
      </c>
      <c r="CC8" s="5">
        <v>15530</v>
      </c>
      <c r="CD8" s="5">
        <v>899</v>
      </c>
      <c r="CE8" s="5">
        <v>0</v>
      </c>
      <c r="CF8" s="5">
        <v>899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1894</v>
      </c>
      <c r="CU8" s="5">
        <v>0</v>
      </c>
      <c r="CV8" s="5">
        <v>0</v>
      </c>
      <c r="CW8" s="5">
        <v>0</v>
      </c>
      <c r="CX8" s="5"/>
      <c r="CY8" s="5"/>
      <c r="CZ8" s="5" t="s">
        <v>144</v>
      </c>
      <c r="DA8" s="5" t="s">
        <v>146</v>
      </c>
      <c r="DB8" s="5">
        <v>101581</v>
      </c>
      <c r="DC8" s="5" t="s">
        <v>146</v>
      </c>
      <c r="DD8" s="9"/>
      <c r="DE8" s="9" t="s">
        <v>146</v>
      </c>
      <c r="DF8" s="9">
        <v>995</v>
      </c>
      <c r="DG8" s="9">
        <v>899</v>
      </c>
      <c r="DH8" s="9">
        <v>0</v>
      </c>
      <c r="DI8" s="9">
        <v>5000</v>
      </c>
      <c r="DJ8" s="9">
        <v>0</v>
      </c>
      <c r="DK8" s="9">
        <v>0</v>
      </c>
      <c r="DL8" s="9">
        <v>5000</v>
      </c>
      <c r="DM8" s="9">
        <v>0</v>
      </c>
      <c r="DN8" s="9">
        <v>5000</v>
      </c>
      <c r="DO8" s="9">
        <v>5000</v>
      </c>
      <c r="DP8" s="5">
        <v>0</v>
      </c>
      <c r="DQ8" s="5">
        <v>5000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</row>
    <row r="9" spans="1:133" x14ac:dyDescent="0.25">
      <c r="A9" s="28" t="s">
        <v>203</v>
      </c>
      <c r="B9" s="28" t="s">
        <v>204</v>
      </c>
      <c r="C9" s="42" t="str">
        <f t="shared" si="0"/>
        <v xml:space="preserve"> Feb 2023</v>
      </c>
      <c r="D9" s="5" t="s">
        <v>128</v>
      </c>
      <c r="E9" s="6" t="s">
        <v>129</v>
      </c>
      <c r="F9" s="7">
        <v>101581</v>
      </c>
      <c r="G9" s="5" t="s">
        <v>147</v>
      </c>
      <c r="H9" s="5">
        <v>64050417</v>
      </c>
      <c r="I9" s="5" t="s">
        <v>154</v>
      </c>
      <c r="J9" s="5" t="s">
        <v>149</v>
      </c>
      <c r="K9" s="5" t="s">
        <v>155</v>
      </c>
      <c r="L9" s="5" t="s">
        <v>133</v>
      </c>
      <c r="M9" s="5" t="s">
        <v>134</v>
      </c>
      <c r="N9" s="5" t="s">
        <v>135</v>
      </c>
      <c r="O9" s="5" t="s">
        <v>136</v>
      </c>
      <c r="P9" s="5"/>
      <c r="Q9" s="5"/>
      <c r="R9" s="8" t="s">
        <v>137</v>
      </c>
      <c r="S9" s="8" t="s">
        <v>133</v>
      </c>
      <c r="T9" s="8">
        <v>42998</v>
      </c>
      <c r="U9" s="8">
        <v>46022</v>
      </c>
      <c r="V9" s="5">
        <v>101581</v>
      </c>
      <c r="W9" s="5" t="s">
        <v>138</v>
      </c>
      <c r="X9" s="5"/>
      <c r="Y9" s="5" t="s">
        <v>139</v>
      </c>
      <c r="Z9" s="5" t="s">
        <v>140</v>
      </c>
      <c r="AA9" s="5" t="s">
        <v>141</v>
      </c>
      <c r="AB9" s="5" t="s">
        <v>134</v>
      </c>
      <c r="AC9" s="5" t="s">
        <v>142</v>
      </c>
      <c r="AD9" s="5" t="s">
        <v>137</v>
      </c>
      <c r="AE9" s="5" t="s">
        <v>143</v>
      </c>
      <c r="AF9" s="9"/>
      <c r="AG9" s="9"/>
      <c r="AH9" s="9">
        <v>-22500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-22500</v>
      </c>
      <c r="AU9" s="9">
        <v>0</v>
      </c>
      <c r="AV9" s="9">
        <v>-22500</v>
      </c>
      <c r="AW9" s="9">
        <v>-22500</v>
      </c>
      <c r="AX9" s="9">
        <v>0</v>
      </c>
      <c r="AY9" s="9">
        <v>-22500</v>
      </c>
      <c r="AZ9" s="9">
        <v>-22500</v>
      </c>
      <c r="BA9" s="9">
        <v>0</v>
      </c>
      <c r="BB9" s="9">
        <v>-22500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-22500</v>
      </c>
      <c r="BJ9" s="9">
        <v>0</v>
      </c>
      <c r="BK9" s="9">
        <v>-22500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-135000</v>
      </c>
      <c r="BS9" s="9">
        <v>0</v>
      </c>
      <c r="BT9" s="9">
        <v>-135000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5">
        <v>0</v>
      </c>
      <c r="CA9" s="5">
        <v>112500</v>
      </c>
      <c r="CB9" s="5">
        <v>0</v>
      </c>
      <c r="CC9" s="5">
        <v>112500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-22500</v>
      </c>
      <c r="CU9" s="5">
        <v>0</v>
      </c>
      <c r="CV9" s="5">
        <v>0</v>
      </c>
      <c r="CW9" s="5">
        <v>0</v>
      </c>
      <c r="CX9" s="5"/>
      <c r="CY9" s="5"/>
      <c r="CZ9" s="5" t="s">
        <v>144</v>
      </c>
      <c r="DA9" s="5" t="s">
        <v>146</v>
      </c>
      <c r="DB9" s="5">
        <v>101581</v>
      </c>
      <c r="DC9" s="5" t="s">
        <v>146</v>
      </c>
      <c r="DD9" s="9"/>
      <c r="DE9" s="9" t="s">
        <v>146</v>
      </c>
      <c r="DF9" s="9">
        <v>-22500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</row>
    <row r="10" spans="1:133" x14ac:dyDescent="0.25">
      <c r="A10" s="28" t="s">
        <v>203</v>
      </c>
      <c r="B10" s="28" t="s">
        <v>204</v>
      </c>
      <c r="C10" s="42" t="str">
        <f t="shared" si="0"/>
        <v xml:space="preserve"> Feb 2023</v>
      </c>
      <c r="D10" s="5" t="s">
        <v>128</v>
      </c>
      <c r="E10" s="6" t="s">
        <v>129</v>
      </c>
      <c r="F10" s="7">
        <v>101581</v>
      </c>
      <c r="G10" s="5" t="s">
        <v>147</v>
      </c>
      <c r="H10" s="5">
        <v>64050440</v>
      </c>
      <c r="I10" s="5" t="s">
        <v>156</v>
      </c>
      <c r="J10" s="5" t="s">
        <v>149</v>
      </c>
      <c r="K10" s="5" t="s">
        <v>155</v>
      </c>
      <c r="L10" s="5" t="s">
        <v>133</v>
      </c>
      <c r="M10" s="5" t="s">
        <v>134</v>
      </c>
      <c r="N10" s="5" t="s">
        <v>135</v>
      </c>
      <c r="O10" s="5" t="s">
        <v>136</v>
      </c>
      <c r="P10" s="5"/>
      <c r="Q10" s="5"/>
      <c r="R10" s="8" t="s">
        <v>137</v>
      </c>
      <c r="S10" s="8" t="s">
        <v>133</v>
      </c>
      <c r="T10" s="8">
        <v>42998</v>
      </c>
      <c r="U10" s="8">
        <v>46022</v>
      </c>
      <c r="V10" s="5">
        <v>101581</v>
      </c>
      <c r="W10" s="5" t="s">
        <v>138</v>
      </c>
      <c r="X10" s="5"/>
      <c r="Y10" s="5" t="s">
        <v>139</v>
      </c>
      <c r="Z10" s="5" t="s">
        <v>140</v>
      </c>
      <c r="AA10" s="5" t="s">
        <v>141</v>
      </c>
      <c r="AB10" s="5" t="s">
        <v>134</v>
      </c>
      <c r="AC10" s="5" t="s">
        <v>142</v>
      </c>
      <c r="AD10" s="5" t="s">
        <v>137</v>
      </c>
      <c r="AE10" s="5" t="s">
        <v>143</v>
      </c>
      <c r="AF10" s="9"/>
      <c r="AG10" s="9"/>
      <c r="AH10" s="9">
        <v>0</v>
      </c>
      <c r="AI10" s="9">
        <v>0</v>
      </c>
      <c r="AJ10" s="9">
        <v>23450</v>
      </c>
      <c r="AK10" s="9">
        <v>31550</v>
      </c>
      <c r="AL10" s="9">
        <v>18500</v>
      </c>
      <c r="AM10" s="9">
        <v>500</v>
      </c>
      <c r="AN10" s="9">
        <v>500</v>
      </c>
      <c r="AO10" s="9">
        <v>500</v>
      </c>
      <c r="AP10" s="9">
        <v>500</v>
      </c>
      <c r="AQ10" s="9">
        <v>500</v>
      </c>
      <c r="AR10" s="9">
        <v>500</v>
      </c>
      <c r="AS10" s="9">
        <v>500</v>
      </c>
      <c r="AT10" s="9">
        <v>0</v>
      </c>
      <c r="AU10" s="9">
        <v>0</v>
      </c>
      <c r="AV10" s="9">
        <v>0</v>
      </c>
      <c r="AW10" s="9">
        <v>77000</v>
      </c>
      <c r="AX10" s="9">
        <v>0</v>
      </c>
      <c r="AY10" s="9">
        <v>77000</v>
      </c>
      <c r="AZ10" s="9">
        <v>107500</v>
      </c>
      <c r="BA10" s="9">
        <v>0</v>
      </c>
      <c r="BB10" s="9">
        <v>107500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77000</v>
      </c>
      <c r="BJ10" s="9">
        <v>0</v>
      </c>
      <c r="BK10" s="9">
        <v>77000</v>
      </c>
      <c r="BL10" s="9">
        <v>30500</v>
      </c>
      <c r="BM10" s="9">
        <v>0</v>
      </c>
      <c r="BN10" s="9">
        <v>30500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-30500</v>
      </c>
      <c r="BY10" s="9">
        <v>0</v>
      </c>
      <c r="BZ10" s="5">
        <v>-30500</v>
      </c>
      <c r="CA10" s="5">
        <v>77000</v>
      </c>
      <c r="CB10" s="5">
        <v>0</v>
      </c>
      <c r="CC10" s="5">
        <v>77000</v>
      </c>
      <c r="CD10" s="5">
        <v>-30500</v>
      </c>
      <c r="CE10" s="5">
        <v>0</v>
      </c>
      <c r="CF10" s="5">
        <v>-30500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/>
      <c r="CY10" s="5"/>
      <c r="CZ10" s="5" t="s">
        <v>144</v>
      </c>
      <c r="DA10" s="5" t="s">
        <v>146</v>
      </c>
      <c r="DB10" s="5">
        <v>101581</v>
      </c>
      <c r="DC10" s="5" t="s">
        <v>146</v>
      </c>
      <c r="DD10" s="9"/>
      <c r="DE10" s="9" t="s">
        <v>146</v>
      </c>
      <c r="DF10" s="9">
        <v>0</v>
      </c>
      <c r="DG10" s="9">
        <v>0</v>
      </c>
      <c r="DH10" s="9">
        <v>23450</v>
      </c>
      <c r="DI10" s="9">
        <v>31550</v>
      </c>
      <c r="DJ10" s="9">
        <v>18500</v>
      </c>
      <c r="DK10" s="9">
        <v>500</v>
      </c>
      <c r="DL10" s="9">
        <v>500</v>
      </c>
      <c r="DM10" s="9">
        <v>500</v>
      </c>
      <c r="DN10" s="9">
        <v>500</v>
      </c>
      <c r="DO10" s="9">
        <v>500</v>
      </c>
      <c r="DP10" s="5">
        <v>500</v>
      </c>
      <c r="DQ10" s="5">
        <v>500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</row>
    <row r="11" spans="1:133" x14ac:dyDescent="0.25">
      <c r="A11" s="28" t="s">
        <v>203</v>
      </c>
      <c r="B11" s="28" t="s">
        <v>204</v>
      </c>
      <c r="C11" s="42" t="str">
        <f t="shared" si="0"/>
        <v xml:space="preserve"> Feb 2023</v>
      </c>
      <c r="D11" s="5" t="s">
        <v>128</v>
      </c>
      <c r="E11" s="6" t="s">
        <v>129</v>
      </c>
      <c r="F11" s="7">
        <v>101581</v>
      </c>
      <c r="G11" s="5" t="s">
        <v>147</v>
      </c>
      <c r="H11" s="5">
        <v>64050455</v>
      </c>
      <c r="I11" s="5" t="s">
        <v>157</v>
      </c>
      <c r="J11" s="5" t="s">
        <v>149</v>
      </c>
      <c r="K11" s="5" t="s">
        <v>158</v>
      </c>
      <c r="L11" s="5" t="s">
        <v>133</v>
      </c>
      <c r="M11" s="5" t="s">
        <v>134</v>
      </c>
      <c r="N11" s="5" t="s">
        <v>135</v>
      </c>
      <c r="O11" s="5" t="s">
        <v>136</v>
      </c>
      <c r="P11" s="5"/>
      <c r="Q11" s="5"/>
      <c r="R11" s="8" t="s">
        <v>137</v>
      </c>
      <c r="S11" s="8" t="s">
        <v>133</v>
      </c>
      <c r="T11" s="8">
        <v>42998</v>
      </c>
      <c r="U11" s="8">
        <v>46022</v>
      </c>
      <c r="V11" s="5">
        <v>101581</v>
      </c>
      <c r="W11" s="5" t="s">
        <v>138</v>
      </c>
      <c r="X11" s="5"/>
      <c r="Y11" s="5" t="s">
        <v>139</v>
      </c>
      <c r="Z11" s="5" t="s">
        <v>140</v>
      </c>
      <c r="AA11" s="5" t="s">
        <v>141</v>
      </c>
      <c r="AB11" s="5" t="s">
        <v>134</v>
      </c>
      <c r="AC11" s="5" t="s">
        <v>142</v>
      </c>
      <c r="AD11" s="5" t="s">
        <v>137</v>
      </c>
      <c r="AE11" s="5" t="s">
        <v>143</v>
      </c>
      <c r="AF11" s="9"/>
      <c r="AG11" s="9"/>
      <c r="AH11" s="9">
        <v>24500</v>
      </c>
      <c r="AI11" s="9">
        <v>31800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56300</v>
      </c>
      <c r="AU11" s="9">
        <v>0</v>
      </c>
      <c r="AV11" s="9">
        <v>56300</v>
      </c>
      <c r="AW11" s="9">
        <v>56300</v>
      </c>
      <c r="AX11" s="9">
        <v>0</v>
      </c>
      <c r="AY11" s="9">
        <v>56300</v>
      </c>
      <c r="AZ11" s="9">
        <v>24500</v>
      </c>
      <c r="BA11" s="9">
        <v>0</v>
      </c>
      <c r="BB11" s="9">
        <v>24500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56300</v>
      </c>
      <c r="BJ11" s="9">
        <v>0</v>
      </c>
      <c r="BK11" s="9">
        <v>56300</v>
      </c>
      <c r="BL11" s="9">
        <v>0</v>
      </c>
      <c r="BM11" s="9">
        <v>0</v>
      </c>
      <c r="BN11" s="9">
        <v>0</v>
      </c>
      <c r="BO11" s="9">
        <v>31800</v>
      </c>
      <c r="BP11" s="9">
        <v>0</v>
      </c>
      <c r="BQ11" s="9">
        <v>31800</v>
      </c>
      <c r="BR11" s="9">
        <v>337800</v>
      </c>
      <c r="BS11" s="9">
        <v>0</v>
      </c>
      <c r="BT11" s="9">
        <v>337800</v>
      </c>
      <c r="BU11" s="9">
        <v>0</v>
      </c>
      <c r="BV11" s="9">
        <v>0</v>
      </c>
      <c r="BW11" s="9">
        <v>0</v>
      </c>
      <c r="BX11" s="9">
        <v>31800</v>
      </c>
      <c r="BY11" s="9">
        <v>0</v>
      </c>
      <c r="BZ11" s="5">
        <v>31800</v>
      </c>
      <c r="CA11" s="5">
        <v>-281500</v>
      </c>
      <c r="CB11" s="5">
        <v>0</v>
      </c>
      <c r="CC11" s="5">
        <v>-281500</v>
      </c>
      <c r="CD11" s="5">
        <v>31800</v>
      </c>
      <c r="CE11" s="5">
        <v>0</v>
      </c>
      <c r="CF11" s="5">
        <v>31800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56300</v>
      </c>
      <c r="CU11" s="5">
        <v>0</v>
      </c>
      <c r="CV11" s="5">
        <v>0</v>
      </c>
      <c r="CW11" s="5">
        <v>0</v>
      </c>
      <c r="CX11" s="5"/>
      <c r="CY11" s="5"/>
      <c r="CZ11" s="5" t="s">
        <v>144</v>
      </c>
      <c r="DA11" s="5" t="s">
        <v>146</v>
      </c>
      <c r="DB11" s="5">
        <v>101581</v>
      </c>
      <c r="DC11" s="5" t="s">
        <v>146</v>
      </c>
      <c r="DD11" s="9"/>
      <c r="DE11" s="9" t="s">
        <v>146</v>
      </c>
      <c r="DF11" s="9">
        <v>24500</v>
      </c>
      <c r="DG11" s="9">
        <v>31800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</row>
    <row r="12" spans="1:133" x14ac:dyDescent="0.25">
      <c r="A12" s="28" t="s">
        <v>203</v>
      </c>
      <c r="B12" s="28" t="s">
        <v>204</v>
      </c>
      <c r="C12" s="42" t="str">
        <f t="shared" si="0"/>
        <v xml:space="preserve"> Feb 2023</v>
      </c>
      <c r="D12" s="5" t="s">
        <v>128</v>
      </c>
      <c r="E12" s="6" t="s">
        <v>129</v>
      </c>
      <c r="F12" s="7">
        <v>101581</v>
      </c>
      <c r="G12" s="5" t="s">
        <v>147</v>
      </c>
      <c r="H12" s="5">
        <v>64050458</v>
      </c>
      <c r="I12" s="5" t="s">
        <v>159</v>
      </c>
      <c r="J12" s="5" t="s">
        <v>149</v>
      </c>
      <c r="K12" s="5" t="s">
        <v>155</v>
      </c>
      <c r="L12" s="5" t="s">
        <v>133</v>
      </c>
      <c r="M12" s="5" t="s">
        <v>134</v>
      </c>
      <c r="N12" s="5" t="s">
        <v>135</v>
      </c>
      <c r="O12" s="5" t="s">
        <v>136</v>
      </c>
      <c r="P12" s="5"/>
      <c r="Q12" s="5"/>
      <c r="R12" s="8" t="s">
        <v>137</v>
      </c>
      <c r="S12" s="8" t="s">
        <v>133</v>
      </c>
      <c r="T12" s="8">
        <v>42998</v>
      </c>
      <c r="U12" s="8">
        <v>46022</v>
      </c>
      <c r="V12" s="5">
        <v>101581</v>
      </c>
      <c r="W12" s="5" t="s">
        <v>138</v>
      </c>
      <c r="X12" s="5"/>
      <c r="Y12" s="5" t="s">
        <v>139</v>
      </c>
      <c r="Z12" s="5" t="s">
        <v>140</v>
      </c>
      <c r="AA12" s="5" t="s">
        <v>141</v>
      </c>
      <c r="AB12" s="5" t="s">
        <v>134</v>
      </c>
      <c r="AC12" s="5" t="s">
        <v>142</v>
      </c>
      <c r="AD12" s="5" t="s">
        <v>137</v>
      </c>
      <c r="AE12" s="5" t="s">
        <v>143</v>
      </c>
      <c r="AF12" s="9"/>
      <c r="AG12" s="9"/>
      <c r="AH12" s="9">
        <v>34012</v>
      </c>
      <c r="AI12" s="9">
        <v>5640</v>
      </c>
      <c r="AJ12" s="9">
        <v>4524</v>
      </c>
      <c r="AK12" s="9">
        <v>4030</v>
      </c>
      <c r="AL12" s="9">
        <v>4030</v>
      </c>
      <c r="AM12" s="9">
        <v>2796</v>
      </c>
      <c r="AN12" s="9">
        <v>3276</v>
      </c>
      <c r="AO12" s="9">
        <v>3276</v>
      </c>
      <c r="AP12" s="9">
        <v>3276</v>
      </c>
      <c r="AQ12" s="9">
        <v>3276</v>
      </c>
      <c r="AR12" s="9">
        <v>3276</v>
      </c>
      <c r="AS12" s="9">
        <v>3276</v>
      </c>
      <c r="AT12" s="9">
        <v>39652</v>
      </c>
      <c r="AU12" s="9">
        <v>0</v>
      </c>
      <c r="AV12" s="9">
        <v>39652</v>
      </c>
      <c r="AW12" s="9">
        <v>74688</v>
      </c>
      <c r="AX12" s="9">
        <v>0</v>
      </c>
      <c r="AY12" s="9">
        <v>74688</v>
      </c>
      <c r="AZ12" s="9">
        <v>78053</v>
      </c>
      <c r="BA12" s="9">
        <v>0</v>
      </c>
      <c r="BB12" s="9">
        <v>78053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74688</v>
      </c>
      <c r="BJ12" s="9">
        <v>0</v>
      </c>
      <c r="BK12" s="9">
        <v>74688</v>
      </c>
      <c r="BL12" s="9">
        <v>4559</v>
      </c>
      <c r="BM12" s="9">
        <v>0</v>
      </c>
      <c r="BN12" s="9">
        <v>4559</v>
      </c>
      <c r="BO12" s="9">
        <v>5640</v>
      </c>
      <c r="BP12" s="9">
        <v>0</v>
      </c>
      <c r="BQ12" s="9">
        <v>5640</v>
      </c>
      <c r="BR12" s="9">
        <v>237912</v>
      </c>
      <c r="BS12" s="9">
        <v>0</v>
      </c>
      <c r="BT12" s="9">
        <v>237912</v>
      </c>
      <c r="BU12" s="9">
        <v>0</v>
      </c>
      <c r="BV12" s="9">
        <v>0</v>
      </c>
      <c r="BW12" s="9">
        <v>0</v>
      </c>
      <c r="BX12" s="9">
        <v>-3365</v>
      </c>
      <c r="BY12" s="9">
        <v>0</v>
      </c>
      <c r="BZ12" s="5">
        <v>-3365</v>
      </c>
      <c r="CA12" s="5">
        <v>-163224</v>
      </c>
      <c r="CB12" s="5">
        <v>0</v>
      </c>
      <c r="CC12" s="5">
        <v>-163224</v>
      </c>
      <c r="CD12" s="5">
        <v>1081</v>
      </c>
      <c r="CE12" s="5">
        <v>0</v>
      </c>
      <c r="CF12" s="5">
        <v>1081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39652</v>
      </c>
      <c r="CU12" s="5">
        <v>0</v>
      </c>
      <c r="CV12" s="5">
        <v>0</v>
      </c>
      <c r="CW12" s="5">
        <v>0</v>
      </c>
      <c r="CX12" s="5"/>
      <c r="CY12" s="5"/>
      <c r="CZ12" s="5" t="s">
        <v>144</v>
      </c>
      <c r="DA12" s="5" t="s">
        <v>146</v>
      </c>
      <c r="DB12" s="5">
        <v>101581</v>
      </c>
      <c r="DC12" s="5" t="s">
        <v>146</v>
      </c>
      <c r="DD12" s="9"/>
      <c r="DE12" s="9" t="s">
        <v>146</v>
      </c>
      <c r="DF12" s="9">
        <v>34012</v>
      </c>
      <c r="DG12" s="9">
        <v>5640</v>
      </c>
      <c r="DH12" s="9">
        <v>4524</v>
      </c>
      <c r="DI12" s="9">
        <v>4030</v>
      </c>
      <c r="DJ12" s="9">
        <v>4030</v>
      </c>
      <c r="DK12" s="9">
        <v>2796</v>
      </c>
      <c r="DL12" s="9">
        <v>3276</v>
      </c>
      <c r="DM12" s="9">
        <v>3276</v>
      </c>
      <c r="DN12" s="9">
        <v>3276</v>
      </c>
      <c r="DO12" s="9">
        <v>3276</v>
      </c>
      <c r="DP12" s="5">
        <v>3276</v>
      </c>
      <c r="DQ12" s="5">
        <v>3276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</row>
    <row r="13" spans="1:133" x14ac:dyDescent="0.25">
      <c r="A13" s="28" t="s">
        <v>203</v>
      </c>
      <c r="B13" s="28" t="s">
        <v>204</v>
      </c>
      <c r="C13" s="42" t="str">
        <f t="shared" si="0"/>
        <v xml:space="preserve"> Feb 2023</v>
      </c>
      <c r="D13" s="5" t="s">
        <v>128</v>
      </c>
      <c r="E13" s="6" t="s">
        <v>129</v>
      </c>
      <c r="F13" s="7">
        <v>101581</v>
      </c>
      <c r="G13" s="5" t="s">
        <v>147</v>
      </c>
      <c r="H13" s="5">
        <v>64060101</v>
      </c>
      <c r="I13" s="5" t="s">
        <v>160</v>
      </c>
      <c r="J13" s="5" t="s">
        <v>149</v>
      </c>
      <c r="K13" s="5" t="s">
        <v>161</v>
      </c>
      <c r="L13" s="5" t="s">
        <v>133</v>
      </c>
      <c r="M13" s="5" t="s">
        <v>134</v>
      </c>
      <c r="N13" s="5" t="s">
        <v>135</v>
      </c>
      <c r="O13" s="5" t="s">
        <v>136</v>
      </c>
      <c r="P13" s="5"/>
      <c r="Q13" s="5"/>
      <c r="R13" s="8" t="s">
        <v>137</v>
      </c>
      <c r="S13" s="8" t="s">
        <v>133</v>
      </c>
      <c r="T13" s="8">
        <v>42998</v>
      </c>
      <c r="U13" s="8">
        <v>46022</v>
      </c>
      <c r="V13" s="5">
        <v>101581</v>
      </c>
      <c r="W13" s="5" t="s">
        <v>138</v>
      </c>
      <c r="X13" s="5"/>
      <c r="Y13" s="5" t="s">
        <v>139</v>
      </c>
      <c r="Z13" s="5" t="s">
        <v>140</v>
      </c>
      <c r="AA13" s="5" t="s">
        <v>141</v>
      </c>
      <c r="AB13" s="5" t="s">
        <v>134</v>
      </c>
      <c r="AC13" s="5" t="s">
        <v>142</v>
      </c>
      <c r="AD13" s="5" t="s">
        <v>137</v>
      </c>
      <c r="AE13" s="5" t="s">
        <v>143</v>
      </c>
      <c r="AF13" s="9"/>
      <c r="AG13" s="9"/>
      <c r="AH13" s="9">
        <v>603.01</v>
      </c>
      <c r="AI13" s="9">
        <v>0</v>
      </c>
      <c r="AJ13" s="9">
        <v>4000</v>
      </c>
      <c r="AK13" s="9">
        <v>0</v>
      </c>
      <c r="AL13" s="9">
        <v>12166</v>
      </c>
      <c r="AM13" s="9">
        <v>0</v>
      </c>
      <c r="AN13" s="9">
        <v>0</v>
      </c>
      <c r="AO13" s="9">
        <v>12166</v>
      </c>
      <c r="AP13" s="9">
        <v>0</v>
      </c>
      <c r="AQ13" s="9">
        <v>0</v>
      </c>
      <c r="AR13" s="9">
        <v>12168</v>
      </c>
      <c r="AS13" s="9">
        <v>0</v>
      </c>
      <c r="AT13" s="9">
        <v>603.01</v>
      </c>
      <c r="AU13" s="9">
        <v>0</v>
      </c>
      <c r="AV13" s="9">
        <v>603.01</v>
      </c>
      <c r="AW13" s="9">
        <v>41103.01</v>
      </c>
      <c r="AX13" s="9">
        <v>0</v>
      </c>
      <c r="AY13" s="9">
        <v>41103.01</v>
      </c>
      <c r="AZ13" s="9">
        <v>22603.01</v>
      </c>
      <c r="BA13" s="9">
        <v>0</v>
      </c>
      <c r="BB13" s="9">
        <v>22603.01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41103.01</v>
      </c>
      <c r="BJ13" s="9">
        <v>0</v>
      </c>
      <c r="BK13" s="9">
        <v>41103.01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3618.06</v>
      </c>
      <c r="BS13" s="9">
        <v>0</v>
      </c>
      <c r="BT13" s="9">
        <v>3618.06</v>
      </c>
      <c r="BU13" s="9">
        <v>0</v>
      </c>
      <c r="BV13" s="9">
        <v>0</v>
      </c>
      <c r="BW13" s="9">
        <v>0</v>
      </c>
      <c r="BX13" s="9">
        <v>18500</v>
      </c>
      <c r="BY13" s="9">
        <v>0</v>
      </c>
      <c r="BZ13" s="5">
        <v>18500</v>
      </c>
      <c r="CA13" s="5">
        <v>37484.949999999997</v>
      </c>
      <c r="CB13" s="5">
        <v>0</v>
      </c>
      <c r="CC13" s="5">
        <v>37484.949999999997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603.01</v>
      </c>
      <c r="CU13" s="5">
        <v>0</v>
      </c>
      <c r="CV13" s="5">
        <v>0</v>
      </c>
      <c r="CW13" s="5">
        <v>0</v>
      </c>
      <c r="CX13" s="5"/>
      <c r="CY13" s="5"/>
      <c r="CZ13" s="5" t="s">
        <v>144</v>
      </c>
      <c r="DA13" s="5" t="s">
        <v>146</v>
      </c>
      <c r="DB13" s="5">
        <v>101581</v>
      </c>
      <c r="DC13" s="5" t="s">
        <v>146</v>
      </c>
      <c r="DD13" s="9"/>
      <c r="DE13" s="9" t="s">
        <v>146</v>
      </c>
      <c r="DF13" s="9">
        <v>603.01</v>
      </c>
      <c r="DG13" s="9">
        <v>0</v>
      </c>
      <c r="DH13" s="9">
        <v>4000</v>
      </c>
      <c r="DI13" s="9">
        <v>0</v>
      </c>
      <c r="DJ13" s="9">
        <v>12166</v>
      </c>
      <c r="DK13" s="9">
        <v>0</v>
      </c>
      <c r="DL13" s="9">
        <v>0</v>
      </c>
      <c r="DM13" s="9">
        <v>12166</v>
      </c>
      <c r="DN13" s="9">
        <v>0</v>
      </c>
      <c r="DO13" s="9">
        <v>0</v>
      </c>
      <c r="DP13" s="5">
        <v>12168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</row>
    <row r="14" spans="1:133" x14ac:dyDescent="0.25">
      <c r="A14" s="28" t="s">
        <v>203</v>
      </c>
      <c r="B14" s="28" t="s">
        <v>204</v>
      </c>
      <c r="C14" s="42" t="str">
        <f t="shared" si="0"/>
        <v xml:space="preserve"> Feb 2023</v>
      </c>
      <c r="D14" s="5" t="s">
        <v>128</v>
      </c>
      <c r="E14" s="6" t="s">
        <v>129</v>
      </c>
      <c r="F14" s="7">
        <v>101581</v>
      </c>
      <c r="G14" s="5" t="s">
        <v>147</v>
      </c>
      <c r="H14" s="5">
        <v>64060102</v>
      </c>
      <c r="I14" s="5" t="s">
        <v>162</v>
      </c>
      <c r="J14" s="5" t="s">
        <v>149</v>
      </c>
      <c r="K14" s="5" t="s">
        <v>161</v>
      </c>
      <c r="L14" s="5" t="s">
        <v>133</v>
      </c>
      <c r="M14" s="5" t="s">
        <v>134</v>
      </c>
      <c r="N14" s="5" t="s">
        <v>135</v>
      </c>
      <c r="O14" s="5" t="s">
        <v>136</v>
      </c>
      <c r="P14" s="5"/>
      <c r="Q14" s="5"/>
      <c r="R14" s="8" t="s">
        <v>137</v>
      </c>
      <c r="S14" s="8" t="s">
        <v>133</v>
      </c>
      <c r="T14" s="8">
        <v>42998</v>
      </c>
      <c r="U14" s="8">
        <v>46022</v>
      </c>
      <c r="V14" s="5">
        <v>101581</v>
      </c>
      <c r="W14" s="5" t="s">
        <v>138</v>
      </c>
      <c r="X14" s="5"/>
      <c r="Y14" s="5" t="s">
        <v>139</v>
      </c>
      <c r="Z14" s="5" t="s">
        <v>140</v>
      </c>
      <c r="AA14" s="5" t="s">
        <v>141</v>
      </c>
      <c r="AB14" s="5" t="s">
        <v>134</v>
      </c>
      <c r="AC14" s="5" t="s">
        <v>142</v>
      </c>
      <c r="AD14" s="5" t="s">
        <v>137</v>
      </c>
      <c r="AE14" s="5" t="s">
        <v>143</v>
      </c>
      <c r="AF14" s="9"/>
      <c r="AG14" s="9"/>
      <c r="AH14" s="9">
        <v>0</v>
      </c>
      <c r="AI14" s="9">
        <v>0</v>
      </c>
      <c r="AJ14" s="9">
        <v>1500</v>
      </c>
      <c r="AK14" s="9">
        <v>0</v>
      </c>
      <c r="AL14" s="9">
        <v>1500</v>
      </c>
      <c r="AM14" s="9">
        <v>0</v>
      </c>
      <c r="AN14" s="9">
        <v>1000</v>
      </c>
      <c r="AO14" s="9">
        <v>0</v>
      </c>
      <c r="AP14" s="9">
        <v>0</v>
      </c>
      <c r="AQ14" s="9">
        <v>1000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5000</v>
      </c>
      <c r="AX14" s="9">
        <v>0</v>
      </c>
      <c r="AY14" s="9">
        <v>5000</v>
      </c>
      <c r="AZ14" s="9">
        <v>5000</v>
      </c>
      <c r="BA14" s="9">
        <v>0</v>
      </c>
      <c r="BB14" s="9">
        <v>5000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5000</v>
      </c>
      <c r="BJ14" s="9">
        <v>0</v>
      </c>
      <c r="BK14" s="9">
        <v>5000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5">
        <v>0</v>
      </c>
      <c r="CA14" s="5">
        <v>5000</v>
      </c>
      <c r="CB14" s="5">
        <v>0</v>
      </c>
      <c r="CC14" s="5">
        <v>5000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/>
      <c r="CY14" s="5"/>
      <c r="CZ14" s="5" t="s">
        <v>144</v>
      </c>
      <c r="DA14" s="5" t="s">
        <v>146</v>
      </c>
      <c r="DB14" s="5">
        <v>101581</v>
      </c>
      <c r="DC14" s="5" t="s">
        <v>146</v>
      </c>
      <c r="DD14" s="9"/>
      <c r="DE14" s="9" t="s">
        <v>146</v>
      </c>
      <c r="DF14" s="9">
        <v>0</v>
      </c>
      <c r="DG14" s="9">
        <v>0</v>
      </c>
      <c r="DH14" s="9">
        <v>1500</v>
      </c>
      <c r="DI14" s="9">
        <v>0</v>
      </c>
      <c r="DJ14" s="9">
        <v>1500</v>
      </c>
      <c r="DK14" s="9">
        <v>0</v>
      </c>
      <c r="DL14" s="9">
        <v>1000</v>
      </c>
      <c r="DM14" s="9">
        <v>0</v>
      </c>
      <c r="DN14" s="9">
        <v>0</v>
      </c>
      <c r="DO14" s="9">
        <v>1000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</row>
    <row r="15" spans="1:133" x14ac:dyDescent="0.25">
      <c r="A15" s="28" t="s">
        <v>203</v>
      </c>
      <c r="B15" s="28" t="s">
        <v>204</v>
      </c>
      <c r="C15" s="42" t="str">
        <f t="shared" si="0"/>
        <v xml:space="preserve"> Feb 2023</v>
      </c>
      <c r="D15" s="5" t="s">
        <v>128</v>
      </c>
      <c r="E15" s="6" t="s">
        <v>129</v>
      </c>
      <c r="F15" s="7">
        <v>101581</v>
      </c>
      <c r="G15" s="5" t="s">
        <v>147</v>
      </c>
      <c r="H15" s="5">
        <v>64070210</v>
      </c>
      <c r="I15" s="5" t="s">
        <v>163</v>
      </c>
      <c r="J15" s="5" t="s">
        <v>149</v>
      </c>
      <c r="K15" s="5" t="s">
        <v>158</v>
      </c>
      <c r="L15" s="5" t="s">
        <v>133</v>
      </c>
      <c r="M15" s="5" t="s">
        <v>134</v>
      </c>
      <c r="N15" s="5" t="s">
        <v>135</v>
      </c>
      <c r="O15" s="5" t="s">
        <v>136</v>
      </c>
      <c r="P15" s="5"/>
      <c r="Q15" s="5"/>
      <c r="R15" s="8" t="s">
        <v>137</v>
      </c>
      <c r="S15" s="8" t="s">
        <v>133</v>
      </c>
      <c r="T15" s="8">
        <v>42998</v>
      </c>
      <c r="U15" s="8">
        <v>46022</v>
      </c>
      <c r="V15" s="5">
        <v>101581</v>
      </c>
      <c r="W15" s="5" t="s">
        <v>138</v>
      </c>
      <c r="X15" s="5"/>
      <c r="Y15" s="5" t="s">
        <v>139</v>
      </c>
      <c r="Z15" s="5" t="s">
        <v>140</v>
      </c>
      <c r="AA15" s="5" t="s">
        <v>141</v>
      </c>
      <c r="AB15" s="5" t="s">
        <v>134</v>
      </c>
      <c r="AC15" s="5" t="s">
        <v>142</v>
      </c>
      <c r="AD15" s="5" t="s">
        <v>137</v>
      </c>
      <c r="AE15" s="5" t="s">
        <v>143</v>
      </c>
      <c r="AF15" s="9"/>
      <c r="AG15" s="9"/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2000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2000</v>
      </c>
      <c r="AX15" s="9">
        <v>0</v>
      </c>
      <c r="AY15" s="9">
        <v>2000</v>
      </c>
      <c r="AZ15" s="9">
        <v>2000</v>
      </c>
      <c r="BA15" s="9">
        <v>0</v>
      </c>
      <c r="BB15" s="9">
        <v>2000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2000</v>
      </c>
      <c r="BJ15" s="9">
        <v>0</v>
      </c>
      <c r="BK15" s="9">
        <v>2000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5">
        <v>0</v>
      </c>
      <c r="CA15" s="5">
        <v>2000</v>
      </c>
      <c r="CB15" s="5">
        <v>0</v>
      </c>
      <c r="CC15" s="5">
        <v>2000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/>
      <c r="CY15" s="5"/>
      <c r="CZ15" s="5" t="s">
        <v>144</v>
      </c>
      <c r="DA15" s="5" t="s">
        <v>146</v>
      </c>
      <c r="DB15" s="5">
        <v>101581</v>
      </c>
      <c r="DC15" s="5" t="s">
        <v>146</v>
      </c>
      <c r="DD15" s="9"/>
      <c r="DE15" s="9" t="s">
        <v>146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2000</v>
      </c>
      <c r="DO15" s="9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</row>
    <row r="16" spans="1:133" x14ac:dyDescent="0.25">
      <c r="A16" s="28" t="s">
        <v>203</v>
      </c>
      <c r="B16" s="28" t="s">
        <v>204</v>
      </c>
      <c r="C16" s="42" t="str">
        <f t="shared" si="0"/>
        <v xml:space="preserve"> Feb 2023</v>
      </c>
      <c r="D16" s="5" t="s">
        <v>128</v>
      </c>
      <c r="E16" s="6" t="s">
        <v>129</v>
      </c>
      <c r="F16" s="7">
        <v>101581</v>
      </c>
      <c r="G16" s="5" t="s">
        <v>147</v>
      </c>
      <c r="H16" s="5">
        <v>64080110</v>
      </c>
      <c r="I16" s="5" t="s">
        <v>165</v>
      </c>
      <c r="J16" s="5" t="s">
        <v>149</v>
      </c>
      <c r="K16" s="5" t="s">
        <v>158</v>
      </c>
      <c r="L16" s="5" t="s">
        <v>133</v>
      </c>
      <c r="M16" s="5" t="s">
        <v>134</v>
      </c>
      <c r="N16" s="5" t="s">
        <v>135</v>
      </c>
      <c r="O16" s="5" t="s">
        <v>136</v>
      </c>
      <c r="P16" s="5"/>
      <c r="Q16" s="5"/>
      <c r="R16" s="8" t="s">
        <v>137</v>
      </c>
      <c r="S16" s="8" t="s">
        <v>133</v>
      </c>
      <c r="T16" s="8">
        <v>42998</v>
      </c>
      <c r="U16" s="8">
        <v>46022</v>
      </c>
      <c r="V16" s="5">
        <v>101581</v>
      </c>
      <c r="W16" s="5" t="s">
        <v>138</v>
      </c>
      <c r="X16" s="5"/>
      <c r="Y16" s="5" t="s">
        <v>139</v>
      </c>
      <c r="Z16" s="5" t="s">
        <v>140</v>
      </c>
      <c r="AA16" s="5" t="s">
        <v>141</v>
      </c>
      <c r="AB16" s="5" t="s">
        <v>134</v>
      </c>
      <c r="AC16" s="5" t="s">
        <v>142</v>
      </c>
      <c r="AD16" s="5" t="s">
        <v>137</v>
      </c>
      <c r="AE16" s="5" t="s">
        <v>143</v>
      </c>
      <c r="AF16" s="9"/>
      <c r="AG16" s="9"/>
      <c r="AH16" s="9">
        <v>155.26</v>
      </c>
      <c r="AI16" s="9">
        <v>91.52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30000</v>
      </c>
      <c r="AP16" s="9">
        <v>0</v>
      </c>
      <c r="AQ16" s="9">
        <v>0</v>
      </c>
      <c r="AR16" s="9">
        <v>0</v>
      </c>
      <c r="AS16" s="9">
        <v>0</v>
      </c>
      <c r="AT16" s="9">
        <v>246.78</v>
      </c>
      <c r="AU16" s="9">
        <v>0</v>
      </c>
      <c r="AV16" s="9">
        <v>246.78</v>
      </c>
      <c r="AW16" s="9">
        <v>30246.78</v>
      </c>
      <c r="AX16" s="9">
        <v>0</v>
      </c>
      <c r="AY16" s="9">
        <v>30246.78</v>
      </c>
      <c r="AZ16" s="9">
        <v>30155.26</v>
      </c>
      <c r="BA16" s="9">
        <v>0</v>
      </c>
      <c r="BB16" s="9">
        <v>30155.26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30246.78</v>
      </c>
      <c r="BJ16" s="9">
        <v>0</v>
      </c>
      <c r="BK16" s="9">
        <v>30246.78</v>
      </c>
      <c r="BL16" s="9">
        <v>0</v>
      </c>
      <c r="BM16" s="9">
        <v>0</v>
      </c>
      <c r="BN16" s="9">
        <v>0</v>
      </c>
      <c r="BO16" s="9">
        <v>91.52</v>
      </c>
      <c r="BP16" s="9">
        <v>0</v>
      </c>
      <c r="BQ16" s="9">
        <v>91.52</v>
      </c>
      <c r="BR16" s="9">
        <v>1480.68</v>
      </c>
      <c r="BS16" s="9">
        <v>0</v>
      </c>
      <c r="BT16" s="9">
        <v>1480.68</v>
      </c>
      <c r="BU16" s="9">
        <v>0</v>
      </c>
      <c r="BV16" s="9">
        <v>0</v>
      </c>
      <c r="BW16" s="9">
        <v>0</v>
      </c>
      <c r="BX16" s="9">
        <v>91.52</v>
      </c>
      <c r="BY16" s="9">
        <v>0</v>
      </c>
      <c r="BZ16" s="5">
        <v>91.52</v>
      </c>
      <c r="CA16" s="5">
        <v>28766.1</v>
      </c>
      <c r="CB16" s="5">
        <v>0</v>
      </c>
      <c r="CC16" s="5">
        <v>28766.1</v>
      </c>
      <c r="CD16" s="5">
        <v>91.52</v>
      </c>
      <c r="CE16" s="5">
        <v>0</v>
      </c>
      <c r="CF16" s="5">
        <v>91.52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246.78</v>
      </c>
      <c r="CU16" s="5">
        <v>0</v>
      </c>
      <c r="CV16" s="5">
        <v>0</v>
      </c>
      <c r="CW16" s="5">
        <v>0</v>
      </c>
      <c r="CX16" s="5"/>
      <c r="CY16" s="5"/>
      <c r="CZ16" s="5" t="s">
        <v>144</v>
      </c>
      <c r="DA16" s="5" t="s">
        <v>146</v>
      </c>
      <c r="DB16" s="5">
        <v>101581</v>
      </c>
      <c r="DC16" s="5" t="s">
        <v>146</v>
      </c>
      <c r="DD16" s="9"/>
      <c r="DE16" s="9" t="s">
        <v>146</v>
      </c>
      <c r="DF16" s="9">
        <v>155.26</v>
      </c>
      <c r="DG16" s="9">
        <v>91.52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30000</v>
      </c>
      <c r="DN16" s="9">
        <v>0</v>
      </c>
      <c r="DO16" s="9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</row>
    <row r="17" spans="1:133" x14ac:dyDescent="0.25">
      <c r="A17" s="28" t="s">
        <v>203</v>
      </c>
      <c r="B17" s="28" t="s">
        <v>204</v>
      </c>
      <c r="C17" s="42" t="str">
        <f t="shared" si="0"/>
        <v xml:space="preserve"> Feb 2023</v>
      </c>
      <c r="D17" s="5" t="s">
        <v>128</v>
      </c>
      <c r="E17" s="6" t="s">
        <v>129</v>
      </c>
      <c r="F17" s="7">
        <v>101581</v>
      </c>
      <c r="G17" s="5" t="s">
        <v>147</v>
      </c>
      <c r="H17" s="5">
        <v>64080300</v>
      </c>
      <c r="I17" s="5" t="s">
        <v>166</v>
      </c>
      <c r="J17" s="5" t="s">
        <v>149</v>
      </c>
      <c r="K17" s="5" t="s">
        <v>158</v>
      </c>
      <c r="L17" s="5" t="s">
        <v>133</v>
      </c>
      <c r="M17" s="5" t="s">
        <v>134</v>
      </c>
      <c r="N17" s="5" t="s">
        <v>135</v>
      </c>
      <c r="O17" s="5" t="s">
        <v>136</v>
      </c>
      <c r="P17" s="5"/>
      <c r="Q17" s="5"/>
      <c r="R17" s="8" t="s">
        <v>137</v>
      </c>
      <c r="S17" s="8" t="s">
        <v>133</v>
      </c>
      <c r="T17" s="8">
        <v>42998</v>
      </c>
      <c r="U17" s="8">
        <v>46022</v>
      </c>
      <c r="V17" s="5">
        <v>101581</v>
      </c>
      <c r="W17" s="5" t="s">
        <v>138</v>
      </c>
      <c r="X17" s="5"/>
      <c r="Y17" s="5" t="s">
        <v>139</v>
      </c>
      <c r="Z17" s="5" t="s">
        <v>140</v>
      </c>
      <c r="AA17" s="5" t="s">
        <v>141</v>
      </c>
      <c r="AB17" s="5" t="s">
        <v>134</v>
      </c>
      <c r="AC17" s="5" t="s">
        <v>142</v>
      </c>
      <c r="AD17" s="5" t="s">
        <v>137</v>
      </c>
      <c r="AE17" s="5" t="s">
        <v>143</v>
      </c>
      <c r="AF17" s="9"/>
      <c r="AG17" s="9"/>
      <c r="AH17" s="9">
        <v>0</v>
      </c>
      <c r="AI17" s="9">
        <v>0</v>
      </c>
      <c r="AJ17" s="9">
        <v>500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44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544</v>
      </c>
      <c r="AX17" s="9">
        <v>0</v>
      </c>
      <c r="AY17" s="9">
        <v>544</v>
      </c>
      <c r="AZ17" s="9">
        <v>544</v>
      </c>
      <c r="BA17" s="9">
        <v>0</v>
      </c>
      <c r="BB17" s="9">
        <v>544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544</v>
      </c>
      <c r="BJ17" s="9">
        <v>0</v>
      </c>
      <c r="BK17" s="9">
        <v>544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5">
        <v>0</v>
      </c>
      <c r="CA17" s="5">
        <v>544</v>
      </c>
      <c r="CB17" s="5">
        <v>0</v>
      </c>
      <c r="CC17" s="5">
        <v>544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/>
      <c r="CY17" s="5"/>
      <c r="CZ17" s="5" t="s">
        <v>144</v>
      </c>
      <c r="DA17" s="5" t="s">
        <v>146</v>
      </c>
      <c r="DB17" s="5">
        <v>101581</v>
      </c>
      <c r="DC17" s="5" t="s">
        <v>146</v>
      </c>
      <c r="DD17" s="9"/>
      <c r="DE17" s="9" t="s">
        <v>146</v>
      </c>
      <c r="DF17" s="9">
        <v>0</v>
      </c>
      <c r="DG17" s="9">
        <v>0</v>
      </c>
      <c r="DH17" s="9">
        <v>500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44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</row>
    <row r="18" spans="1:133" x14ac:dyDescent="0.25">
      <c r="A18" s="28" t="s">
        <v>203</v>
      </c>
      <c r="B18" s="28" t="s">
        <v>204</v>
      </c>
      <c r="C18" s="42" t="str">
        <f t="shared" si="0"/>
        <v xml:space="preserve"> Feb 2023</v>
      </c>
      <c r="D18" s="5" t="s">
        <v>128</v>
      </c>
      <c r="E18" s="6" t="s">
        <v>129</v>
      </c>
      <c r="F18" s="7">
        <v>101581</v>
      </c>
      <c r="G18" s="5" t="s">
        <v>147</v>
      </c>
      <c r="H18" s="5">
        <v>64100301</v>
      </c>
      <c r="I18" s="5" t="s">
        <v>167</v>
      </c>
      <c r="J18" s="5" t="s">
        <v>149</v>
      </c>
      <c r="K18" s="5" t="s">
        <v>168</v>
      </c>
      <c r="L18" s="5" t="s">
        <v>133</v>
      </c>
      <c r="M18" s="5" t="s">
        <v>134</v>
      </c>
      <c r="N18" s="5" t="s">
        <v>135</v>
      </c>
      <c r="O18" s="5" t="s">
        <v>136</v>
      </c>
      <c r="P18" s="5"/>
      <c r="Q18" s="5"/>
      <c r="R18" s="8" t="s">
        <v>137</v>
      </c>
      <c r="S18" s="8" t="s">
        <v>133</v>
      </c>
      <c r="T18" s="8">
        <v>42998</v>
      </c>
      <c r="U18" s="8">
        <v>46022</v>
      </c>
      <c r="V18" s="5">
        <v>101581</v>
      </c>
      <c r="W18" s="5" t="s">
        <v>138</v>
      </c>
      <c r="X18" s="5"/>
      <c r="Y18" s="5" t="s">
        <v>139</v>
      </c>
      <c r="Z18" s="5" t="s">
        <v>140</v>
      </c>
      <c r="AA18" s="5" t="s">
        <v>141</v>
      </c>
      <c r="AB18" s="5" t="s">
        <v>134</v>
      </c>
      <c r="AC18" s="5" t="s">
        <v>142</v>
      </c>
      <c r="AD18" s="5" t="s">
        <v>137</v>
      </c>
      <c r="AE18" s="5" t="s">
        <v>143</v>
      </c>
      <c r="AF18" s="9"/>
      <c r="AG18" s="9"/>
      <c r="AH18" s="9">
        <v>0</v>
      </c>
      <c r="AI18" s="9">
        <v>0</v>
      </c>
      <c r="AJ18" s="9">
        <v>2000</v>
      </c>
      <c r="AK18" s="9">
        <v>0</v>
      </c>
      <c r="AL18" s="9">
        <v>0</v>
      </c>
      <c r="AM18" s="9">
        <v>2000</v>
      </c>
      <c r="AN18" s="9">
        <v>0</v>
      </c>
      <c r="AO18" s="9">
        <v>0</v>
      </c>
      <c r="AP18" s="9">
        <v>2000</v>
      </c>
      <c r="AQ18" s="9">
        <v>0</v>
      </c>
      <c r="AR18" s="9">
        <v>0</v>
      </c>
      <c r="AS18" s="9">
        <v>2000</v>
      </c>
      <c r="AT18" s="9">
        <v>0</v>
      </c>
      <c r="AU18" s="9">
        <v>0</v>
      </c>
      <c r="AV18" s="9">
        <v>0</v>
      </c>
      <c r="AW18" s="9">
        <v>8000</v>
      </c>
      <c r="AX18" s="9">
        <v>0</v>
      </c>
      <c r="AY18" s="9">
        <v>8000</v>
      </c>
      <c r="AZ18" s="9">
        <v>8000</v>
      </c>
      <c r="BA18" s="9">
        <v>0</v>
      </c>
      <c r="BB18" s="9">
        <v>8000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8000</v>
      </c>
      <c r="BJ18" s="9">
        <v>0</v>
      </c>
      <c r="BK18" s="9">
        <v>8000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5">
        <v>0</v>
      </c>
      <c r="CA18" s="5">
        <v>8000</v>
      </c>
      <c r="CB18" s="5">
        <v>0</v>
      </c>
      <c r="CC18" s="5">
        <v>8000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/>
      <c r="CY18" s="5"/>
      <c r="CZ18" s="5" t="s">
        <v>144</v>
      </c>
      <c r="DA18" s="5" t="s">
        <v>146</v>
      </c>
      <c r="DB18" s="5">
        <v>101581</v>
      </c>
      <c r="DC18" s="5" t="s">
        <v>146</v>
      </c>
      <c r="DD18" s="9"/>
      <c r="DE18" s="9" t="s">
        <v>146</v>
      </c>
      <c r="DF18" s="9">
        <v>0</v>
      </c>
      <c r="DG18" s="9">
        <v>0</v>
      </c>
      <c r="DH18" s="9">
        <v>2000</v>
      </c>
      <c r="DI18" s="9">
        <v>0</v>
      </c>
      <c r="DJ18" s="9">
        <v>0</v>
      </c>
      <c r="DK18" s="9">
        <v>2000</v>
      </c>
      <c r="DL18" s="9">
        <v>0</v>
      </c>
      <c r="DM18" s="9">
        <v>0</v>
      </c>
      <c r="DN18" s="9">
        <v>2000</v>
      </c>
      <c r="DO18" s="9">
        <v>0</v>
      </c>
      <c r="DP18" s="5">
        <v>0</v>
      </c>
      <c r="DQ18" s="5">
        <v>2000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</row>
    <row r="19" spans="1:133" x14ac:dyDescent="0.25">
      <c r="A19" s="28" t="s">
        <v>203</v>
      </c>
      <c r="B19" s="28" t="s">
        <v>204</v>
      </c>
      <c r="C19" s="42" t="str">
        <f t="shared" si="0"/>
        <v xml:space="preserve"> Feb 2023</v>
      </c>
      <c r="D19" s="5" t="s">
        <v>128</v>
      </c>
      <c r="E19" s="6" t="s">
        <v>129</v>
      </c>
      <c r="F19" s="7">
        <v>101581</v>
      </c>
      <c r="G19" s="5" t="s">
        <v>147</v>
      </c>
      <c r="H19" s="5">
        <v>69000040</v>
      </c>
      <c r="I19" s="5" t="s">
        <v>131</v>
      </c>
      <c r="J19" s="5" t="s">
        <v>132</v>
      </c>
      <c r="K19" s="5" t="s">
        <v>132</v>
      </c>
      <c r="L19" s="5" t="s">
        <v>133</v>
      </c>
      <c r="M19" s="5" t="s">
        <v>134</v>
      </c>
      <c r="N19" s="5" t="s">
        <v>135</v>
      </c>
      <c r="O19" s="5" t="s">
        <v>136</v>
      </c>
      <c r="P19" s="5"/>
      <c r="Q19" s="5"/>
      <c r="R19" s="8" t="s">
        <v>137</v>
      </c>
      <c r="S19" s="8" t="s">
        <v>133</v>
      </c>
      <c r="T19" s="8">
        <v>42998</v>
      </c>
      <c r="U19" s="8">
        <v>46022</v>
      </c>
      <c r="V19" s="5">
        <v>101581</v>
      </c>
      <c r="W19" s="5" t="s">
        <v>138</v>
      </c>
      <c r="X19" s="5"/>
      <c r="Y19" s="5" t="s">
        <v>139</v>
      </c>
      <c r="Z19" s="5" t="s">
        <v>140</v>
      </c>
      <c r="AA19" s="5" t="s">
        <v>141</v>
      </c>
      <c r="AB19" s="5" t="s">
        <v>134</v>
      </c>
      <c r="AC19" s="5" t="s">
        <v>142</v>
      </c>
      <c r="AD19" s="5" t="s">
        <v>137</v>
      </c>
      <c r="AE19" s="5" t="s">
        <v>143</v>
      </c>
      <c r="AF19" s="9"/>
      <c r="AG19" s="9"/>
      <c r="AH19" s="9">
        <v>121985.60000000001</v>
      </c>
      <c r="AI19" s="9">
        <v>83283.199999999997</v>
      </c>
      <c r="AJ19" s="9">
        <v>77000</v>
      </c>
      <c r="AK19" s="9">
        <v>72072</v>
      </c>
      <c r="AL19" s="9">
        <v>78408</v>
      </c>
      <c r="AM19" s="9">
        <v>76296</v>
      </c>
      <c r="AN19" s="9">
        <v>74184</v>
      </c>
      <c r="AO19" s="9">
        <v>80520</v>
      </c>
      <c r="AP19" s="9">
        <v>74184</v>
      </c>
      <c r="AQ19" s="9">
        <v>78408</v>
      </c>
      <c r="AR19" s="9">
        <v>74976</v>
      </c>
      <c r="AS19" s="9">
        <v>72864</v>
      </c>
      <c r="AT19" s="9">
        <v>0</v>
      </c>
      <c r="AU19" s="9">
        <v>205268.8</v>
      </c>
      <c r="AV19" s="9">
        <v>205268.8</v>
      </c>
      <c r="AW19" s="9">
        <v>0</v>
      </c>
      <c r="AX19" s="9">
        <v>964180.8</v>
      </c>
      <c r="AY19" s="9">
        <v>964180.8</v>
      </c>
      <c r="AZ19" s="9">
        <v>0</v>
      </c>
      <c r="BA19" s="9">
        <v>1118321.6000000001</v>
      </c>
      <c r="BB19" s="9">
        <v>1118321.6000000001</v>
      </c>
      <c r="BC19" s="9">
        <v>0</v>
      </c>
      <c r="BD19" s="9">
        <v>0</v>
      </c>
      <c r="BE19" s="9">
        <v>0</v>
      </c>
      <c r="BF19" s="9">
        <v>0</v>
      </c>
      <c r="BG19" s="9">
        <v>1459736</v>
      </c>
      <c r="BH19" s="9">
        <v>1459736</v>
      </c>
      <c r="BI19" s="9">
        <v>0</v>
      </c>
      <c r="BJ19" s="9">
        <v>-495555.2</v>
      </c>
      <c r="BK19" s="9">
        <v>-495555.2</v>
      </c>
      <c r="BL19" s="9">
        <v>0</v>
      </c>
      <c r="BM19" s="9">
        <v>99440</v>
      </c>
      <c r="BN19" s="9">
        <v>99440</v>
      </c>
      <c r="BO19" s="9">
        <v>0</v>
      </c>
      <c r="BP19" s="9">
        <v>83283.199999999997</v>
      </c>
      <c r="BQ19" s="9">
        <v>83283.199999999997</v>
      </c>
      <c r="BR19" s="9">
        <v>0</v>
      </c>
      <c r="BS19" s="9">
        <v>1231612.8</v>
      </c>
      <c r="BT19" s="9">
        <v>1231612.8</v>
      </c>
      <c r="BU19" s="9">
        <v>0</v>
      </c>
      <c r="BV19" s="9">
        <v>0</v>
      </c>
      <c r="BW19" s="9">
        <v>0</v>
      </c>
      <c r="BX19" s="9">
        <v>0</v>
      </c>
      <c r="BY19" s="9">
        <v>-154140.79999999999</v>
      </c>
      <c r="BZ19" s="5">
        <v>-154140.79999999999</v>
      </c>
      <c r="CA19" s="5">
        <v>0</v>
      </c>
      <c r="CB19" s="5">
        <v>-267432</v>
      </c>
      <c r="CC19" s="5">
        <v>-267432</v>
      </c>
      <c r="CD19" s="5">
        <v>0</v>
      </c>
      <c r="CE19" s="5">
        <v>-16156.8</v>
      </c>
      <c r="CF19" s="5">
        <v>-16156.8</v>
      </c>
      <c r="CG19" s="5">
        <v>1386.1999999999998</v>
      </c>
      <c r="CH19" s="5">
        <v>946.39999999999975</v>
      </c>
      <c r="CI19" s="5">
        <v>875</v>
      </c>
      <c r="CJ19" s="5">
        <v>819</v>
      </c>
      <c r="CK19" s="5">
        <v>891</v>
      </c>
      <c r="CL19" s="5">
        <v>867</v>
      </c>
      <c r="CM19" s="5">
        <v>843</v>
      </c>
      <c r="CN19" s="5">
        <v>915</v>
      </c>
      <c r="CO19" s="5">
        <v>843</v>
      </c>
      <c r="CP19" s="5">
        <v>891</v>
      </c>
      <c r="CQ19" s="5">
        <v>852</v>
      </c>
      <c r="CR19" s="5">
        <v>828</v>
      </c>
      <c r="CS19" s="5">
        <v>10956.599999999999</v>
      </c>
      <c r="CT19" s="5">
        <v>205268.8</v>
      </c>
      <c r="CU19" s="5">
        <v>0</v>
      </c>
      <c r="CV19" s="5">
        <v>0</v>
      </c>
      <c r="CW19" s="5">
        <v>0</v>
      </c>
      <c r="CX19" s="5"/>
      <c r="CY19" s="5"/>
      <c r="CZ19" s="5" t="s">
        <v>144</v>
      </c>
      <c r="DA19" s="5" t="s">
        <v>146</v>
      </c>
      <c r="DB19" s="5">
        <v>101581</v>
      </c>
      <c r="DC19" s="5" t="s">
        <v>146</v>
      </c>
      <c r="DD19" s="9"/>
      <c r="DE19" s="9" t="s">
        <v>146</v>
      </c>
      <c r="DF19" s="9">
        <v>121985.60000000001</v>
      </c>
      <c r="DG19" s="9">
        <v>83283.199999999997</v>
      </c>
      <c r="DH19" s="9">
        <v>77000</v>
      </c>
      <c r="DI19" s="9">
        <v>72072</v>
      </c>
      <c r="DJ19" s="9">
        <v>78408</v>
      </c>
      <c r="DK19" s="9">
        <v>76296</v>
      </c>
      <c r="DL19" s="9">
        <v>74184</v>
      </c>
      <c r="DM19" s="9">
        <v>80520</v>
      </c>
      <c r="DN19" s="9">
        <v>74184</v>
      </c>
      <c r="DO19" s="9">
        <v>78408</v>
      </c>
      <c r="DP19" s="5">
        <v>74976</v>
      </c>
      <c r="DQ19" s="5">
        <v>72864</v>
      </c>
      <c r="DR19" s="5">
        <v>1386.1999999999998</v>
      </c>
      <c r="DS19" s="5">
        <v>946.39999999999975</v>
      </c>
      <c r="DT19" s="5">
        <v>875</v>
      </c>
      <c r="DU19" s="5">
        <v>819</v>
      </c>
      <c r="DV19" s="5">
        <v>891</v>
      </c>
      <c r="DW19" s="5">
        <v>867</v>
      </c>
      <c r="DX19" s="5">
        <v>843</v>
      </c>
      <c r="DY19" s="5">
        <v>915</v>
      </c>
      <c r="DZ19" s="5">
        <v>843</v>
      </c>
      <c r="EA19" s="5">
        <v>891</v>
      </c>
      <c r="EB19" s="5">
        <v>852</v>
      </c>
      <c r="EC19" s="5">
        <v>828</v>
      </c>
    </row>
    <row r="20" spans="1:133" x14ac:dyDescent="0.25">
      <c r="A20" s="22" t="s">
        <v>205</v>
      </c>
      <c r="B20" s="22" t="s">
        <v>206</v>
      </c>
      <c r="C20" s="42" t="str">
        <f t="shared" si="0"/>
        <v xml:space="preserve"> Mar 2023</v>
      </c>
      <c r="D20" s="5" t="s">
        <v>128</v>
      </c>
      <c r="E20" s="6" t="s">
        <v>129</v>
      </c>
      <c r="F20" s="7">
        <v>100830</v>
      </c>
      <c r="G20" s="5" t="s">
        <v>130</v>
      </c>
      <c r="H20" s="5">
        <v>69000040</v>
      </c>
      <c r="I20" s="5" t="s">
        <v>131</v>
      </c>
      <c r="J20" s="5" t="s">
        <v>132</v>
      </c>
      <c r="K20" s="5" t="s">
        <v>132</v>
      </c>
      <c r="L20" s="5" t="s">
        <v>133</v>
      </c>
      <c r="M20" s="5" t="s">
        <v>134</v>
      </c>
      <c r="N20" s="5" t="s">
        <v>135</v>
      </c>
      <c r="O20" s="5" t="s">
        <v>136</v>
      </c>
      <c r="P20" s="5"/>
      <c r="Q20" s="5"/>
      <c r="R20" s="8" t="s">
        <v>137</v>
      </c>
      <c r="S20" s="8" t="s">
        <v>133</v>
      </c>
      <c r="T20" s="8">
        <v>42998</v>
      </c>
      <c r="U20" s="8">
        <v>46022</v>
      </c>
      <c r="V20" s="5">
        <v>101581</v>
      </c>
      <c r="W20" s="5" t="s">
        <v>138</v>
      </c>
      <c r="X20" s="5"/>
      <c r="Y20" s="5" t="s">
        <v>139</v>
      </c>
      <c r="Z20" s="5" t="s">
        <v>140</v>
      </c>
      <c r="AA20" s="5" t="s">
        <v>141</v>
      </c>
      <c r="AB20" s="5" t="s">
        <v>134</v>
      </c>
      <c r="AC20" s="5" t="s">
        <v>142</v>
      </c>
      <c r="AD20" s="5" t="s">
        <v>137</v>
      </c>
      <c r="AE20" s="5" t="s">
        <v>143</v>
      </c>
      <c r="AF20" s="9"/>
      <c r="AG20" s="9"/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7392</v>
      </c>
      <c r="AP20" s="9">
        <v>11000</v>
      </c>
      <c r="AQ20" s="9">
        <v>12760</v>
      </c>
      <c r="AR20" s="9">
        <v>11088</v>
      </c>
      <c r="AS20" s="9">
        <v>10736</v>
      </c>
      <c r="AT20" s="9">
        <v>0</v>
      </c>
      <c r="AU20" s="9">
        <v>0</v>
      </c>
      <c r="AV20" s="9">
        <v>0</v>
      </c>
      <c r="AW20" s="9">
        <v>0</v>
      </c>
      <c r="AX20" s="9">
        <v>52976</v>
      </c>
      <c r="AY20" s="9">
        <v>52976</v>
      </c>
      <c r="AZ20" s="9">
        <v>0</v>
      </c>
      <c r="BA20" s="9">
        <v>65472</v>
      </c>
      <c r="BB20" s="9">
        <v>65472</v>
      </c>
      <c r="BC20" s="9">
        <v>0</v>
      </c>
      <c r="BD20" s="9">
        <v>290928</v>
      </c>
      <c r="BE20" s="9">
        <v>290928</v>
      </c>
      <c r="BF20" s="9">
        <v>0</v>
      </c>
      <c r="BG20" s="9">
        <v>0</v>
      </c>
      <c r="BH20" s="9">
        <v>0</v>
      </c>
      <c r="BI20" s="9">
        <v>0</v>
      </c>
      <c r="BJ20" s="9">
        <v>52976</v>
      </c>
      <c r="BK20" s="9">
        <v>52976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-12496</v>
      </c>
      <c r="BZ20" s="5">
        <v>-12496</v>
      </c>
      <c r="CA20" s="5">
        <v>0</v>
      </c>
      <c r="CB20" s="5">
        <v>52976</v>
      </c>
      <c r="CC20" s="5">
        <v>52976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84</v>
      </c>
      <c r="CO20" s="5">
        <v>125</v>
      </c>
      <c r="CP20" s="5">
        <v>145</v>
      </c>
      <c r="CQ20" s="5">
        <v>126</v>
      </c>
      <c r="CR20" s="5">
        <v>122</v>
      </c>
      <c r="CS20" s="5">
        <v>602</v>
      </c>
      <c r="CT20" s="5">
        <v>0</v>
      </c>
      <c r="CU20" s="5">
        <v>0</v>
      </c>
      <c r="CV20" s="5">
        <v>0</v>
      </c>
      <c r="CW20" s="5">
        <v>0</v>
      </c>
      <c r="CX20" s="5"/>
      <c r="CY20" s="5"/>
      <c r="CZ20" s="5" t="s">
        <v>144</v>
      </c>
      <c r="DA20" s="5" t="s">
        <v>145</v>
      </c>
      <c r="DB20" s="5">
        <v>101581</v>
      </c>
      <c r="DC20" s="5" t="s">
        <v>146</v>
      </c>
      <c r="DD20" s="9"/>
      <c r="DE20" s="9" t="s">
        <v>146</v>
      </c>
      <c r="DF20" s="9">
        <v>0</v>
      </c>
      <c r="DG20" s="9">
        <v>0</v>
      </c>
      <c r="DH20" s="9">
        <v>0</v>
      </c>
      <c r="DI20" s="9">
        <v>1192.8887999999999</v>
      </c>
      <c r="DJ20" s="9">
        <v>1192.8887999999999</v>
      </c>
      <c r="DK20" s="9">
        <v>1192.8887999999999</v>
      </c>
      <c r="DL20" s="9">
        <v>1192.8887999999999</v>
      </c>
      <c r="DM20" s="9">
        <v>8584.8888000000006</v>
      </c>
      <c r="DN20" s="9">
        <v>12192.888800000001</v>
      </c>
      <c r="DO20" s="9">
        <v>13952.888800000001</v>
      </c>
      <c r="DP20" s="5">
        <v>12280.888800000001</v>
      </c>
      <c r="DQ20" s="5">
        <v>1192.8887999999999</v>
      </c>
      <c r="DR20" s="5">
        <v>0</v>
      </c>
      <c r="DS20" s="5">
        <v>0</v>
      </c>
      <c r="DT20" s="5">
        <v>0</v>
      </c>
      <c r="DU20" s="5">
        <v>13.5555</v>
      </c>
      <c r="DV20" s="5">
        <v>13.5555</v>
      </c>
      <c r="DW20" s="5">
        <v>13.5555</v>
      </c>
      <c r="DX20" s="5">
        <v>13.5555</v>
      </c>
      <c r="DY20" s="5">
        <v>97.555499999999995</v>
      </c>
      <c r="DZ20" s="5">
        <v>138.55549999999999</v>
      </c>
      <c r="EA20" s="5">
        <v>158.55549999999999</v>
      </c>
      <c r="EB20" s="5">
        <v>139.55549999999999</v>
      </c>
      <c r="EC20" s="5">
        <v>13.5555</v>
      </c>
    </row>
    <row r="21" spans="1:133" x14ac:dyDescent="0.25">
      <c r="A21" s="22" t="s">
        <v>205</v>
      </c>
      <c r="B21" s="22" t="s">
        <v>206</v>
      </c>
      <c r="C21" s="42" t="str">
        <f t="shared" si="0"/>
        <v xml:space="preserve"> Mar 2023</v>
      </c>
      <c r="D21" s="5" t="s">
        <v>128</v>
      </c>
      <c r="E21" s="6" t="s">
        <v>129</v>
      </c>
      <c r="F21" s="7">
        <v>101236</v>
      </c>
      <c r="G21" s="5" t="s">
        <v>185</v>
      </c>
      <c r="H21" s="5">
        <v>69000040</v>
      </c>
      <c r="I21" s="5" t="s">
        <v>131</v>
      </c>
      <c r="J21" s="5" t="s">
        <v>132</v>
      </c>
      <c r="K21" s="5" t="s">
        <v>132</v>
      </c>
      <c r="L21" s="5" t="s">
        <v>133</v>
      </c>
      <c r="M21" s="5" t="s">
        <v>134</v>
      </c>
      <c r="N21" s="5" t="s">
        <v>135</v>
      </c>
      <c r="O21" s="5" t="s">
        <v>136</v>
      </c>
      <c r="P21" s="5"/>
      <c r="Q21" s="5"/>
      <c r="R21" s="8" t="s">
        <v>137</v>
      </c>
      <c r="S21" s="8" t="s">
        <v>133</v>
      </c>
      <c r="T21" s="8">
        <v>42998</v>
      </c>
      <c r="U21" s="8">
        <v>46022</v>
      </c>
      <c r="V21" s="5">
        <v>101581</v>
      </c>
      <c r="W21" s="5" t="s">
        <v>138</v>
      </c>
      <c r="X21" s="5"/>
      <c r="Y21" s="5" t="s">
        <v>139</v>
      </c>
      <c r="Z21" s="5" t="s">
        <v>140</v>
      </c>
      <c r="AA21" s="5" t="s">
        <v>141</v>
      </c>
      <c r="AB21" s="5" t="s">
        <v>134</v>
      </c>
      <c r="AC21" s="5" t="s">
        <v>142</v>
      </c>
      <c r="AD21" s="5" t="s">
        <v>137</v>
      </c>
      <c r="AE21" s="5" t="s">
        <v>143</v>
      </c>
      <c r="AF21" s="9"/>
      <c r="AG21" s="9"/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28600</v>
      </c>
      <c r="BB21" s="9">
        <v>28600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2288</v>
      </c>
      <c r="BN21" s="9">
        <v>2288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-28600</v>
      </c>
      <c r="BZ21" s="5">
        <v>-28600</v>
      </c>
      <c r="CA21" s="5">
        <v>0</v>
      </c>
      <c r="CB21" s="5">
        <v>0</v>
      </c>
      <c r="CC21" s="5">
        <v>0</v>
      </c>
      <c r="CD21" s="5">
        <v>0</v>
      </c>
      <c r="CE21" s="5">
        <v>-2288</v>
      </c>
      <c r="CF21" s="5">
        <v>-2288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/>
      <c r="CY21" s="5"/>
      <c r="CZ21" s="5" t="s">
        <v>144</v>
      </c>
      <c r="DA21" s="5" t="s">
        <v>146</v>
      </c>
      <c r="DB21" s="5">
        <v>101236</v>
      </c>
      <c r="DC21" s="5" t="s">
        <v>146</v>
      </c>
      <c r="DD21" s="9"/>
      <c r="DE21" s="9" t="s">
        <v>146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</row>
    <row r="22" spans="1:133" x14ac:dyDescent="0.25">
      <c r="A22" s="22" t="s">
        <v>205</v>
      </c>
      <c r="B22" s="22" t="s">
        <v>206</v>
      </c>
      <c r="C22" s="42" t="str">
        <f t="shared" si="0"/>
        <v xml:space="preserve"> Mar 2023</v>
      </c>
      <c r="D22" s="5" t="s">
        <v>128</v>
      </c>
      <c r="E22" s="6" t="s">
        <v>129</v>
      </c>
      <c r="F22" s="7">
        <v>101356</v>
      </c>
      <c r="G22" s="5" t="s">
        <v>186</v>
      </c>
      <c r="H22" s="5">
        <v>69000040</v>
      </c>
      <c r="I22" s="5" t="s">
        <v>131</v>
      </c>
      <c r="J22" s="5" t="s">
        <v>132</v>
      </c>
      <c r="K22" s="5" t="s">
        <v>132</v>
      </c>
      <c r="L22" s="5" t="s">
        <v>133</v>
      </c>
      <c r="M22" s="5" t="s">
        <v>134</v>
      </c>
      <c r="N22" s="5" t="s">
        <v>135</v>
      </c>
      <c r="O22" s="5" t="s">
        <v>136</v>
      </c>
      <c r="P22" s="5"/>
      <c r="Q22" s="5"/>
      <c r="R22" s="8" t="s">
        <v>137</v>
      </c>
      <c r="S22" s="8" t="s">
        <v>133</v>
      </c>
      <c r="T22" s="8">
        <v>42998</v>
      </c>
      <c r="U22" s="8">
        <v>46022</v>
      </c>
      <c r="V22" s="5">
        <v>101581</v>
      </c>
      <c r="W22" s="5" t="s">
        <v>138</v>
      </c>
      <c r="X22" s="5"/>
      <c r="Y22" s="5" t="s">
        <v>139</v>
      </c>
      <c r="Z22" s="5" t="s">
        <v>140</v>
      </c>
      <c r="AA22" s="5" t="s">
        <v>141</v>
      </c>
      <c r="AB22" s="5" t="s">
        <v>134</v>
      </c>
      <c r="AC22" s="5" t="s">
        <v>142</v>
      </c>
      <c r="AD22" s="5" t="s">
        <v>137</v>
      </c>
      <c r="AE22" s="5" t="s">
        <v>143</v>
      </c>
      <c r="AF22" s="9"/>
      <c r="AG22" s="9"/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134464</v>
      </c>
      <c r="BB22" s="9">
        <v>134464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14784</v>
      </c>
      <c r="BN22" s="9">
        <v>14784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-134464</v>
      </c>
      <c r="BZ22" s="5">
        <v>-134464</v>
      </c>
      <c r="CA22" s="5">
        <v>0</v>
      </c>
      <c r="CB22" s="5">
        <v>0</v>
      </c>
      <c r="CC22" s="5">
        <v>0</v>
      </c>
      <c r="CD22" s="5">
        <v>0</v>
      </c>
      <c r="CE22" s="5">
        <v>-14784</v>
      </c>
      <c r="CF22" s="5">
        <v>-14784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/>
      <c r="CY22" s="5"/>
      <c r="CZ22" s="5" t="s">
        <v>144</v>
      </c>
      <c r="DA22" s="5" t="s">
        <v>146</v>
      </c>
      <c r="DB22" s="5">
        <v>101356</v>
      </c>
      <c r="DC22" s="5" t="s">
        <v>146</v>
      </c>
      <c r="DD22" s="9"/>
      <c r="DE22" s="9" t="s">
        <v>146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</row>
    <row r="23" spans="1:133" x14ac:dyDescent="0.25">
      <c r="A23" s="22" t="s">
        <v>205</v>
      </c>
      <c r="B23" s="22" t="s">
        <v>206</v>
      </c>
      <c r="C23" s="42" t="str">
        <f t="shared" si="0"/>
        <v xml:space="preserve"> Mar 2023</v>
      </c>
      <c r="D23" s="5" t="s">
        <v>128</v>
      </c>
      <c r="E23" s="6" t="s">
        <v>129</v>
      </c>
      <c r="F23" s="7">
        <v>101440</v>
      </c>
      <c r="G23" s="5" t="s">
        <v>187</v>
      </c>
      <c r="H23" s="5">
        <v>69000040</v>
      </c>
      <c r="I23" s="5" t="s">
        <v>131</v>
      </c>
      <c r="J23" s="5" t="s">
        <v>132</v>
      </c>
      <c r="K23" s="5" t="s">
        <v>132</v>
      </c>
      <c r="L23" s="5" t="s">
        <v>133</v>
      </c>
      <c r="M23" s="5" t="s">
        <v>134</v>
      </c>
      <c r="N23" s="5" t="s">
        <v>135</v>
      </c>
      <c r="O23" s="5" t="s">
        <v>136</v>
      </c>
      <c r="P23" s="5"/>
      <c r="Q23" s="5"/>
      <c r="R23" s="8" t="s">
        <v>137</v>
      </c>
      <c r="S23" s="8" t="s">
        <v>133</v>
      </c>
      <c r="T23" s="8">
        <v>42998</v>
      </c>
      <c r="U23" s="8">
        <v>46022</v>
      </c>
      <c r="V23" s="5">
        <v>101581</v>
      </c>
      <c r="W23" s="5" t="s">
        <v>138</v>
      </c>
      <c r="X23" s="5"/>
      <c r="Y23" s="5" t="s">
        <v>139</v>
      </c>
      <c r="Z23" s="5" t="s">
        <v>140</v>
      </c>
      <c r="AA23" s="5" t="s">
        <v>141</v>
      </c>
      <c r="AB23" s="5" t="s">
        <v>134</v>
      </c>
      <c r="AC23" s="5" t="s">
        <v>142</v>
      </c>
      <c r="AD23" s="5" t="s">
        <v>137</v>
      </c>
      <c r="AE23" s="5" t="s">
        <v>143</v>
      </c>
      <c r="AF23" s="9"/>
      <c r="AG23" s="9"/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157344</v>
      </c>
      <c r="BB23" s="9">
        <v>157344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17072</v>
      </c>
      <c r="BN23" s="9">
        <v>17072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-157344</v>
      </c>
      <c r="BZ23" s="5">
        <v>-157344</v>
      </c>
      <c r="CA23" s="5">
        <v>0</v>
      </c>
      <c r="CB23" s="5">
        <v>0</v>
      </c>
      <c r="CC23" s="5">
        <v>0</v>
      </c>
      <c r="CD23" s="5">
        <v>0</v>
      </c>
      <c r="CE23" s="5">
        <v>-17072</v>
      </c>
      <c r="CF23" s="5">
        <v>-17072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/>
      <c r="CY23" s="5"/>
      <c r="CZ23" s="5" t="s">
        <v>144</v>
      </c>
      <c r="DA23" s="5" t="s">
        <v>146</v>
      </c>
      <c r="DB23" s="5">
        <v>101440</v>
      </c>
      <c r="DC23" s="5" t="s">
        <v>146</v>
      </c>
      <c r="DD23" s="9"/>
      <c r="DE23" s="9" t="s">
        <v>146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</row>
    <row r="24" spans="1:133" x14ac:dyDescent="0.25">
      <c r="A24" s="22" t="s">
        <v>205</v>
      </c>
      <c r="B24" s="22" t="s">
        <v>206</v>
      </c>
      <c r="C24" s="42" t="str">
        <f t="shared" si="0"/>
        <v xml:space="preserve"> Mar 2023</v>
      </c>
      <c r="D24" s="5" t="s">
        <v>128</v>
      </c>
      <c r="E24" s="6" t="s">
        <v>129</v>
      </c>
      <c r="F24" s="7">
        <v>101581</v>
      </c>
      <c r="G24" s="5" t="s">
        <v>147</v>
      </c>
      <c r="H24" s="5">
        <v>64010400</v>
      </c>
      <c r="I24" s="5" t="s">
        <v>148</v>
      </c>
      <c r="J24" s="5" t="s">
        <v>149</v>
      </c>
      <c r="K24" s="5" t="s">
        <v>150</v>
      </c>
      <c r="L24" s="5" t="s">
        <v>133</v>
      </c>
      <c r="M24" s="5" t="s">
        <v>134</v>
      </c>
      <c r="N24" s="5" t="s">
        <v>135</v>
      </c>
      <c r="O24" s="5" t="s">
        <v>136</v>
      </c>
      <c r="P24" s="5"/>
      <c r="Q24" s="5"/>
      <c r="R24" s="8" t="s">
        <v>137</v>
      </c>
      <c r="S24" s="8" t="s">
        <v>133</v>
      </c>
      <c r="T24" s="8">
        <v>42998</v>
      </c>
      <c r="U24" s="8">
        <v>46022</v>
      </c>
      <c r="V24" s="5">
        <v>101581</v>
      </c>
      <c r="W24" s="5" t="s">
        <v>138</v>
      </c>
      <c r="X24" s="5"/>
      <c r="Y24" s="5" t="s">
        <v>139</v>
      </c>
      <c r="Z24" s="5" t="s">
        <v>140</v>
      </c>
      <c r="AA24" s="5" t="s">
        <v>141</v>
      </c>
      <c r="AB24" s="5" t="s">
        <v>134</v>
      </c>
      <c r="AC24" s="5" t="s">
        <v>142</v>
      </c>
      <c r="AD24" s="5" t="s">
        <v>137</v>
      </c>
      <c r="AE24" s="5" t="s">
        <v>143</v>
      </c>
      <c r="AF24" s="9"/>
      <c r="AG24" s="9"/>
      <c r="AH24" s="9">
        <v>0</v>
      </c>
      <c r="AI24" s="9">
        <v>280.74</v>
      </c>
      <c r="AJ24" s="9">
        <v>748.64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1029.3800000000001</v>
      </c>
      <c r="AU24" s="9">
        <v>0</v>
      </c>
      <c r="AV24" s="9">
        <v>1029.3800000000001</v>
      </c>
      <c r="AW24" s="9">
        <v>1029.3800000000001</v>
      </c>
      <c r="AX24" s="9">
        <v>0</v>
      </c>
      <c r="AY24" s="9">
        <v>1029.3800000000001</v>
      </c>
      <c r="AZ24" s="9">
        <v>280.74</v>
      </c>
      <c r="BA24" s="9">
        <v>0</v>
      </c>
      <c r="BB24" s="9">
        <v>280.74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1029.3800000000001</v>
      </c>
      <c r="BJ24" s="9">
        <v>0</v>
      </c>
      <c r="BK24" s="9">
        <v>1029.3800000000001</v>
      </c>
      <c r="BL24" s="9">
        <v>0</v>
      </c>
      <c r="BM24" s="9">
        <v>0</v>
      </c>
      <c r="BN24" s="9">
        <v>0</v>
      </c>
      <c r="BO24" s="9">
        <v>748.64</v>
      </c>
      <c r="BP24" s="9">
        <v>0</v>
      </c>
      <c r="BQ24" s="9">
        <v>748.64</v>
      </c>
      <c r="BR24" s="9">
        <v>4117.5191999999997</v>
      </c>
      <c r="BS24" s="9">
        <v>0</v>
      </c>
      <c r="BT24" s="9">
        <v>4117.5191999999997</v>
      </c>
      <c r="BU24" s="9">
        <v>0</v>
      </c>
      <c r="BV24" s="9">
        <v>0</v>
      </c>
      <c r="BW24" s="9">
        <v>0</v>
      </c>
      <c r="BX24" s="9">
        <v>748.64</v>
      </c>
      <c r="BY24" s="9">
        <v>0</v>
      </c>
      <c r="BZ24" s="5">
        <v>748.64</v>
      </c>
      <c r="CA24" s="5">
        <v>-3088.1392000000001</v>
      </c>
      <c r="CB24" s="5">
        <v>0</v>
      </c>
      <c r="CC24" s="5">
        <v>-3088.1392000000001</v>
      </c>
      <c r="CD24" s="5">
        <v>748.64</v>
      </c>
      <c r="CE24" s="5">
        <v>0</v>
      </c>
      <c r="CF24" s="5">
        <v>748.64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1029.3800000000001</v>
      </c>
      <c r="CU24" s="5">
        <v>0</v>
      </c>
      <c r="CV24" s="5">
        <v>0</v>
      </c>
      <c r="CW24" s="5">
        <v>0</v>
      </c>
      <c r="CX24" s="5"/>
      <c r="CY24" s="5"/>
      <c r="CZ24" s="5" t="s">
        <v>144</v>
      </c>
      <c r="DA24" s="5" t="s">
        <v>146</v>
      </c>
      <c r="DB24" s="5">
        <v>101581</v>
      </c>
      <c r="DC24" s="5" t="s">
        <v>146</v>
      </c>
      <c r="DD24" s="9"/>
      <c r="DE24" s="9" t="s">
        <v>146</v>
      </c>
      <c r="DF24" s="9">
        <v>0</v>
      </c>
      <c r="DG24" s="9">
        <v>280.74</v>
      </c>
      <c r="DH24" s="9">
        <v>748.64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</row>
    <row r="25" spans="1:133" x14ac:dyDescent="0.25">
      <c r="A25" s="22" t="s">
        <v>205</v>
      </c>
      <c r="B25" s="22" t="s">
        <v>206</v>
      </c>
      <c r="C25" s="42" t="str">
        <f t="shared" si="0"/>
        <v xml:space="preserve"> Mar 2023</v>
      </c>
      <c r="D25" s="5" t="s">
        <v>128</v>
      </c>
      <c r="E25" s="6" t="s">
        <v>129</v>
      </c>
      <c r="F25" s="7">
        <v>101581</v>
      </c>
      <c r="G25" s="5" t="s">
        <v>147</v>
      </c>
      <c r="H25" s="5">
        <v>64010500</v>
      </c>
      <c r="I25" s="5" t="s">
        <v>151</v>
      </c>
      <c r="J25" s="5" t="s">
        <v>149</v>
      </c>
      <c r="K25" s="5" t="s">
        <v>150</v>
      </c>
      <c r="L25" s="5" t="s">
        <v>133</v>
      </c>
      <c r="M25" s="5" t="s">
        <v>134</v>
      </c>
      <c r="N25" s="5" t="s">
        <v>135</v>
      </c>
      <c r="O25" s="5" t="s">
        <v>136</v>
      </c>
      <c r="P25" s="5"/>
      <c r="Q25" s="5"/>
      <c r="R25" s="8" t="s">
        <v>137</v>
      </c>
      <c r="S25" s="8" t="s">
        <v>133</v>
      </c>
      <c r="T25" s="8">
        <v>42998</v>
      </c>
      <c r="U25" s="8">
        <v>46022</v>
      </c>
      <c r="V25" s="5">
        <v>101581</v>
      </c>
      <c r="W25" s="5" t="s">
        <v>138</v>
      </c>
      <c r="X25" s="5"/>
      <c r="Y25" s="5" t="s">
        <v>139</v>
      </c>
      <c r="Z25" s="5" t="s">
        <v>140</v>
      </c>
      <c r="AA25" s="5" t="s">
        <v>141</v>
      </c>
      <c r="AB25" s="5" t="s">
        <v>134</v>
      </c>
      <c r="AC25" s="5" t="s">
        <v>142</v>
      </c>
      <c r="AD25" s="5" t="s">
        <v>137</v>
      </c>
      <c r="AE25" s="5" t="s">
        <v>143</v>
      </c>
      <c r="AF25" s="9"/>
      <c r="AG25" s="9"/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268698</v>
      </c>
      <c r="BG25" s="9">
        <v>0</v>
      </c>
      <c r="BH25" s="9">
        <v>268698</v>
      </c>
      <c r="BI25" s="9">
        <v>-268698</v>
      </c>
      <c r="BJ25" s="9">
        <v>0</v>
      </c>
      <c r="BK25" s="9">
        <v>-268698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/>
      <c r="CY25" s="5"/>
      <c r="CZ25" s="5" t="s">
        <v>144</v>
      </c>
      <c r="DA25" s="5" t="s">
        <v>146</v>
      </c>
      <c r="DB25" s="5">
        <v>101581</v>
      </c>
      <c r="DC25" s="5" t="s">
        <v>146</v>
      </c>
      <c r="DD25" s="9"/>
      <c r="DE25" s="9" t="s">
        <v>146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</row>
    <row r="26" spans="1:133" x14ac:dyDescent="0.25">
      <c r="A26" s="22" t="s">
        <v>205</v>
      </c>
      <c r="B26" s="22" t="s">
        <v>206</v>
      </c>
      <c r="C26" s="42" t="str">
        <f t="shared" si="0"/>
        <v xml:space="preserve"> Mar 2023</v>
      </c>
      <c r="D26" s="5" t="s">
        <v>128</v>
      </c>
      <c r="E26" s="6" t="s">
        <v>129</v>
      </c>
      <c r="F26" s="7">
        <v>101581</v>
      </c>
      <c r="G26" s="5" t="s">
        <v>147</v>
      </c>
      <c r="H26" s="5">
        <v>64020500</v>
      </c>
      <c r="I26" s="5" t="s">
        <v>152</v>
      </c>
      <c r="J26" s="5" t="s">
        <v>149</v>
      </c>
      <c r="K26" s="5" t="s">
        <v>153</v>
      </c>
      <c r="L26" s="5" t="s">
        <v>133</v>
      </c>
      <c r="M26" s="5" t="s">
        <v>134</v>
      </c>
      <c r="N26" s="5" t="s">
        <v>135</v>
      </c>
      <c r="O26" s="5" t="s">
        <v>136</v>
      </c>
      <c r="P26" s="5"/>
      <c r="Q26" s="5"/>
      <c r="R26" s="8" t="s">
        <v>137</v>
      </c>
      <c r="S26" s="8" t="s">
        <v>133</v>
      </c>
      <c r="T26" s="8">
        <v>42998</v>
      </c>
      <c r="U26" s="8">
        <v>46022</v>
      </c>
      <c r="V26" s="5">
        <v>101581</v>
      </c>
      <c r="W26" s="5" t="s">
        <v>138</v>
      </c>
      <c r="X26" s="5"/>
      <c r="Y26" s="5" t="s">
        <v>139</v>
      </c>
      <c r="Z26" s="5" t="s">
        <v>140</v>
      </c>
      <c r="AA26" s="5" t="s">
        <v>141</v>
      </c>
      <c r="AB26" s="5" t="s">
        <v>134</v>
      </c>
      <c r="AC26" s="5" t="s">
        <v>142</v>
      </c>
      <c r="AD26" s="5" t="s">
        <v>137</v>
      </c>
      <c r="AE26" s="5" t="s">
        <v>143</v>
      </c>
      <c r="AF26" s="9"/>
      <c r="AG26" s="9"/>
      <c r="AH26" s="9">
        <v>995</v>
      </c>
      <c r="AI26" s="9">
        <v>899</v>
      </c>
      <c r="AJ26" s="9">
        <v>0</v>
      </c>
      <c r="AK26" s="9">
        <v>5000</v>
      </c>
      <c r="AL26" s="9">
        <v>0</v>
      </c>
      <c r="AM26" s="9">
        <v>0</v>
      </c>
      <c r="AN26" s="9">
        <v>5000</v>
      </c>
      <c r="AO26" s="9">
        <v>0</v>
      </c>
      <c r="AP26" s="9">
        <v>5000</v>
      </c>
      <c r="AQ26" s="9">
        <v>5000</v>
      </c>
      <c r="AR26" s="9">
        <v>0</v>
      </c>
      <c r="AS26" s="9">
        <v>5000</v>
      </c>
      <c r="AT26" s="9">
        <v>1894</v>
      </c>
      <c r="AU26" s="9">
        <v>0</v>
      </c>
      <c r="AV26" s="9">
        <v>1894</v>
      </c>
      <c r="AW26" s="9">
        <v>26894</v>
      </c>
      <c r="AX26" s="9">
        <v>0</v>
      </c>
      <c r="AY26" s="9">
        <v>26894</v>
      </c>
      <c r="AZ26" s="9">
        <v>26894</v>
      </c>
      <c r="BA26" s="9">
        <v>0</v>
      </c>
      <c r="BB26" s="9">
        <v>26894</v>
      </c>
      <c r="BC26" s="9">
        <v>25000</v>
      </c>
      <c r="BD26" s="9">
        <v>0</v>
      </c>
      <c r="BE26" s="9">
        <v>25000</v>
      </c>
      <c r="BF26" s="9">
        <v>0</v>
      </c>
      <c r="BG26" s="9">
        <v>0</v>
      </c>
      <c r="BH26" s="9">
        <v>0</v>
      </c>
      <c r="BI26" s="9">
        <v>26894</v>
      </c>
      <c r="BJ26" s="9">
        <v>0</v>
      </c>
      <c r="BK26" s="9">
        <v>26894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7575.9996000000001</v>
      </c>
      <c r="BS26" s="9">
        <v>0</v>
      </c>
      <c r="BT26" s="9">
        <v>7575.9996000000001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5">
        <v>0</v>
      </c>
      <c r="CA26" s="5">
        <v>19318.000400000001</v>
      </c>
      <c r="CB26" s="5">
        <v>0</v>
      </c>
      <c r="CC26" s="5">
        <v>19318.000400000001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1894</v>
      </c>
      <c r="CU26" s="5">
        <v>0</v>
      </c>
      <c r="CV26" s="5">
        <v>0</v>
      </c>
      <c r="CW26" s="5">
        <v>0</v>
      </c>
      <c r="CX26" s="5"/>
      <c r="CY26" s="5"/>
      <c r="CZ26" s="5" t="s">
        <v>144</v>
      </c>
      <c r="DA26" s="5" t="s">
        <v>146</v>
      </c>
      <c r="DB26" s="5">
        <v>101581</v>
      </c>
      <c r="DC26" s="5" t="s">
        <v>146</v>
      </c>
      <c r="DD26" s="9"/>
      <c r="DE26" s="9" t="s">
        <v>146</v>
      </c>
      <c r="DF26" s="9">
        <v>995</v>
      </c>
      <c r="DG26" s="9">
        <v>899</v>
      </c>
      <c r="DH26" s="9">
        <v>0</v>
      </c>
      <c r="DI26" s="9">
        <v>5000</v>
      </c>
      <c r="DJ26" s="9">
        <v>0</v>
      </c>
      <c r="DK26" s="9">
        <v>0</v>
      </c>
      <c r="DL26" s="9">
        <v>5000</v>
      </c>
      <c r="DM26" s="9">
        <v>0</v>
      </c>
      <c r="DN26" s="9">
        <v>5000</v>
      </c>
      <c r="DO26" s="9">
        <v>5000</v>
      </c>
      <c r="DP26" s="5">
        <v>0</v>
      </c>
      <c r="DQ26" s="5">
        <v>5000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</row>
    <row r="27" spans="1:133" x14ac:dyDescent="0.25">
      <c r="A27" s="22" t="s">
        <v>205</v>
      </c>
      <c r="B27" s="22" t="s">
        <v>206</v>
      </c>
      <c r="C27" s="42" t="str">
        <f t="shared" si="0"/>
        <v xml:space="preserve"> Mar 2023</v>
      </c>
      <c r="D27" s="5" t="s">
        <v>128</v>
      </c>
      <c r="E27" s="6" t="s">
        <v>129</v>
      </c>
      <c r="F27" s="7">
        <v>101581</v>
      </c>
      <c r="G27" s="5" t="s">
        <v>147</v>
      </c>
      <c r="H27" s="5">
        <v>64050417</v>
      </c>
      <c r="I27" s="5" t="s">
        <v>154</v>
      </c>
      <c r="J27" s="5" t="s">
        <v>149</v>
      </c>
      <c r="K27" s="5" t="s">
        <v>155</v>
      </c>
      <c r="L27" s="5" t="s">
        <v>133</v>
      </c>
      <c r="M27" s="5" t="s">
        <v>134</v>
      </c>
      <c r="N27" s="5" t="s">
        <v>135</v>
      </c>
      <c r="O27" s="5" t="s">
        <v>136</v>
      </c>
      <c r="P27" s="5"/>
      <c r="Q27" s="5"/>
      <c r="R27" s="8" t="s">
        <v>137</v>
      </c>
      <c r="S27" s="8" t="s">
        <v>133</v>
      </c>
      <c r="T27" s="8">
        <v>42998</v>
      </c>
      <c r="U27" s="8">
        <v>46022</v>
      </c>
      <c r="V27" s="5">
        <v>101581</v>
      </c>
      <c r="W27" s="5" t="s">
        <v>138</v>
      </c>
      <c r="X27" s="5"/>
      <c r="Y27" s="5" t="s">
        <v>139</v>
      </c>
      <c r="Z27" s="5" t="s">
        <v>140</v>
      </c>
      <c r="AA27" s="5" t="s">
        <v>141</v>
      </c>
      <c r="AB27" s="5" t="s">
        <v>134</v>
      </c>
      <c r="AC27" s="5" t="s">
        <v>142</v>
      </c>
      <c r="AD27" s="5" t="s">
        <v>137</v>
      </c>
      <c r="AE27" s="5" t="s">
        <v>143</v>
      </c>
      <c r="AF27" s="9"/>
      <c r="AG27" s="9"/>
      <c r="AH27" s="9">
        <v>-22500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-22500</v>
      </c>
      <c r="AU27" s="9">
        <v>0</v>
      </c>
      <c r="AV27" s="9">
        <v>-22500</v>
      </c>
      <c r="AW27" s="9">
        <v>-22500</v>
      </c>
      <c r="AX27" s="9">
        <v>0</v>
      </c>
      <c r="AY27" s="9">
        <v>-22500</v>
      </c>
      <c r="AZ27" s="9">
        <v>-22500</v>
      </c>
      <c r="BA27" s="9">
        <v>0</v>
      </c>
      <c r="BB27" s="9">
        <v>-22500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-22500</v>
      </c>
      <c r="BJ27" s="9">
        <v>0</v>
      </c>
      <c r="BK27" s="9">
        <v>-22500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-90000</v>
      </c>
      <c r="BS27" s="9">
        <v>0</v>
      </c>
      <c r="BT27" s="9">
        <v>-90000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5">
        <v>0</v>
      </c>
      <c r="CA27" s="5">
        <v>67500</v>
      </c>
      <c r="CB27" s="5">
        <v>0</v>
      </c>
      <c r="CC27" s="5">
        <v>67500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-22500</v>
      </c>
      <c r="CU27" s="5">
        <v>0</v>
      </c>
      <c r="CV27" s="5">
        <v>0</v>
      </c>
      <c r="CW27" s="5">
        <v>0</v>
      </c>
      <c r="CX27" s="5"/>
      <c r="CY27" s="5"/>
      <c r="CZ27" s="5" t="s">
        <v>144</v>
      </c>
      <c r="DA27" s="5" t="s">
        <v>146</v>
      </c>
      <c r="DB27" s="5">
        <v>101581</v>
      </c>
      <c r="DC27" s="5" t="s">
        <v>146</v>
      </c>
      <c r="DD27" s="9"/>
      <c r="DE27" s="9" t="s">
        <v>146</v>
      </c>
      <c r="DF27" s="9">
        <v>-22500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</row>
    <row r="28" spans="1:133" x14ac:dyDescent="0.25">
      <c r="A28" s="22" t="s">
        <v>205</v>
      </c>
      <c r="B28" s="22" t="s">
        <v>206</v>
      </c>
      <c r="C28" s="42" t="str">
        <f t="shared" si="0"/>
        <v xml:space="preserve"> Mar 2023</v>
      </c>
      <c r="D28" s="5" t="s">
        <v>128</v>
      </c>
      <c r="E28" s="6" t="s">
        <v>129</v>
      </c>
      <c r="F28" s="7">
        <v>101581</v>
      </c>
      <c r="G28" s="5" t="s">
        <v>147</v>
      </c>
      <c r="H28" s="5">
        <v>64050440</v>
      </c>
      <c r="I28" s="5" t="s">
        <v>156</v>
      </c>
      <c r="J28" s="5" t="s">
        <v>149</v>
      </c>
      <c r="K28" s="5" t="s">
        <v>155</v>
      </c>
      <c r="L28" s="5" t="s">
        <v>133</v>
      </c>
      <c r="M28" s="5" t="s">
        <v>134</v>
      </c>
      <c r="N28" s="5" t="s">
        <v>135</v>
      </c>
      <c r="O28" s="5" t="s">
        <v>136</v>
      </c>
      <c r="P28" s="5"/>
      <c r="Q28" s="5"/>
      <c r="R28" s="8" t="s">
        <v>137</v>
      </c>
      <c r="S28" s="8" t="s">
        <v>133</v>
      </c>
      <c r="T28" s="8">
        <v>42998</v>
      </c>
      <c r="U28" s="8">
        <v>46022</v>
      </c>
      <c r="V28" s="5">
        <v>101581</v>
      </c>
      <c r="W28" s="5" t="s">
        <v>138</v>
      </c>
      <c r="X28" s="5"/>
      <c r="Y28" s="5" t="s">
        <v>139</v>
      </c>
      <c r="Z28" s="5" t="s">
        <v>140</v>
      </c>
      <c r="AA28" s="5" t="s">
        <v>141</v>
      </c>
      <c r="AB28" s="5" t="s">
        <v>134</v>
      </c>
      <c r="AC28" s="5" t="s">
        <v>142</v>
      </c>
      <c r="AD28" s="5" t="s">
        <v>137</v>
      </c>
      <c r="AE28" s="5" t="s">
        <v>143</v>
      </c>
      <c r="AF28" s="9"/>
      <c r="AG28" s="9"/>
      <c r="AH28" s="9">
        <v>0</v>
      </c>
      <c r="AI28" s="9">
        <v>0</v>
      </c>
      <c r="AJ28" s="9">
        <v>0</v>
      </c>
      <c r="AK28" s="9">
        <v>37250</v>
      </c>
      <c r="AL28" s="9">
        <v>12800</v>
      </c>
      <c r="AM28" s="9">
        <v>500</v>
      </c>
      <c r="AN28" s="9">
        <v>500</v>
      </c>
      <c r="AO28" s="9">
        <v>500</v>
      </c>
      <c r="AP28" s="9">
        <v>500</v>
      </c>
      <c r="AQ28" s="9">
        <v>500</v>
      </c>
      <c r="AR28" s="9">
        <v>500</v>
      </c>
      <c r="AS28" s="9">
        <v>500</v>
      </c>
      <c r="AT28" s="9">
        <v>0</v>
      </c>
      <c r="AU28" s="9">
        <v>0</v>
      </c>
      <c r="AV28" s="9">
        <v>0</v>
      </c>
      <c r="AW28" s="9">
        <v>53550</v>
      </c>
      <c r="AX28" s="9">
        <v>0</v>
      </c>
      <c r="AY28" s="9">
        <v>53550</v>
      </c>
      <c r="AZ28" s="9">
        <v>77000</v>
      </c>
      <c r="BA28" s="9">
        <v>0</v>
      </c>
      <c r="BB28" s="9">
        <v>77000</v>
      </c>
      <c r="BC28" s="9">
        <v>102000</v>
      </c>
      <c r="BD28" s="9">
        <v>0</v>
      </c>
      <c r="BE28" s="9">
        <v>102000</v>
      </c>
      <c r="BF28" s="9">
        <v>0</v>
      </c>
      <c r="BG28" s="9">
        <v>0</v>
      </c>
      <c r="BH28" s="9">
        <v>0</v>
      </c>
      <c r="BI28" s="9">
        <v>53550</v>
      </c>
      <c r="BJ28" s="9">
        <v>0</v>
      </c>
      <c r="BK28" s="9">
        <v>53550</v>
      </c>
      <c r="BL28" s="9">
        <v>23450</v>
      </c>
      <c r="BM28" s="9">
        <v>0</v>
      </c>
      <c r="BN28" s="9">
        <v>23450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-23450</v>
      </c>
      <c r="BY28" s="9">
        <v>0</v>
      </c>
      <c r="BZ28" s="5">
        <v>-23450</v>
      </c>
      <c r="CA28" s="5">
        <v>53550</v>
      </c>
      <c r="CB28" s="5">
        <v>0</v>
      </c>
      <c r="CC28" s="5">
        <v>53550</v>
      </c>
      <c r="CD28" s="5">
        <v>-23450</v>
      </c>
      <c r="CE28" s="5">
        <v>0</v>
      </c>
      <c r="CF28" s="5">
        <v>-23450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/>
      <c r="CY28" s="5"/>
      <c r="CZ28" s="5" t="s">
        <v>144</v>
      </c>
      <c r="DA28" s="5" t="s">
        <v>146</v>
      </c>
      <c r="DB28" s="5">
        <v>101581</v>
      </c>
      <c r="DC28" s="5" t="s">
        <v>146</v>
      </c>
      <c r="DD28" s="9"/>
      <c r="DE28" s="9" t="s">
        <v>146</v>
      </c>
      <c r="DF28" s="9">
        <v>0</v>
      </c>
      <c r="DG28" s="9">
        <v>0</v>
      </c>
      <c r="DH28" s="9">
        <v>0</v>
      </c>
      <c r="DI28" s="9">
        <v>37250</v>
      </c>
      <c r="DJ28" s="9">
        <v>12800</v>
      </c>
      <c r="DK28" s="9">
        <v>500</v>
      </c>
      <c r="DL28" s="9">
        <v>500</v>
      </c>
      <c r="DM28" s="9">
        <v>500</v>
      </c>
      <c r="DN28" s="9">
        <v>500</v>
      </c>
      <c r="DO28" s="9">
        <v>500</v>
      </c>
      <c r="DP28" s="5">
        <v>500</v>
      </c>
      <c r="DQ28" s="5">
        <v>500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</row>
    <row r="29" spans="1:133" x14ac:dyDescent="0.25">
      <c r="A29" s="22" t="s">
        <v>205</v>
      </c>
      <c r="B29" s="22" t="s">
        <v>206</v>
      </c>
      <c r="C29" s="42" t="str">
        <f t="shared" si="0"/>
        <v xml:space="preserve"> Mar 2023</v>
      </c>
      <c r="D29" s="5" t="s">
        <v>128</v>
      </c>
      <c r="E29" s="6" t="s">
        <v>129</v>
      </c>
      <c r="F29" s="7">
        <v>101581</v>
      </c>
      <c r="G29" s="5" t="s">
        <v>147</v>
      </c>
      <c r="H29" s="5">
        <v>64050455</v>
      </c>
      <c r="I29" s="5" t="s">
        <v>157</v>
      </c>
      <c r="J29" s="5" t="s">
        <v>149</v>
      </c>
      <c r="K29" s="5" t="s">
        <v>158</v>
      </c>
      <c r="L29" s="5" t="s">
        <v>133</v>
      </c>
      <c r="M29" s="5" t="s">
        <v>134</v>
      </c>
      <c r="N29" s="5" t="s">
        <v>135</v>
      </c>
      <c r="O29" s="5" t="s">
        <v>136</v>
      </c>
      <c r="P29" s="5"/>
      <c r="Q29" s="5"/>
      <c r="R29" s="8" t="s">
        <v>137</v>
      </c>
      <c r="S29" s="8" t="s">
        <v>133</v>
      </c>
      <c r="T29" s="8">
        <v>42998</v>
      </c>
      <c r="U29" s="8">
        <v>46022</v>
      </c>
      <c r="V29" s="5">
        <v>101581</v>
      </c>
      <c r="W29" s="5" t="s">
        <v>138</v>
      </c>
      <c r="X29" s="5"/>
      <c r="Y29" s="5" t="s">
        <v>139</v>
      </c>
      <c r="Z29" s="5" t="s">
        <v>140</v>
      </c>
      <c r="AA29" s="5" t="s">
        <v>141</v>
      </c>
      <c r="AB29" s="5" t="s">
        <v>134</v>
      </c>
      <c r="AC29" s="5" t="s">
        <v>142</v>
      </c>
      <c r="AD29" s="5" t="s">
        <v>137</v>
      </c>
      <c r="AE29" s="5" t="s">
        <v>143</v>
      </c>
      <c r="AF29" s="9"/>
      <c r="AG29" s="9"/>
      <c r="AH29" s="9">
        <v>24500</v>
      </c>
      <c r="AI29" s="9">
        <v>31800</v>
      </c>
      <c r="AJ29" s="9">
        <v>22950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79250</v>
      </c>
      <c r="AU29" s="9">
        <v>0</v>
      </c>
      <c r="AV29" s="9">
        <v>79250</v>
      </c>
      <c r="AW29" s="9">
        <v>79250</v>
      </c>
      <c r="AX29" s="9">
        <v>0</v>
      </c>
      <c r="AY29" s="9">
        <v>79250</v>
      </c>
      <c r="AZ29" s="9">
        <v>56300</v>
      </c>
      <c r="BA29" s="9">
        <v>0</v>
      </c>
      <c r="BB29" s="9">
        <v>56300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79250</v>
      </c>
      <c r="BJ29" s="9">
        <v>0</v>
      </c>
      <c r="BK29" s="9">
        <v>79250</v>
      </c>
      <c r="BL29" s="9">
        <v>0</v>
      </c>
      <c r="BM29" s="9">
        <v>0</v>
      </c>
      <c r="BN29" s="9">
        <v>0</v>
      </c>
      <c r="BO29" s="9">
        <v>22950</v>
      </c>
      <c r="BP29" s="9">
        <v>0</v>
      </c>
      <c r="BQ29" s="9">
        <v>22950</v>
      </c>
      <c r="BR29" s="9">
        <v>316999.99920000002</v>
      </c>
      <c r="BS29" s="9">
        <v>0</v>
      </c>
      <c r="BT29" s="9">
        <v>316999.99920000002</v>
      </c>
      <c r="BU29" s="9">
        <v>0</v>
      </c>
      <c r="BV29" s="9">
        <v>0</v>
      </c>
      <c r="BW29" s="9">
        <v>0</v>
      </c>
      <c r="BX29" s="9">
        <v>22950</v>
      </c>
      <c r="BY29" s="9">
        <v>0</v>
      </c>
      <c r="BZ29" s="5">
        <v>22950</v>
      </c>
      <c r="CA29" s="5">
        <v>-237749.99919999999</v>
      </c>
      <c r="CB29" s="5">
        <v>0</v>
      </c>
      <c r="CC29" s="5">
        <v>-237749.99919999999</v>
      </c>
      <c r="CD29" s="5">
        <v>22950</v>
      </c>
      <c r="CE29" s="5">
        <v>0</v>
      </c>
      <c r="CF29" s="5">
        <v>22950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79250</v>
      </c>
      <c r="CU29" s="5">
        <v>0</v>
      </c>
      <c r="CV29" s="5">
        <v>0</v>
      </c>
      <c r="CW29" s="5">
        <v>0</v>
      </c>
      <c r="CX29" s="5"/>
      <c r="CY29" s="5"/>
      <c r="CZ29" s="5" t="s">
        <v>144</v>
      </c>
      <c r="DA29" s="5" t="s">
        <v>146</v>
      </c>
      <c r="DB29" s="5">
        <v>101581</v>
      </c>
      <c r="DC29" s="5" t="s">
        <v>146</v>
      </c>
      <c r="DD29" s="9"/>
      <c r="DE29" s="9" t="s">
        <v>146</v>
      </c>
      <c r="DF29" s="9">
        <v>24500</v>
      </c>
      <c r="DG29" s="9">
        <v>31800</v>
      </c>
      <c r="DH29" s="9">
        <v>22950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</row>
    <row r="30" spans="1:133" x14ac:dyDescent="0.25">
      <c r="A30" s="22" t="s">
        <v>205</v>
      </c>
      <c r="B30" s="22" t="s">
        <v>206</v>
      </c>
      <c r="C30" s="42" t="str">
        <f t="shared" si="0"/>
        <v xml:space="preserve"> Mar 2023</v>
      </c>
      <c r="D30" s="5" t="s">
        <v>128</v>
      </c>
      <c r="E30" s="6" t="s">
        <v>129</v>
      </c>
      <c r="F30" s="7">
        <v>101581</v>
      </c>
      <c r="G30" s="5" t="s">
        <v>147</v>
      </c>
      <c r="H30" s="5">
        <v>64050458</v>
      </c>
      <c r="I30" s="5" t="s">
        <v>159</v>
      </c>
      <c r="J30" s="5" t="s">
        <v>149</v>
      </c>
      <c r="K30" s="5" t="s">
        <v>155</v>
      </c>
      <c r="L30" s="5" t="s">
        <v>133</v>
      </c>
      <c r="M30" s="5" t="s">
        <v>134</v>
      </c>
      <c r="N30" s="5" t="s">
        <v>135</v>
      </c>
      <c r="O30" s="5" t="s">
        <v>136</v>
      </c>
      <c r="P30" s="5"/>
      <c r="Q30" s="5"/>
      <c r="R30" s="8" t="s">
        <v>137</v>
      </c>
      <c r="S30" s="8" t="s">
        <v>133</v>
      </c>
      <c r="T30" s="8">
        <v>42998</v>
      </c>
      <c r="U30" s="8">
        <v>46022</v>
      </c>
      <c r="V30" s="5">
        <v>101581</v>
      </c>
      <c r="W30" s="5" t="s">
        <v>138</v>
      </c>
      <c r="X30" s="5"/>
      <c r="Y30" s="5" t="s">
        <v>139</v>
      </c>
      <c r="Z30" s="5" t="s">
        <v>140</v>
      </c>
      <c r="AA30" s="5" t="s">
        <v>141</v>
      </c>
      <c r="AB30" s="5" t="s">
        <v>134</v>
      </c>
      <c r="AC30" s="5" t="s">
        <v>142</v>
      </c>
      <c r="AD30" s="5" t="s">
        <v>137</v>
      </c>
      <c r="AE30" s="5" t="s">
        <v>143</v>
      </c>
      <c r="AF30" s="9"/>
      <c r="AG30" s="9"/>
      <c r="AH30" s="9">
        <v>34012</v>
      </c>
      <c r="AI30" s="9">
        <v>5640</v>
      </c>
      <c r="AJ30" s="9">
        <v>3392</v>
      </c>
      <c r="AK30" s="9">
        <v>4030</v>
      </c>
      <c r="AL30" s="9">
        <v>4030</v>
      </c>
      <c r="AM30" s="9">
        <v>2796</v>
      </c>
      <c r="AN30" s="9">
        <v>3276</v>
      </c>
      <c r="AO30" s="9">
        <v>3276</v>
      </c>
      <c r="AP30" s="9">
        <v>3276</v>
      </c>
      <c r="AQ30" s="9">
        <v>3276</v>
      </c>
      <c r="AR30" s="9">
        <v>3276</v>
      </c>
      <c r="AS30" s="9">
        <v>3276</v>
      </c>
      <c r="AT30" s="9">
        <v>43044</v>
      </c>
      <c r="AU30" s="9">
        <v>0</v>
      </c>
      <c r="AV30" s="9">
        <v>43044</v>
      </c>
      <c r="AW30" s="9">
        <v>73556</v>
      </c>
      <c r="AX30" s="9">
        <v>0</v>
      </c>
      <c r="AY30" s="9">
        <v>73556</v>
      </c>
      <c r="AZ30" s="9">
        <v>74688</v>
      </c>
      <c r="BA30" s="9">
        <v>0</v>
      </c>
      <c r="BB30" s="9">
        <v>74688</v>
      </c>
      <c r="BC30" s="9">
        <v>48565</v>
      </c>
      <c r="BD30" s="9">
        <v>0</v>
      </c>
      <c r="BE30" s="9">
        <v>48565</v>
      </c>
      <c r="BF30" s="9">
        <v>0</v>
      </c>
      <c r="BG30" s="9">
        <v>0</v>
      </c>
      <c r="BH30" s="9">
        <v>0</v>
      </c>
      <c r="BI30" s="9">
        <v>73556</v>
      </c>
      <c r="BJ30" s="9">
        <v>0</v>
      </c>
      <c r="BK30" s="9">
        <v>73556</v>
      </c>
      <c r="BL30" s="9">
        <v>4524</v>
      </c>
      <c r="BM30" s="9">
        <v>0</v>
      </c>
      <c r="BN30" s="9">
        <v>4524</v>
      </c>
      <c r="BO30" s="9">
        <v>3392</v>
      </c>
      <c r="BP30" s="9">
        <v>0</v>
      </c>
      <c r="BQ30" s="9">
        <v>3392</v>
      </c>
      <c r="BR30" s="9">
        <v>172176</v>
      </c>
      <c r="BS30" s="9">
        <v>0</v>
      </c>
      <c r="BT30" s="9">
        <v>172176</v>
      </c>
      <c r="BU30" s="9">
        <v>0</v>
      </c>
      <c r="BV30" s="9">
        <v>0</v>
      </c>
      <c r="BW30" s="9">
        <v>0</v>
      </c>
      <c r="BX30" s="9">
        <v>-1132</v>
      </c>
      <c r="BY30" s="9">
        <v>0</v>
      </c>
      <c r="BZ30" s="5">
        <v>-1132</v>
      </c>
      <c r="CA30" s="5">
        <v>-98620</v>
      </c>
      <c r="CB30" s="5">
        <v>0</v>
      </c>
      <c r="CC30" s="5">
        <v>-98620</v>
      </c>
      <c r="CD30" s="5">
        <v>-1132</v>
      </c>
      <c r="CE30" s="5">
        <v>0</v>
      </c>
      <c r="CF30" s="5">
        <v>-1132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43044</v>
      </c>
      <c r="CU30" s="5">
        <v>0</v>
      </c>
      <c r="CV30" s="5">
        <v>0</v>
      </c>
      <c r="CW30" s="5">
        <v>0</v>
      </c>
      <c r="CX30" s="5"/>
      <c r="CY30" s="5"/>
      <c r="CZ30" s="5" t="s">
        <v>144</v>
      </c>
      <c r="DA30" s="5" t="s">
        <v>146</v>
      </c>
      <c r="DB30" s="5">
        <v>101581</v>
      </c>
      <c r="DC30" s="5" t="s">
        <v>146</v>
      </c>
      <c r="DD30" s="9"/>
      <c r="DE30" s="9" t="s">
        <v>146</v>
      </c>
      <c r="DF30" s="9">
        <v>34012</v>
      </c>
      <c r="DG30" s="9">
        <v>5640</v>
      </c>
      <c r="DH30" s="9">
        <v>3392</v>
      </c>
      <c r="DI30" s="9">
        <v>4030</v>
      </c>
      <c r="DJ30" s="9">
        <v>4030</v>
      </c>
      <c r="DK30" s="9">
        <v>2796</v>
      </c>
      <c r="DL30" s="9">
        <v>3276</v>
      </c>
      <c r="DM30" s="9">
        <v>3276</v>
      </c>
      <c r="DN30" s="9">
        <v>3276</v>
      </c>
      <c r="DO30" s="9">
        <v>3276</v>
      </c>
      <c r="DP30" s="5">
        <v>3276</v>
      </c>
      <c r="DQ30" s="5">
        <v>3276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</row>
    <row r="31" spans="1:133" x14ac:dyDescent="0.25">
      <c r="A31" s="22" t="s">
        <v>205</v>
      </c>
      <c r="B31" s="22" t="s">
        <v>206</v>
      </c>
      <c r="C31" s="42" t="str">
        <f t="shared" si="0"/>
        <v xml:space="preserve"> Mar 2023</v>
      </c>
      <c r="D31" s="5" t="s">
        <v>128</v>
      </c>
      <c r="E31" s="6" t="s">
        <v>129</v>
      </c>
      <c r="F31" s="7">
        <v>101581</v>
      </c>
      <c r="G31" s="5" t="s">
        <v>147</v>
      </c>
      <c r="H31" s="5">
        <v>64060101</v>
      </c>
      <c r="I31" s="5" t="s">
        <v>160</v>
      </c>
      <c r="J31" s="5" t="s">
        <v>149</v>
      </c>
      <c r="K31" s="5" t="s">
        <v>161</v>
      </c>
      <c r="L31" s="5" t="s">
        <v>133</v>
      </c>
      <c r="M31" s="5" t="s">
        <v>134</v>
      </c>
      <c r="N31" s="5" t="s">
        <v>135</v>
      </c>
      <c r="O31" s="5" t="s">
        <v>136</v>
      </c>
      <c r="P31" s="5"/>
      <c r="Q31" s="5"/>
      <c r="R31" s="8" t="s">
        <v>137</v>
      </c>
      <c r="S31" s="8" t="s">
        <v>133</v>
      </c>
      <c r="T31" s="8">
        <v>42998</v>
      </c>
      <c r="U31" s="8">
        <v>46022</v>
      </c>
      <c r="V31" s="5">
        <v>101581</v>
      </c>
      <c r="W31" s="5" t="s">
        <v>138</v>
      </c>
      <c r="X31" s="5"/>
      <c r="Y31" s="5" t="s">
        <v>139</v>
      </c>
      <c r="Z31" s="5" t="s">
        <v>140</v>
      </c>
      <c r="AA31" s="5" t="s">
        <v>141</v>
      </c>
      <c r="AB31" s="5" t="s">
        <v>134</v>
      </c>
      <c r="AC31" s="5" t="s">
        <v>142</v>
      </c>
      <c r="AD31" s="5" t="s">
        <v>137</v>
      </c>
      <c r="AE31" s="5" t="s">
        <v>143</v>
      </c>
      <c r="AF31" s="9"/>
      <c r="AG31" s="9"/>
      <c r="AH31" s="9">
        <v>603.01</v>
      </c>
      <c r="AI31" s="9">
        <v>0</v>
      </c>
      <c r="AJ31" s="9">
        <v>10373</v>
      </c>
      <c r="AK31" s="9">
        <v>0</v>
      </c>
      <c r="AL31" s="9">
        <v>22799</v>
      </c>
      <c r="AM31" s="9">
        <v>0</v>
      </c>
      <c r="AN31" s="9">
        <v>0</v>
      </c>
      <c r="AO31" s="9">
        <v>22799</v>
      </c>
      <c r="AP31" s="9">
        <v>0</v>
      </c>
      <c r="AQ31" s="9">
        <v>0</v>
      </c>
      <c r="AR31" s="9">
        <v>22799</v>
      </c>
      <c r="AS31" s="9">
        <v>0</v>
      </c>
      <c r="AT31" s="9">
        <v>10976.01</v>
      </c>
      <c r="AU31" s="9">
        <v>0</v>
      </c>
      <c r="AV31" s="9">
        <v>10976.01</v>
      </c>
      <c r="AW31" s="9">
        <v>79373.009999999995</v>
      </c>
      <c r="AX31" s="9">
        <v>0</v>
      </c>
      <c r="AY31" s="9">
        <v>79373.009999999995</v>
      </c>
      <c r="AZ31" s="9">
        <v>41103.01</v>
      </c>
      <c r="BA31" s="9">
        <v>0</v>
      </c>
      <c r="BB31" s="9">
        <v>41103.01</v>
      </c>
      <c r="BC31" s="9">
        <v>24000</v>
      </c>
      <c r="BD31" s="9">
        <v>0</v>
      </c>
      <c r="BE31" s="9">
        <v>24000</v>
      </c>
      <c r="BF31" s="9">
        <v>0</v>
      </c>
      <c r="BG31" s="9">
        <v>0</v>
      </c>
      <c r="BH31" s="9">
        <v>0</v>
      </c>
      <c r="BI31" s="9">
        <v>79373.009999999995</v>
      </c>
      <c r="BJ31" s="9">
        <v>0</v>
      </c>
      <c r="BK31" s="9">
        <v>79373.009999999995</v>
      </c>
      <c r="BL31" s="9">
        <v>4000</v>
      </c>
      <c r="BM31" s="9">
        <v>0</v>
      </c>
      <c r="BN31" s="9">
        <v>4000</v>
      </c>
      <c r="BO31" s="9">
        <v>10373</v>
      </c>
      <c r="BP31" s="9">
        <v>0</v>
      </c>
      <c r="BQ31" s="9">
        <v>10373</v>
      </c>
      <c r="BR31" s="9">
        <v>43904.04</v>
      </c>
      <c r="BS31" s="9">
        <v>0</v>
      </c>
      <c r="BT31" s="9">
        <v>43904.04</v>
      </c>
      <c r="BU31" s="9">
        <v>0</v>
      </c>
      <c r="BV31" s="9">
        <v>0</v>
      </c>
      <c r="BW31" s="9">
        <v>0</v>
      </c>
      <c r="BX31" s="9">
        <v>38270</v>
      </c>
      <c r="BY31" s="9">
        <v>0</v>
      </c>
      <c r="BZ31" s="5">
        <v>38270</v>
      </c>
      <c r="CA31" s="5">
        <v>35468.97</v>
      </c>
      <c r="CB31" s="5">
        <v>0</v>
      </c>
      <c r="CC31" s="5">
        <v>35468.97</v>
      </c>
      <c r="CD31" s="5">
        <v>6373</v>
      </c>
      <c r="CE31" s="5">
        <v>0</v>
      </c>
      <c r="CF31" s="5">
        <v>6373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10976.01</v>
      </c>
      <c r="CU31" s="5">
        <v>0</v>
      </c>
      <c r="CV31" s="5">
        <v>0</v>
      </c>
      <c r="CW31" s="5">
        <v>0</v>
      </c>
      <c r="CX31" s="5"/>
      <c r="CY31" s="5"/>
      <c r="CZ31" s="5" t="s">
        <v>144</v>
      </c>
      <c r="DA31" s="5" t="s">
        <v>146</v>
      </c>
      <c r="DB31" s="5">
        <v>101581</v>
      </c>
      <c r="DC31" s="5" t="s">
        <v>146</v>
      </c>
      <c r="DD31" s="9"/>
      <c r="DE31" s="9" t="s">
        <v>146</v>
      </c>
      <c r="DF31" s="9">
        <v>603.01</v>
      </c>
      <c r="DG31" s="9">
        <v>0</v>
      </c>
      <c r="DH31" s="9">
        <v>10373</v>
      </c>
      <c r="DI31" s="9">
        <v>0</v>
      </c>
      <c r="DJ31" s="9">
        <v>22799</v>
      </c>
      <c r="DK31" s="9">
        <v>0</v>
      </c>
      <c r="DL31" s="9">
        <v>0</v>
      </c>
      <c r="DM31" s="9">
        <v>22799</v>
      </c>
      <c r="DN31" s="9">
        <v>0</v>
      </c>
      <c r="DO31" s="9">
        <v>0</v>
      </c>
      <c r="DP31" s="5">
        <v>22799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</row>
    <row r="32" spans="1:133" x14ac:dyDescent="0.25">
      <c r="A32" s="22" t="s">
        <v>205</v>
      </c>
      <c r="B32" s="22" t="s">
        <v>206</v>
      </c>
      <c r="C32" s="42" t="str">
        <f t="shared" si="0"/>
        <v xml:space="preserve"> Mar 2023</v>
      </c>
      <c r="D32" s="5" t="s">
        <v>128</v>
      </c>
      <c r="E32" s="6" t="s">
        <v>129</v>
      </c>
      <c r="F32" s="7">
        <v>101581</v>
      </c>
      <c r="G32" s="5" t="s">
        <v>147</v>
      </c>
      <c r="H32" s="5">
        <v>64060102</v>
      </c>
      <c r="I32" s="5" t="s">
        <v>162</v>
      </c>
      <c r="J32" s="5" t="s">
        <v>149</v>
      </c>
      <c r="K32" s="5" t="s">
        <v>161</v>
      </c>
      <c r="L32" s="5" t="s">
        <v>133</v>
      </c>
      <c r="M32" s="5" t="s">
        <v>134</v>
      </c>
      <c r="N32" s="5" t="s">
        <v>135</v>
      </c>
      <c r="O32" s="5" t="s">
        <v>136</v>
      </c>
      <c r="P32" s="5"/>
      <c r="Q32" s="5"/>
      <c r="R32" s="8" t="s">
        <v>137</v>
      </c>
      <c r="S32" s="8" t="s">
        <v>133</v>
      </c>
      <c r="T32" s="8">
        <v>42998</v>
      </c>
      <c r="U32" s="8">
        <v>46022</v>
      </c>
      <c r="V32" s="5">
        <v>101581</v>
      </c>
      <c r="W32" s="5" t="s">
        <v>138</v>
      </c>
      <c r="X32" s="5"/>
      <c r="Y32" s="5" t="s">
        <v>139</v>
      </c>
      <c r="Z32" s="5" t="s">
        <v>140</v>
      </c>
      <c r="AA32" s="5" t="s">
        <v>141</v>
      </c>
      <c r="AB32" s="5" t="s">
        <v>134</v>
      </c>
      <c r="AC32" s="5" t="s">
        <v>142</v>
      </c>
      <c r="AD32" s="5" t="s">
        <v>137</v>
      </c>
      <c r="AE32" s="5" t="s">
        <v>143</v>
      </c>
      <c r="AF32" s="9"/>
      <c r="AG32" s="9"/>
      <c r="AH32" s="9">
        <v>0</v>
      </c>
      <c r="AI32" s="9">
        <v>0</v>
      </c>
      <c r="AJ32" s="9">
        <v>373.91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373.91</v>
      </c>
      <c r="AU32" s="9">
        <v>0</v>
      </c>
      <c r="AV32" s="9">
        <v>373.91</v>
      </c>
      <c r="AW32" s="9">
        <v>373.91</v>
      </c>
      <c r="AX32" s="9">
        <v>0</v>
      </c>
      <c r="AY32" s="9">
        <v>373.91</v>
      </c>
      <c r="AZ32" s="9">
        <v>5000</v>
      </c>
      <c r="BA32" s="9">
        <v>0</v>
      </c>
      <c r="BB32" s="9">
        <v>5000</v>
      </c>
      <c r="BC32" s="9">
        <v>5000</v>
      </c>
      <c r="BD32" s="9">
        <v>0</v>
      </c>
      <c r="BE32" s="9">
        <v>5000</v>
      </c>
      <c r="BF32" s="9">
        <v>0</v>
      </c>
      <c r="BG32" s="9">
        <v>0</v>
      </c>
      <c r="BH32" s="9">
        <v>0</v>
      </c>
      <c r="BI32" s="9">
        <v>373.91</v>
      </c>
      <c r="BJ32" s="9">
        <v>0</v>
      </c>
      <c r="BK32" s="9">
        <v>373.91</v>
      </c>
      <c r="BL32" s="9">
        <v>1500</v>
      </c>
      <c r="BM32" s="9">
        <v>0</v>
      </c>
      <c r="BN32" s="9">
        <v>1500</v>
      </c>
      <c r="BO32" s="9">
        <v>373.91</v>
      </c>
      <c r="BP32" s="9">
        <v>0</v>
      </c>
      <c r="BQ32" s="9">
        <v>373.91</v>
      </c>
      <c r="BR32" s="9">
        <v>1495.6392000000001</v>
      </c>
      <c r="BS32" s="9">
        <v>0</v>
      </c>
      <c r="BT32" s="9">
        <v>1495.6392000000001</v>
      </c>
      <c r="BU32" s="9">
        <v>0</v>
      </c>
      <c r="BV32" s="9">
        <v>0</v>
      </c>
      <c r="BW32" s="9">
        <v>0</v>
      </c>
      <c r="BX32" s="9">
        <v>-4626.09</v>
      </c>
      <c r="BY32" s="9">
        <v>0</v>
      </c>
      <c r="BZ32" s="5">
        <v>-4626.09</v>
      </c>
      <c r="CA32" s="5">
        <v>-1121.7292</v>
      </c>
      <c r="CB32" s="5">
        <v>0</v>
      </c>
      <c r="CC32" s="5">
        <v>-1121.7292</v>
      </c>
      <c r="CD32" s="5">
        <v>-1126.0899999999999</v>
      </c>
      <c r="CE32" s="5">
        <v>0</v>
      </c>
      <c r="CF32" s="5">
        <v>-1126.0899999999999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373.91</v>
      </c>
      <c r="CU32" s="5">
        <v>0</v>
      </c>
      <c r="CV32" s="5">
        <v>0</v>
      </c>
      <c r="CW32" s="5">
        <v>0</v>
      </c>
      <c r="CX32" s="5"/>
      <c r="CY32" s="5"/>
      <c r="CZ32" s="5" t="s">
        <v>144</v>
      </c>
      <c r="DA32" s="5" t="s">
        <v>146</v>
      </c>
      <c r="DB32" s="5">
        <v>101581</v>
      </c>
      <c r="DC32" s="5" t="s">
        <v>146</v>
      </c>
      <c r="DD32" s="9"/>
      <c r="DE32" s="9" t="s">
        <v>146</v>
      </c>
      <c r="DF32" s="9">
        <v>0</v>
      </c>
      <c r="DG32" s="9">
        <v>0</v>
      </c>
      <c r="DH32" s="9">
        <v>373.91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</row>
    <row r="33" spans="1:133" x14ac:dyDescent="0.25">
      <c r="A33" s="22" t="s">
        <v>205</v>
      </c>
      <c r="B33" s="22" t="s">
        <v>206</v>
      </c>
      <c r="C33" s="42" t="str">
        <f t="shared" si="0"/>
        <v xml:space="preserve"> Mar 2023</v>
      </c>
      <c r="D33" s="5" t="s">
        <v>128</v>
      </c>
      <c r="E33" s="6" t="s">
        <v>129</v>
      </c>
      <c r="F33" s="7">
        <v>101581</v>
      </c>
      <c r="G33" s="5" t="s">
        <v>147</v>
      </c>
      <c r="H33" s="5">
        <v>64070210</v>
      </c>
      <c r="I33" s="5" t="s">
        <v>163</v>
      </c>
      <c r="J33" s="5" t="s">
        <v>149</v>
      </c>
      <c r="K33" s="5" t="s">
        <v>158</v>
      </c>
      <c r="L33" s="5" t="s">
        <v>133</v>
      </c>
      <c r="M33" s="5" t="s">
        <v>134</v>
      </c>
      <c r="N33" s="5" t="s">
        <v>135</v>
      </c>
      <c r="O33" s="5" t="s">
        <v>136</v>
      </c>
      <c r="P33" s="5"/>
      <c r="Q33" s="5"/>
      <c r="R33" s="8" t="s">
        <v>137</v>
      </c>
      <c r="S33" s="8" t="s">
        <v>133</v>
      </c>
      <c r="T33" s="8">
        <v>42998</v>
      </c>
      <c r="U33" s="8">
        <v>46022</v>
      </c>
      <c r="V33" s="5">
        <v>101581</v>
      </c>
      <c r="W33" s="5" t="s">
        <v>138</v>
      </c>
      <c r="X33" s="5"/>
      <c r="Y33" s="5" t="s">
        <v>139</v>
      </c>
      <c r="Z33" s="5" t="s">
        <v>140</v>
      </c>
      <c r="AA33" s="5" t="s">
        <v>141</v>
      </c>
      <c r="AB33" s="5" t="s">
        <v>134</v>
      </c>
      <c r="AC33" s="5" t="s">
        <v>142</v>
      </c>
      <c r="AD33" s="5" t="s">
        <v>137</v>
      </c>
      <c r="AE33" s="5" t="s">
        <v>143</v>
      </c>
      <c r="AF33" s="9"/>
      <c r="AG33" s="9"/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2000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2000</v>
      </c>
      <c r="AX33" s="9">
        <v>0</v>
      </c>
      <c r="AY33" s="9">
        <v>2000</v>
      </c>
      <c r="AZ33" s="9">
        <v>2000</v>
      </c>
      <c r="BA33" s="9">
        <v>0</v>
      </c>
      <c r="BB33" s="9">
        <v>2000</v>
      </c>
      <c r="BC33" s="9">
        <v>2000</v>
      </c>
      <c r="BD33" s="9">
        <v>0</v>
      </c>
      <c r="BE33" s="9">
        <v>2000</v>
      </c>
      <c r="BF33" s="9">
        <v>0</v>
      </c>
      <c r="BG33" s="9">
        <v>0</v>
      </c>
      <c r="BH33" s="9">
        <v>0</v>
      </c>
      <c r="BI33" s="9">
        <v>2000</v>
      </c>
      <c r="BJ33" s="9">
        <v>0</v>
      </c>
      <c r="BK33" s="9">
        <v>2000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5">
        <v>0</v>
      </c>
      <c r="CA33" s="5">
        <v>2000</v>
      </c>
      <c r="CB33" s="5">
        <v>0</v>
      </c>
      <c r="CC33" s="5">
        <v>2000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/>
      <c r="CY33" s="5"/>
      <c r="CZ33" s="5" t="s">
        <v>144</v>
      </c>
      <c r="DA33" s="5" t="s">
        <v>146</v>
      </c>
      <c r="DB33" s="5">
        <v>101581</v>
      </c>
      <c r="DC33" s="5" t="s">
        <v>146</v>
      </c>
      <c r="DD33" s="9"/>
      <c r="DE33" s="9" t="s">
        <v>146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2000</v>
      </c>
      <c r="DO33" s="9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</row>
    <row r="34" spans="1:133" x14ac:dyDescent="0.25">
      <c r="A34" s="22" t="s">
        <v>205</v>
      </c>
      <c r="B34" s="22" t="s">
        <v>206</v>
      </c>
      <c r="C34" s="42" t="str">
        <f t="shared" si="0"/>
        <v xml:space="preserve"> Mar 2023</v>
      </c>
      <c r="D34" s="5" t="s">
        <v>128</v>
      </c>
      <c r="E34" s="6" t="s">
        <v>129</v>
      </c>
      <c r="F34" s="7">
        <v>101581</v>
      </c>
      <c r="G34" s="5" t="s">
        <v>147</v>
      </c>
      <c r="H34" s="5">
        <v>64080100</v>
      </c>
      <c r="I34" s="5" t="s">
        <v>164</v>
      </c>
      <c r="J34" s="5" t="s">
        <v>149</v>
      </c>
      <c r="K34" s="5" t="s">
        <v>158</v>
      </c>
      <c r="L34" s="5" t="s">
        <v>133</v>
      </c>
      <c r="M34" s="5" t="s">
        <v>134</v>
      </c>
      <c r="N34" s="5" t="s">
        <v>135</v>
      </c>
      <c r="O34" s="5" t="s">
        <v>136</v>
      </c>
      <c r="P34" s="5"/>
      <c r="Q34" s="5"/>
      <c r="R34" s="8" t="s">
        <v>137</v>
      </c>
      <c r="S34" s="8" t="s">
        <v>133</v>
      </c>
      <c r="T34" s="8">
        <v>42998</v>
      </c>
      <c r="U34" s="8">
        <v>46022</v>
      </c>
      <c r="V34" s="5">
        <v>101581</v>
      </c>
      <c r="W34" s="5" t="s">
        <v>138</v>
      </c>
      <c r="X34" s="5"/>
      <c r="Y34" s="5" t="s">
        <v>139</v>
      </c>
      <c r="Z34" s="5" t="s">
        <v>140</v>
      </c>
      <c r="AA34" s="5" t="s">
        <v>141</v>
      </c>
      <c r="AB34" s="5" t="s">
        <v>134</v>
      </c>
      <c r="AC34" s="5" t="s">
        <v>142</v>
      </c>
      <c r="AD34" s="5" t="s">
        <v>137</v>
      </c>
      <c r="AE34" s="5" t="s">
        <v>143</v>
      </c>
      <c r="AF34" s="9"/>
      <c r="AG34" s="9"/>
      <c r="AH34" s="9">
        <v>0</v>
      </c>
      <c r="AI34" s="9">
        <v>0</v>
      </c>
      <c r="AJ34" s="9">
        <v>20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20</v>
      </c>
      <c r="AU34" s="9">
        <v>0</v>
      </c>
      <c r="AV34" s="9">
        <v>20</v>
      </c>
      <c r="AW34" s="9">
        <v>20</v>
      </c>
      <c r="AX34" s="9">
        <v>0</v>
      </c>
      <c r="AY34" s="9">
        <v>20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20</v>
      </c>
      <c r="BJ34" s="9">
        <v>0</v>
      </c>
      <c r="BK34" s="9">
        <v>20</v>
      </c>
      <c r="BL34" s="9">
        <v>0</v>
      </c>
      <c r="BM34" s="9">
        <v>0</v>
      </c>
      <c r="BN34" s="9">
        <v>0</v>
      </c>
      <c r="BO34" s="9">
        <v>20</v>
      </c>
      <c r="BP34" s="9">
        <v>0</v>
      </c>
      <c r="BQ34" s="9">
        <v>20</v>
      </c>
      <c r="BR34" s="9">
        <v>79.999200000000002</v>
      </c>
      <c r="BS34" s="9">
        <v>0</v>
      </c>
      <c r="BT34" s="9">
        <v>79.999200000000002</v>
      </c>
      <c r="BU34" s="9">
        <v>0</v>
      </c>
      <c r="BV34" s="9">
        <v>0</v>
      </c>
      <c r="BW34" s="9">
        <v>0</v>
      </c>
      <c r="BX34" s="9">
        <v>20</v>
      </c>
      <c r="BY34" s="9">
        <v>0</v>
      </c>
      <c r="BZ34" s="5">
        <v>20</v>
      </c>
      <c r="CA34" s="5">
        <v>-59.999200000000002</v>
      </c>
      <c r="CB34" s="5">
        <v>0</v>
      </c>
      <c r="CC34" s="5">
        <v>-59.999200000000002</v>
      </c>
      <c r="CD34" s="5">
        <v>20</v>
      </c>
      <c r="CE34" s="5">
        <v>0</v>
      </c>
      <c r="CF34" s="5">
        <v>20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20</v>
      </c>
      <c r="CU34" s="5">
        <v>0</v>
      </c>
      <c r="CV34" s="5">
        <v>0</v>
      </c>
      <c r="CW34" s="5">
        <v>0</v>
      </c>
      <c r="CX34" s="5"/>
      <c r="CY34" s="5"/>
      <c r="CZ34" s="5" t="s">
        <v>144</v>
      </c>
      <c r="DA34" s="5" t="s">
        <v>146</v>
      </c>
      <c r="DB34" s="5">
        <v>101581</v>
      </c>
      <c r="DC34" s="5" t="s">
        <v>146</v>
      </c>
      <c r="DD34" s="9"/>
      <c r="DE34" s="9" t="s">
        <v>146</v>
      </c>
      <c r="DF34" s="9">
        <v>0</v>
      </c>
      <c r="DG34" s="9">
        <v>0</v>
      </c>
      <c r="DH34" s="9">
        <v>20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</row>
    <row r="35" spans="1:133" x14ac:dyDescent="0.25">
      <c r="A35" s="22" t="s">
        <v>205</v>
      </c>
      <c r="B35" s="22" t="s">
        <v>206</v>
      </c>
      <c r="C35" s="42" t="str">
        <f t="shared" si="0"/>
        <v xml:space="preserve"> Mar 2023</v>
      </c>
      <c r="D35" s="5" t="s">
        <v>128</v>
      </c>
      <c r="E35" s="6" t="s">
        <v>129</v>
      </c>
      <c r="F35" s="7">
        <v>101581</v>
      </c>
      <c r="G35" s="5" t="s">
        <v>147</v>
      </c>
      <c r="H35" s="5">
        <v>64080110</v>
      </c>
      <c r="I35" s="5" t="s">
        <v>165</v>
      </c>
      <c r="J35" s="5" t="s">
        <v>149</v>
      </c>
      <c r="K35" s="5" t="s">
        <v>158</v>
      </c>
      <c r="L35" s="5" t="s">
        <v>133</v>
      </c>
      <c r="M35" s="5" t="s">
        <v>134</v>
      </c>
      <c r="N35" s="5" t="s">
        <v>135</v>
      </c>
      <c r="O35" s="5" t="s">
        <v>136</v>
      </c>
      <c r="P35" s="5"/>
      <c r="Q35" s="5"/>
      <c r="R35" s="8" t="s">
        <v>137</v>
      </c>
      <c r="S35" s="8" t="s">
        <v>133</v>
      </c>
      <c r="T35" s="8">
        <v>42998</v>
      </c>
      <c r="U35" s="8">
        <v>46022</v>
      </c>
      <c r="V35" s="5">
        <v>101581</v>
      </c>
      <c r="W35" s="5" t="s">
        <v>138</v>
      </c>
      <c r="X35" s="5"/>
      <c r="Y35" s="5" t="s">
        <v>139</v>
      </c>
      <c r="Z35" s="5" t="s">
        <v>140</v>
      </c>
      <c r="AA35" s="5" t="s">
        <v>141</v>
      </c>
      <c r="AB35" s="5" t="s">
        <v>134</v>
      </c>
      <c r="AC35" s="5" t="s">
        <v>142</v>
      </c>
      <c r="AD35" s="5" t="s">
        <v>137</v>
      </c>
      <c r="AE35" s="5" t="s">
        <v>143</v>
      </c>
      <c r="AF35" s="9"/>
      <c r="AG35" s="9"/>
      <c r="AH35" s="9">
        <v>155.26</v>
      </c>
      <c r="AI35" s="9">
        <v>91.52</v>
      </c>
      <c r="AJ35" s="9">
        <v>88.08</v>
      </c>
      <c r="AK35" s="9">
        <v>0</v>
      </c>
      <c r="AL35" s="9">
        <v>0</v>
      </c>
      <c r="AM35" s="9">
        <v>0</v>
      </c>
      <c r="AN35" s="9">
        <v>0</v>
      </c>
      <c r="AO35" s="9">
        <v>30000</v>
      </c>
      <c r="AP35" s="9">
        <v>0</v>
      </c>
      <c r="AQ35" s="9">
        <v>0</v>
      </c>
      <c r="AR35" s="9">
        <v>0</v>
      </c>
      <c r="AS35" s="9">
        <v>0</v>
      </c>
      <c r="AT35" s="9">
        <v>334.86</v>
      </c>
      <c r="AU35" s="9">
        <v>0</v>
      </c>
      <c r="AV35" s="9">
        <v>334.86</v>
      </c>
      <c r="AW35" s="9">
        <v>30334.86</v>
      </c>
      <c r="AX35" s="9">
        <v>0</v>
      </c>
      <c r="AY35" s="9">
        <v>30334.86</v>
      </c>
      <c r="AZ35" s="9">
        <v>30246.78</v>
      </c>
      <c r="BA35" s="9">
        <v>0</v>
      </c>
      <c r="BB35" s="9">
        <v>30246.78</v>
      </c>
      <c r="BC35" s="9">
        <v>30000</v>
      </c>
      <c r="BD35" s="9">
        <v>0</v>
      </c>
      <c r="BE35" s="9">
        <v>30000</v>
      </c>
      <c r="BF35" s="9">
        <v>0</v>
      </c>
      <c r="BG35" s="9">
        <v>0</v>
      </c>
      <c r="BH35" s="9">
        <v>0</v>
      </c>
      <c r="BI35" s="9">
        <v>30334.86</v>
      </c>
      <c r="BJ35" s="9">
        <v>0</v>
      </c>
      <c r="BK35" s="9">
        <v>30334.86</v>
      </c>
      <c r="BL35" s="9">
        <v>0</v>
      </c>
      <c r="BM35" s="9">
        <v>0</v>
      </c>
      <c r="BN35" s="9">
        <v>0</v>
      </c>
      <c r="BO35" s="9">
        <v>88.08</v>
      </c>
      <c r="BP35" s="9">
        <v>0</v>
      </c>
      <c r="BQ35" s="9">
        <v>88.08</v>
      </c>
      <c r="BR35" s="9">
        <v>1339.44</v>
      </c>
      <c r="BS35" s="9">
        <v>0</v>
      </c>
      <c r="BT35" s="9">
        <v>1339.44</v>
      </c>
      <c r="BU35" s="9">
        <v>0</v>
      </c>
      <c r="BV35" s="9">
        <v>0</v>
      </c>
      <c r="BW35" s="9">
        <v>0</v>
      </c>
      <c r="BX35" s="9">
        <v>88.08</v>
      </c>
      <c r="BY35" s="9">
        <v>0</v>
      </c>
      <c r="BZ35" s="5">
        <v>88.08</v>
      </c>
      <c r="CA35" s="5">
        <v>28995.42</v>
      </c>
      <c r="CB35" s="5">
        <v>0</v>
      </c>
      <c r="CC35" s="5">
        <v>28995.42</v>
      </c>
      <c r="CD35" s="5">
        <v>88.08</v>
      </c>
      <c r="CE35" s="5">
        <v>0</v>
      </c>
      <c r="CF35" s="5">
        <v>88.08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334.86</v>
      </c>
      <c r="CU35" s="5">
        <v>0</v>
      </c>
      <c r="CV35" s="5">
        <v>0</v>
      </c>
      <c r="CW35" s="5">
        <v>0</v>
      </c>
      <c r="CX35" s="5"/>
      <c r="CY35" s="5"/>
      <c r="CZ35" s="5" t="s">
        <v>144</v>
      </c>
      <c r="DA35" s="5" t="s">
        <v>146</v>
      </c>
      <c r="DB35" s="5">
        <v>101581</v>
      </c>
      <c r="DC35" s="5" t="s">
        <v>146</v>
      </c>
      <c r="DD35" s="9"/>
      <c r="DE35" s="9" t="s">
        <v>146</v>
      </c>
      <c r="DF35" s="9">
        <v>155.26</v>
      </c>
      <c r="DG35" s="9">
        <v>91.52</v>
      </c>
      <c r="DH35" s="9">
        <v>88.08</v>
      </c>
      <c r="DI35" s="9">
        <v>0</v>
      </c>
      <c r="DJ35" s="9">
        <v>0</v>
      </c>
      <c r="DK35" s="9">
        <v>0</v>
      </c>
      <c r="DL35" s="9">
        <v>0</v>
      </c>
      <c r="DM35" s="9">
        <v>30000</v>
      </c>
      <c r="DN35" s="9">
        <v>0</v>
      </c>
      <c r="DO35" s="9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</row>
    <row r="36" spans="1:133" x14ac:dyDescent="0.25">
      <c r="A36" s="22" t="s">
        <v>205</v>
      </c>
      <c r="B36" s="22" t="s">
        <v>206</v>
      </c>
      <c r="C36" s="42" t="str">
        <f t="shared" si="0"/>
        <v xml:space="preserve"> Mar 2023</v>
      </c>
      <c r="D36" s="5" t="s">
        <v>128</v>
      </c>
      <c r="E36" s="6" t="s">
        <v>129</v>
      </c>
      <c r="F36" s="7">
        <v>101581</v>
      </c>
      <c r="G36" s="5" t="s">
        <v>147</v>
      </c>
      <c r="H36" s="5">
        <v>64080300</v>
      </c>
      <c r="I36" s="5" t="s">
        <v>166</v>
      </c>
      <c r="J36" s="5" t="s">
        <v>149</v>
      </c>
      <c r="K36" s="5" t="s">
        <v>158</v>
      </c>
      <c r="L36" s="5" t="s">
        <v>133</v>
      </c>
      <c r="M36" s="5" t="s">
        <v>134</v>
      </c>
      <c r="N36" s="5" t="s">
        <v>135</v>
      </c>
      <c r="O36" s="5" t="s">
        <v>136</v>
      </c>
      <c r="P36" s="5"/>
      <c r="Q36" s="5"/>
      <c r="R36" s="8" t="s">
        <v>137</v>
      </c>
      <c r="S36" s="8" t="s">
        <v>133</v>
      </c>
      <c r="T36" s="8">
        <v>42998</v>
      </c>
      <c r="U36" s="8">
        <v>46022</v>
      </c>
      <c r="V36" s="5">
        <v>101581</v>
      </c>
      <c r="W36" s="5" t="s">
        <v>138</v>
      </c>
      <c r="X36" s="5"/>
      <c r="Y36" s="5" t="s">
        <v>139</v>
      </c>
      <c r="Z36" s="5" t="s">
        <v>140</v>
      </c>
      <c r="AA36" s="5" t="s">
        <v>141</v>
      </c>
      <c r="AB36" s="5" t="s">
        <v>134</v>
      </c>
      <c r="AC36" s="5" t="s">
        <v>142</v>
      </c>
      <c r="AD36" s="5" t="s">
        <v>137</v>
      </c>
      <c r="AE36" s="5" t="s">
        <v>143</v>
      </c>
      <c r="AF36" s="9"/>
      <c r="AG36" s="9"/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44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44</v>
      </c>
      <c r="AX36" s="9">
        <v>0</v>
      </c>
      <c r="AY36" s="9">
        <v>44</v>
      </c>
      <c r="AZ36" s="9">
        <v>544</v>
      </c>
      <c r="BA36" s="9">
        <v>0</v>
      </c>
      <c r="BB36" s="9">
        <v>544</v>
      </c>
      <c r="BC36" s="9">
        <v>544</v>
      </c>
      <c r="BD36" s="9">
        <v>0</v>
      </c>
      <c r="BE36" s="9">
        <v>544</v>
      </c>
      <c r="BF36" s="9">
        <v>0</v>
      </c>
      <c r="BG36" s="9">
        <v>0</v>
      </c>
      <c r="BH36" s="9">
        <v>0</v>
      </c>
      <c r="BI36" s="9">
        <v>44</v>
      </c>
      <c r="BJ36" s="9">
        <v>0</v>
      </c>
      <c r="BK36" s="9">
        <v>44</v>
      </c>
      <c r="BL36" s="9">
        <v>500</v>
      </c>
      <c r="BM36" s="9">
        <v>0</v>
      </c>
      <c r="BN36" s="9">
        <v>500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-500</v>
      </c>
      <c r="BY36" s="9">
        <v>0</v>
      </c>
      <c r="BZ36" s="5">
        <v>-500</v>
      </c>
      <c r="CA36" s="5">
        <v>44</v>
      </c>
      <c r="CB36" s="5">
        <v>0</v>
      </c>
      <c r="CC36" s="5">
        <v>44</v>
      </c>
      <c r="CD36" s="5">
        <v>-500</v>
      </c>
      <c r="CE36" s="5">
        <v>0</v>
      </c>
      <c r="CF36" s="5">
        <v>-500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/>
      <c r="CY36" s="5"/>
      <c r="CZ36" s="5" t="s">
        <v>144</v>
      </c>
      <c r="DA36" s="5" t="s">
        <v>146</v>
      </c>
      <c r="DB36" s="5">
        <v>101581</v>
      </c>
      <c r="DC36" s="5" t="s">
        <v>146</v>
      </c>
      <c r="DD36" s="9"/>
      <c r="DE36" s="9" t="s">
        <v>146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44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</row>
    <row r="37" spans="1:133" x14ac:dyDescent="0.25">
      <c r="A37" s="22" t="s">
        <v>205</v>
      </c>
      <c r="B37" s="22" t="s">
        <v>206</v>
      </c>
      <c r="C37" s="42" t="str">
        <f t="shared" si="0"/>
        <v xml:space="preserve"> Mar 2023</v>
      </c>
      <c r="D37" s="5" t="s">
        <v>128</v>
      </c>
      <c r="E37" s="6" t="s">
        <v>129</v>
      </c>
      <c r="F37" s="7">
        <v>101581</v>
      </c>
      <c r="G37" s="5" t="s">
        <v>147</v>
      </c>
      <c r="H37" s="5">
        <v>64100301</v>
      </c>
      <c r="I37" s="5" t="s">
        <v>167</v>
      </c>
      <c r="J37" s="5" t="s">
        <v>149</v>
      </c>
      <c r="K37" s="5" t="s">
        <v>168</v>
      </c>
      <c r="L37" s="5" t="s">
        <v>133</v>
      </c>
      <c r="M37" s="5" t="s">
        <v>134</v>
      </c>
      <c r="N37" s="5" t="s">
        <v>135</v>
      </c>
      <c r="O37" s="5" t="s">
        <v>136</v>
      </c>
      <c r="P37" s="5"/>
      <c r="Q37" s="5"/>
      <c r="R37" s="8" t="s">
        <v>137</v>
      </c>
      <c r="S37" s="8" t="s">
        <v>133</v>
      </c>
      <c r="T37" s="8">
        <v>42998</v>
      </c>
      <c r="U37" s="8">
        <v>46022</v>
      </c>
      <c r="V37" s="5">
        <v>101581</v>
      </c>
      <c r="W37" s="5" t="s">
        <v>138</v>
      </c>
      <c r="X37" s="5"/>
      <c r="Y37" s="5" t="s">
        <v>139</v>
      </c>
      <c r="Z37" s="5" t="s">
        <v>140</v>
      </c>
      <c r="AA37" s="5" t="s">
        <v>141</v>
      </c>
      <c r="AB37" s="5" t="s">
        <v>134</v>
      </c>
      <c r="AC37" s="5" t="s">
        <v>142</v>
      </c>
      <c r="AD37" s="5" t="s">
        <v>137</v>
      </c>
      <c r="AE37" s="5" t="s">
        <v>143</v>
      </c>
      <c r="AF37" s="9"/>
      <c r="AG37" s="9"/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2000</v>
      </c>
      <c r="AN37" s="9">
        <v>0</v>
      </c>
      <c r="AO37" s="9">
        <v>0</v>
      </c>
      <c r="AP37" s="9">
        <v>2000</v>
      </c>
      <c r="AQ37" s="9">
        <v>0</v>
      </c>
      <c r="AR37" s="9">
        <v>0</v>
      </c>
      <c r="AS37" s="9">
        <v>2000</v>
      </c>
      <c r="AT37" s="9">
        <v>0</v>
      </c>
      <c r="AU37" s="9">
        <v>0</v>
      </c>
      <c r="AV37" s="9">
        <v>0</v>
      </c>
      <c r="AW37" s="9">
        <v>6000</v>
      </c>
      <c r="AX37" s="9">
        <v>0</v>
      </c>
      <c r="AY37" s="9">
        <v>6000</v>
      </c>
      <c r="AZ37" s="9">
        <v>8000</v>
      </c>
      <c r="BA37" s="9">
        <v>0</v>
      </c>
      <c r="BB37" s="9">
        <v>8000</v>
      </c>
      <c r="BC37" s="9">
        <v>8000</v>
      </c>
      <c r="BD37" s="9">
        <v>0</v>
      </c>
      <c r="BE37" s="9">
        <v>8000</v>
      </c>
      <c r="BF37" s="9">
        <v>0</v>
      </c>
      <c r="BG37" s="9">
        <v>0</v>
      </c>
      <c r="BH37" s="9">
        <v>0</v>
      </c>
      <c r="BI37" s="9">
        <v>6000</v>
      </c>
      <c r="BJ37" s="9">
        <v>0</v>
      </c>
      <c r="BK37" s="9">
        <v>6000</v>
      </c>
      <c r="BL37" s="9">
        <v>2000</v>
      </c>
      <c r="BM37" s="9">
        <v>0</v>
      </c>
      <c r="BN37" s="9">
        <v>2000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-2000</v>
      </c>
      <c r="BY37" s="9">
        <v>0</v>
      </c>
      <c r="BZ37" s="5">
        <v>-2000</v>
      </c>
      <c r="CA37" s="5">
        <v>6000</v>
      </c>
      <c r="CB37" s="5">
        <v>0</v>
      </c>
      <c r="CC37" s="5">
        <v>6000</v>
      </c>
      <c r="CD37" s="5">
        <v>-2000</v>
      </c>
      <c r="CE37" s="5">
        <v>0</v>
      </c>
      <c r="CF37" s="5">
        <v>-2000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/>
      <c r="CY37" s="5"/>
      <c r="CZ37" s="5" t="s">
        <v>144</v>
      </c>
      <c r="DA37" s="5" t="s">
        <v>146</v>
      </c>
      <c r="DB37" s="5">
        <v>101581</v>
      </c>
      <c r="DC37" s="5" t="s">
        <v>146</v>
      </c>
      <c r="DD37" s="9"/>
      <c r="DE37" s="9" t="s">
        <v>146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2000</v>
      </c>
      <c r="DL37" s="9">
        <v>0</v>
      </c>
      <c r="DM37" s="9">
        <v>0</v>
      </c>
      <c r="DN37" s="9">
        <v>2000</v>
      </c>
      <c r="DO37" s="9">
        <v>0</v>
      </c>
      <c r="DP37" s="5">
        <v>0</v>
      </c>
      <c r="DQ37" s="5">
        <v>2000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</row>
    <row r="38" spans="1:133" x14ac:dyDescent="0.25">
      <c r="A38" s="22" t="s">
        <v>205</v>
      </c>
      <c r="B38" s="22" t="s">
        <v>206</v>
      </c>
      <c r="C38" s="42" t="str">
        <f t="shared" si="0"/>
        <v xml:space="preserve"> Mar 2023</v>
      </c>
      <c r="D38" s="5" t="s">
        <v>128</v>
      </c>
      <c r="E38" s="6" t="s">
        <v>129</v>
      </c>
      <c r="F38" s="7">
        <v>101581</v>
      </c>
      <c r="G38" s="5" t="s">
        <v>147</v>
      </c>
      <c r="H38" s="5">
        <v>69000040</v>
      </c>
      <c r="I38" s="5" t="s">
        <v>131</v>
      </c>
      <c r="J38" s="5" t="s">
        <v>132</v>
      </c>
      <c r="K38" s="5" t="s">
        <v>132</v>
      </c>
      <c r="L38" s="5" t="s">
        <v>133</v>
      </c>
      <c r="M38" s="5" t="s">
        <v>134</v>
      </c>
      <c r="N38" s="5" t="s">
        <v>135</v>
      </c>
      <c r="O38" s="5" t="s">
        <v>136</v>
      </c>
      <c r="P38" s="5"/>
      <c r="Q38" s="5"/>
      <c r="R38" s="8" t="s">
        <v>137</v>
      </c>
      <c r="S38" s="8" t="s">
        <v>133</v>
      </c>
      <c r="T38" s="8">
        <v>42998</v>
      </c>
      <c r="U38" s="8">
        <v>46022</v>
      </c>
      <c r="V38" s="5">
        <v>101581</v>
      </c>
      <c r="W38" s="5" t="s">
        <v>138</v>
      </c>
      <c r="X38" s="5"/>
      <c r="Y38" s="5" t="s">
        <v>139</v>
      </c>
      <c r="Z38" s="5" t="s">
        <v>140</v>
      </c>
      <c r="AA38" s="5" t="s">
        <v>141</v>
      </c>
      <c r="AB38" s="5" t="s">
        <v>134</v>
      </c>
      <c r="AC38" s="5" t="s">
        <v>142</v>
      </c>
      <c r="AD38" s="5" t="s">
        <v>137</v>
      </c>
      <c r="AE38" s="5" t="s">
        <v>143</v>
      </c>
      <c r="AF38" s="9"/>
      <c r="AG38" s="9"/>
      <c r="AH38" s="9">
        <v>121985.60000000001</v>
      </c>
      <c r="AI38" s="9">
        <v>83283.199999999997</v>
      </c>
      <c r="AJ38" s="9">
        <v>130900</v>
      </c>
      <c r="AK38" s="9">
        <v>104544</v>
      </c>
      <c r="AL38" s="9">
        <v>122056</v>
      </c>
      <c r="AM38" s="9">
        <v>118008</v>
      </c>
      <c r="AN38" s="9">
        <v>113960</v>
      </c>
      <c r="AO38" s="9">
        <v>127248</v>
      </c>
      <c r="AP38" s="9">
        <v>115104</v>
      </c>
      <c r="AQ38" s="9">
        <v>123200</v>
      </c>
      <c r="AR38" s="9">
        <v>117832</v>
      </c>
      <c r="AS38" s="9">
        <v>113784</v>
      </c>
      <c r="AT38" s="9">
        <v>0</v>
      </c>
      <c r="AU38" s="9">
        <v>336168.8</v>
      </c>
      <c r="AV38" s="9">
        <v>336168.8</v>
      </c>
      <c r="AW38" s="9">
        <v>0</v>
      </c>
      <c r="AX38" s="9">
        <v>1391904.8</v>
      </c>
      <c r="AY38" s="9">
        <v>1391904.8</v>
      </c>
      <c r="AZ38" s="9">
        <v>0</v>
      </c>
      <c r="BA38" s="9">
        <v>964180.8</v>
      </c>
      <c r="BB38" s="9">
        <v>964180.8</v>
      </c>
      <c r="BC38" s="9">
        <v>0</v>
      </c>
      <c r="BD38" s="9">
        <v>1281808</v>
      </c>
      <c r="BE38" s="9">
        <v>1281808</v>
      </c>
      <c r="BF38" s="9">
        <v>0</v>
      </c>
      <c r="BG38" s="9">
        <v>1459736</v>
      </c>
      <c r="BH38" s="9">
        <v>1459736</v>
      </c>
      <c r="BI38" s="9">
        <v>0</v>
      </c>
      <c r="BJ38" s="9">
        <v>-67831.199999999997</v>
      </c>
      <c r="BK38" s="9">
        <v>-67831.199999999997</v>
      </c>
      <c r="BL38" s="9">
        <v>0</v>
      </c>
      <c r="BM38" s="9">
        <v>77000</v>
      </c>
      <c r="BN38" s="9">
        <v>77000</v>
      </c>
      <c r="BO38" s="9">
        <v>0</v>
      </c>
      <c r="BP38" s="9">
        <v>130900</v>
      </c>
      <c r="BQ38" s="9">
        <v>130900</v>
      </c>
      <c r="BR38" s="9">
        <v>0</v>
      </c>
      <c r="BS38" s="9">
        <v>1344675.1991999999</v>
      </c>
      <c r="BT38" s="9">
        <v>1344675.1991999999</v>
      </c>
      <c r="BU38" s="9">
        <v>0</v>
      </c>
      <c r="BV38" s="9">
        <v>0</v>
      </c>
      <c r="BW38" s="9">
        <v>0</v>
      </c>
      <c r="BX38" s="9">
        <v>0</v>
      </c>
      <c r="BY38" s="9">
        <v>427724</v>
      </c>
      <c r="BZ38" s="5">
        <v>427724</v>
      </c>
      <c r="CA38" s="5">
        <v>0</v>
      </c>
      <c r="CB38" s="5">
        <v>47229.6008</v>
      </c>
      <c r="CC38" s="5">
        <v>47229.6008</v>
      </c>
      <c r="CD38" s="5">
        <v>0</v>
      </c>
      <c r="CE38" s="5">
        <v>53900</v>
      </c>
      <c r="CF38" s="5">
        <v>53900</v>
      </c>
      <c r="CG38" s="5">
        <v>1386.2000000000003</v>
      </c>
      <c r="CH38" s="5">
        <v>946.39999999999975</v>
      </c>
      <c r="CI38" s="5">
        <v>1487.5000000000005</v>
      </c>
      <c r="CJ38" s="5">
        <v>1188</v>
      </c>
      <c r="CK38" s="5">
        <v>1387</v>
      </c>
      <c r="CL38" s="5">
        <v>1341</v>
      </c>
      <c r="CM38" s="5">
        <v>1295</v>
      </c>
      <c r="CN38" s="5">
        <v>1446</v>
      </c>
      <c r="CO38" s="5">
        <v>1308</v>
      </c>
      <c r="CP38" s="5">
        <v>1400</v>
      </c>
      <c r="CQ38" s="5">
        <v>1339</v>
      </c>
      <c r="CR38" s="5">
        <v>1293</v>
      </c>
      <c r="CS38" s="5">
        <v>15817.1</v>
      </c>
      <c r="CT38" s="5">
        <v>336168.8</v>
      </c>
      <c r="CU38" s="5">
        <v>0</v>
      </c>
      <c r="CV38" s="5">
        <v>0</v>
      </c>
      <c r="CW38" s="5">
        <v>0</v>
      </c>
      <c r="CX38" s="5"/>
      <c r="CY38" s="5"/>
      <c r="CZ38" s="5" t="s">
        <v>144</v>
      </c>
      <c r="DA38" s="5" t="s">
        <v>146</v>
      </c>
      <c r="DB38" s="5">
        <v>101581</v>
      </c>
      <c r="DC38" s="5" t="s">
        <v>146</v>
      </c>
      <c r="DD38" s="9"/>
      <c r="DE38" s="9" t="s">
        <v>146</v>
      </c>
      <c r="DF38" s="9">
        <v>121985.60000000001</v>
      </c>
      <c r="DG38" s="9">
        <v>83283.199999999997</v>
      </c>
      <c r="DH38" s="9">
        <v>130900</v>
      </c>
      <c r="DI38" s="9">
        <v>104544</v>
      </c>
      <c r="DJ38" s="9">
        <v>122056</v>
      </c>
      <c r="DK38" s="9">
        <v>118008</v>
      </c>
      <c r="DL38" s="9">
        <v>113960</v>
      </c>
      <c r="DM38" s="9">
        <v>127248</v>
      </c>
      <c r="DN38" s="9">
        <v>115104</v>
      </c>
      <c r="DO38" s="9">
        <v>123200</v>
      </c>
      <c r="DP38" s="5">
        <v>117832</v>
      </c>
      <c r="DQ38" s="5">
        <v>113784</v>
      </c>
      <c r="DR38" s="5">
        <v>1386.2000000000003</v>
      </c>
      <c r="DS38" s="5">
        <v>946.39999999999975</v>
      </c>
      <c r="DT38" s="5">
        <v>1487.5000000000005</v>
      </c>
      <c r="DU38" s="5">
        <v>1188</v>
      </c>
      <c r="DV38" s="5">
        <v>1387</v>
      </c>
      <c r="DW38" s="5">
        <v>1341</v>
      </c>
      <c r="DX38" s="5">
        <v>1295</v>
      </c>
      <c r="DY38" s="5">
        <v>1446</v>
      </c>
      <c r="DZ38" s="5">
        <v>1308</v>
      </c>
      <c r="EA38" s="5">
        <v>1400</v>
      </c>
      <c r="EB38" s="5">
        <v>1339</v>
      </c>
      <c r="EC38" s="5">
        <v>1293</v>
      </c>
    </row>
    <row r="39" spans="1:133" x14ac:dyDescent="0.25">
      <c r="A39" s="22" t="s">
        <v>205</v>
      </c>
      <c r="B39" s="22" t="s">
        <v>206</v>
      </c>
      <c r="C39" s="42" t="str">
        <f t="shared" si="0"/>
        <v xml:space="preserve"> Mar 2023</v>
      </c>
      <c r="D39" s="5" t="s">
        <v>128</v>
      </c>
      <c r="E39" s="6" t="s">
        <v>129</v>
      </c>
      <c r="F39" s="7">
        <v>101582</v>
      </c>
      <c r="G39" s="5" t="s">
        <v>169</v>
      </c>
      <c r="H39" s="5">
        <v>69000040</v>
      </c>
      <c r="I39" s="5" t="s">
        <v>131</v>
      </c>
      <c r="J39" s="5" t="s">
        <v>132</v>
      </c>
      <c r="K39" s="5" t="s">
        <v>132</v>
      </c>
      <c r="L39" s="5" t="s">
        <v>133</v>
      </c>
      <c r="M39" s="5" t="s">
        <v>134</v>
      </c>
      <c r="N39" s="5" t="s">
        <v>135</v>
      </c>
      <c r="O39" s="5" t="s">
        <v>136</v>
      </c>
      <c r="P39" s="5"/>
      <c r="Q39" s="5"/>
      <c r="R39" s="8" t="s">
        <v>137</v>
      </c>
      <c r="S39" s="8" t="s">
        <v>133</v>
      </c>
      <c r="T39" s="8">
        <v>42998</v>
      </c>
      <c r="U39" s="8">
        <v>46022</v>
      </c>
      <c r="V39" s="5">
        <v>101581</v>
      </c>
      <c r="W39" s="5" t="s">
        <v>138</v>
      </c>
      <c r="X39" s="5"/>
      <c r="Y39" s="5" t="s">
        <v>139</v>
      </c>
      <c r="Z39" s="5" t="s">
        <v>140</v>
      </c>
      <c r="AA39" s="5" t="s">
        <v>141</v>
      </c>
      <c r="AB39" s="5" t="s">
        <v>134</v>
      </c>
      <c r="AC39" s="5" t="s">
        <v>142</v>
      </c>
      <c r="AD39" s="5" t="s">
        <v>137</v>
      </c>
      <c r="AE39" s="5" t="s">
        <v>143</v>
      </c>
      <c r="AF39" s="9"/>
      <c r="AG39" s="9"/>
      <c r="AH39" s="9">
        <v>0</v>
      </c>
      <c r="AI39" s="9">
        <v>0</v>
      </c>
      <c r="AJ39" s="9">
        <v>10560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10560</v>
      </c>
      <c r="AV39" s="9">
        <v>10560</v>
      </c>
      <c r="AW39" s="9">
        <v>0</v>
      </c>
      <c r="AX39" s="9">
        <v>10560</v>
      </c>
      <c r="AY39" s="9">
        <v>10560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10560</v>
      </c>
      <c r="BK39" s="9">
        <v>10560</v>
      </c>
      <c r="BL39" s="9">
        <v>0</v>
      </c>
      <c r="BM39" s="9">
        <v>0</v>
      </c>
      <c r="BN39" s="9">
        <v>0</v>
      </c>
      <c r="BO39" s="9">
        <v>0</v>
      </c>
      <c r="BP39" s="9">
        <v>10560</v>
      </c>
      <c r="BQ39" s="9">
        <v>10560</v>
      </c>
      <c r="BR39" s="9">
        <v>0</v>
      </c>
      <c r="BS39" s="9">
        <v>42240</v>
      </c>
      <c r="BT39" s="9">
        <v>42240</v>
      </c>
      <c r="BU39" s="9">
        <v>0</v>
      </c>
      <c r="BV39" s="9">
        <v>0</v>
      </c>
      <c r="BW39" s="9">
        <v>0</v>
      </c>
      <c r="BX39" s="9">
        <v>0</v>
      </c>
      <c r="BY39" s="9">
        <v>10560</v>
      </c>
      <c r="BZ39" s="5">
        <v>10560</v>
      </c>
      <c r="CA39" s="5">
        <v>0</v>
      </c>
      <c r="CB39" s="5">
        <v>-31680</v>
      </c>
      <c r="CC39" s="5">
        <v>-31680</v>
      </c>
      <c r="CD39" s="5">
        <v>0</v>
      </c>
      <c r="CE39" s="5">
        <v>10560</v>
      </c>
      <c r="CF39" s="5">
        <v>10560</v>
      </c>
      <c r="CG39" s="5">
        <v>0</v>
      </c>
      <c r="CH39" s="5">
        <v>0</v>
      </c>
      <c r="CI39" s="5">
        <v>120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120</v>
      </c>
      <c r="CT39" s="5">
        <v>10560</v>
      </c>
      <c r="CU39" s="5">
        <v>0</v>
      </c>
      <c r="CV39" s="5">
        <v>0</v>
      </c>
      <c r="CW39" s="5">
        <v>0</v>
      </c>
      <c r="CX39" s="5"/>
      <c r="CY39" s="5"/>
      <c r="CZ39" s="5" t="s">
        <v>144</v>
      </c>
      <c r="DA39" s="5" t="s">
        <v>146</v>
      </c>
      <c r="DB39" s="5">
        <v>101582</v>
      </c>
      <c r="DC39" s="5" t="s">
        <v>146</v>
      </c>
      <c r="DD39" s="9"/>
      <c r="DE39" s="9" t="s">
        <v>146</v>
      </c>
      <c r="DF39" s="9">
        <v>0</v>
      </c>
      <c r="DG39" s="9">
        <v>0</v>
      </c>
      <c r="DH39" s="9">
        <v>10560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5">
        <v>0</v>
      </c>
      <c r="DQ39" s="5">
        <v>0</v>
      </c>
      <c r="DR39" s="5">
        <v>0</v>
      </c>
      <c r="DS39" s="5">
        <v>0</v>
      </c>
      <c r="DT39" s="5">
        <v>120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</row>
    <row r="40" spans="1:133" x14ac:dyDescent="0.25">
      <c r="A40" s="10" t="s">
        <v>201</v>
      </c>
      <c r="B40" s="10" t="s">
        <v>202</v>
      </c>
      <c r="C40" s="42" t="str">
        <f t="shared" si="0"/>
        <v xml:space="preserve"> Apr 2023</v>
      </c>
      <c r="D40" s="5" t="s">
        <v>128</v>
      </c>
      <c r="E40" s="6" t="s">
        <v>129</v>
      </c>
      <c r="F40" s="7">
        <v>100830</v>
      </c>
      <c r="G40" s="5" t="s">
        <v>130</v>
      </c>
      <c r="H40" s="5">
        <v>69000040</v>
      </c>
      <c r="I40" s="5" t="s">
        <v>131</v>
      </c>
      <c r="J40" s="5" t="s">
        <v>132</v>
      </c>
      <c r="K40" s="5" t="s">
        <v>132</v>
      </c>
      <c r="L40" s="5" t="s">
        <v>133</v>
      </c>
      <c r="M40" s="5" t="s">
        <v>134</v>
      </c>
      <c r="N40" s="5" t="s">
        <v>135</v>
      </c>
      <c r="O40" s="5" t="s">
        <v>136</v>
      </c>
      <c r="P40" s="5"/>
      <c r="Q40" s="5"/>
      <c r="R40" s="8" t="s">
        <v>137</v>
      </c>
      <c r="S40" s="8" t="s">
        <v>133</v>
      </c>
      <c r="T40" s="8">
        <v>42998</v>
      </c>
      <c r="U40" s="8">
        <v>46022</v>
      </c>
      <c r="V40" s="5">
        <v>101581</v>
      </c>
      <c r="W40" s="5" t="s">
        <v>138</v>
      </c>
      <c r="X40" s="5"/>
      <c r="Y40" s="5" t="s">
        <v>139</v>
      </c>
      <c r="Z40" s="5" t="s">
        <v>140</v>
      </c>
      <c r="AA40" s="5" t="s">
        <v>141</v>
      </c>
      <c r="AB40" s="5" t="s">
        <v>134</v>
      </c>
      <c r="AC40" s="5" t="s">
        <v>142</v>
      </c>
      <c r="AD40" s="5" t="s">
        <v>137</v>
      </c>
      <c r="AE40" s="5" t="s">
        <v>143</v>
      </c>
      <c r="AF40" s="9"/>
      <c r="AG40" s="9"/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5720</v>
      </c>
      <c r="AR40" s="9">
        <v>4400</v>
      </c>
      <c r="AS40" s="9">
        <v>4400</v>
      </c>
      <c r="AT40" s="9">
        <v>0</v>
      </c>
      <c r="AU40" s="9">
        <v>0</v>
      </c>
      <c r="AV40" s="9">
        <v>0</v>
      </c>
      <c r="AW40" s="9">
        <v>0</v>
      </c>
      <c r="AX40" s="9">
        <v>14520</v>
      </c>
      <c r="AY40" s="9">
        <v>14520</v>
      </c>
      <c r="AZ40" s="9">
        <v>0</v>
      </c>
      <c r="BA40" s="9">
        <v>52976</v>
      </c>
      <c r="BB40" s="9">
        <v>52976</v>
      </c>
      <c r="BC40" s="9">
        <v>0</v>
      </c>
      <c r="BD40" s="9">
        <v>290928</v>
      </c>
      <c r="BE40" s="9">
        <v>290928</v>
      </c>
      <c r="BF40" s="9">
        <v>0</v>
      </c>
      <c r="BG40" s="9">
        <v>0</v>
      </c>
      <c r="BH40" s="9">
        <v>0</v>
      </c>
      <c r="BI40" s="9">
        <v>0</v>
      </c>
      <c r="BJ40" s="9">
        <v>14520</v>
      </c>
      <c r="BK40" s="9">
        <v>14520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-38456</v>
      </c>
      <c r="BZ40" s="5">
        <v>-38456</v>
      </c>
      <c r="CA40" s="5">
        <v>0</v>
      </c>
      <c r="CB40" s="5">
        <v>14520</v>
      </c>
      <c r="CC40" s="5">
        <v>14520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65</v>
      </c>
      <c r="CQ40" s="5">
        <v>50</v>
      </c>
      <c r="CR40" s="5">
        <v>50</v>
      </c>
      <c r="CS40" s="5">
        <v>165</v>
      </c>
      <c r="CT40" s="5">
        <v>0</v>
      </c>
      <c r="CU40" s="5">
        <v>0</v>
      </c>
      <c r="CV40" s="5">
        <v>0</v>
      </c>
      <c r="CW40" s="5">
        <v>0</v>
      </c>
      <c r="CX40" s="5"/>
      <c r="CY40" s="5"/>
      <c r="CZ40" s="5" t="s">
        <v>144</v>
      </c>
      <c r="DA40" s="5" t="s">
        <v>145</v>
      </c>
      <c r="DB40" s="5">
        <v>101581</v>
      </c>
      <c r="DC40" s="5" t="s">
        <v>146</v>
      </c>
      <c r="DD40" s="9"/>
      <c r="DE40" s="9" t="s">
        <v>146</v>
      </c>
      <c r="DF40" s="9">
        <v>0</v>
      </c>
      <c r="DG40" s="9">
        <v>0</v>
      </c>
      <c r="DH40" s="9">
        <v>0</v>
      </c>
      <c r="DI40" s="9">
        <v>0</v>
      </c>
      <c r="DJ40" s="9">
        <v>550</v>
      </c>
      <c r="DK40" s="9">
        <v>550</v>
      </c>
      <c r="DL40" s="9">
        <v>550</v>
      </c>
      <c r="DM40" s="9">
        <v>550</v>
      </c>
      <c r="DN40" s="9">
        <v>550</v>
      </c>
      <c r="DO40" s="9">
        <v>6270</v>
      </c>
      <c r="DP40" s="5">
        <v>4950</v>
      </c>
      <c r="DQ40" s="5">
        <v>550</v>
      </c>
      <c r="DR40" s="5">
        <v>0</v>
      </c>
      <c r="DS40" s="5">
        <v>0</v>
      </c>
      <c r="DT40" s="5">
        <v>0</v>
      </c>
      <c r="DU40" s="5">
        <v>0</v>
      </c>
      <c r="DV40" s="5">
        <v>6.25</v>
      </c>
      <c r="DW40" s="5">
        <v>6.25</v>
      </c>
      <c r="DX40" s="5">
        <v>6.25</v>
      </c>
      <c r="DY40" s="5">
        <v>6.25</v>
      </c>
      <c r="DZ40" s="5">
        <v>6.25</v>
      </c>
      <c r="EA40" s="5">
        <v>71.25</v>
      </c>
      <c r="EB40" s="5">
        <v>56.25</v>
      </c>
      <c r="EC40" s="5">
        <v>6.25</v>
      </c>
    </row>
    <row r="41" spans="1:133" x14ac:dyDescent="0.25">
      <c r="A41" s="10" t="s">
        <v>201</v>
      </c>
      <c r="B41" s="10" t="s">
        <v>202</v>
      </c>
      <c r="C41" s="42" t="str">
        <f t="shared" si="0"/>
        <v xml:space="preserve"> Apr 2023</v>
      </c>
      <c r="D41" s="5" t="s">
        <v>128</v>
      </c>
      <c r="E41" s="6" t="s">
        <v>129</v>
      </c>
      <c r="F41" s="7">
        <v>101581</v>
      </c>
      <c r="G41" s="5" t="s">
        <v>147</v>
      </c>
      <c r="H41" s="5">
        <v>64010400</v>
      </c>
      <c r="I41" s="5" t="s">
        <v>148</v>
      </c>
      <c r="J41" s="5" t="s">
        <v>149</v>
      </c>
      <c r="K41" s="5" t="s">
        <v>150</v>
      </c>
      <c r="L41" s="5" t="s">
        <v>133</v>
      </c>
      <c r="M41" s="5" t="s">
        <v>134</v>
      </c>
      <c r="N41" s="5" t="s">
        <v>135</v>
      </c>
      <c r="O41" s="5" t="s">
        <v>136</v>
      </c>
      <c r="P41" s="5"/>
      <c r="Q41" s="5"/>
      <c r="R41" s="8" t="s">
        <v>137</v>
      </c>
      <c r="S41" s="8" t="s">
        <v>133</v>
      </c>
      <c r="T41" s="8">
        <v>42998</v>
      </c>
      <c r="U41" s="8">
        <v>46022</v>
      </c>
      <c r="V41" s="5">
        <v>101581</v>
      </c>
      <c r="W41" s="5" t="s">
        <v>138</v>
      </c>
      <c r="X41" s="5"/>
      <c r="Y41" s="5" t="s">
        <v>139</v>
      </c>
      <c r="Z41" s="5" t="s">
        <v>140</v>
      </c>
      <c r="AA41" s="5" t="s">
        <v>141</v>
      </c>
      <c r="AB41" s="5" t="s">
        <v>134</v>
      </c>
      <c r="AC41" s="5" t="s">
        <v>142</v>
      </c>
      <c r="AD41" s="5" t="s">
        <v>137</v>
      </c>
      <c r="AE41" s="5" t="s">
        <v>143</v>
      </c>
      <c r="AF41" s="9"/>
      <c r="AG41" s="9"/>
      <c r="AH41" s="9">
        <v>0</v>
      </c>
      <c r="AI41" s="9">
        <v>280.74</v>
      </c>
      <c r="AJ41" s="9">
        <v>748.64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1029.3800000000001</v>
      </c>
      <c r="AU41" s="9">
        <v>0</v>
      </c>
      <c r="AV41" s="9">
        <v>1029.3800000000001</v>
      </c>
      <c r="AW41" s="9">
        <v>1029.3800000000001</v>
      </c>
      <c r="AX41" s="9">
        <v>0</v>
      </c>
      <c r="AY41" s="9">
        <v>1029.3800000000001</v>
      </c>
      <c r="AZ41" s="9">
        <v>1029.3800000000001</v>
      </c>
      <c r="BA41" s="9">
        <v>0</v>
      </c>
      <c r="BB41" s="9">
        <v>1029.3800000000001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1029.3800000000001</v>
      </c>
      <c r="BJ41" s="9">
        <v>0</v>
      </c>
      <c r="BK41" s="9">
        <v>1029.3800000000001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3088.14</v>
      </c>
      <c r="BS41" s="9">
        <v>0</v>
      </c>
      <c r="BT41" s="9">
        <v>3088.14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5">
        <v>0</v>
      </c>
      <c r="CA41" s="5">
        <v>-2058.7600000000002</v>
      </c>
      <c r="CB41" s="5">
        <v>0</v>
      </c>
      <c r="CC41" s="5">
        <v>-2058.7600000000002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1029.3800000000001</v>
      </c>
      <c r="CU41" s="5">
        <v>0</v>
      </c>
      <c r="CV41" s="5">
        <v>0</v>
      </c>
      <c r="CW41" s="5">
        <v>0</v>
      </c>
      <c r="CX41" s="5"/>
      <c r="CY41" s="5"/>
      <c r="CZ41" s="5" t="s">
        <v>144</v>
      </c>
      <c r="DA41" s="5" t="s">
        <v>146</v>
      </c>
      <c r="DB41" s="5">
        <v>101581</v>
      </c>
      <c r="DC41" s="5" t="s">
        <v>146</v>
      </c>
      <c r="DD41" s="9"/>
      <c r="DE41" s="9" t="s">
        <v>146</v>
      </c>
      <c r="DF41" s="9">
        <v>0</v>
      </c>
      <c r="DG41" s="9">
        <v>280.74</v>
      </c>
      <c r="DH41" s="9">
        <v>748.64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</row>
    <row r="42" spans="1:133" x14ac:dyDescent="0.25">
      <c r="A42" s="10" t="s">
        <v>201</v>
      </c>
      <c r="B42" s="10" t="s">
        <v>202</v>
      </c>
      <c r="C42" s="42" t="str">
        <f t="shared" si="0"/>
        <v xml:space="preserve"> Apr 2023</v>
      </c>
      <c r="D42" s="5" t="s">
        <v>128</v>
      </c>
      <c r="E42" s="6" t="s">
        <v>129</v>
      </c>
      <c r="F42" s="7">
        <v>101581</v>
      </c>
      <c r="G42" s="5" t="s">
        <v>147</v>
      </c>
      <c r="H42" s="5">
        <v>64010500</v>
      </c>
      <c r="I42" s="5" t="s">
        <v>151</v>
      </c>
      <c r="J42" s="5" t="s">
        <v>149</v>
      </c>
      <c r="K42" s="5" t="s">
        <v>150</v>
      </c>
      <c r="L42" s="5" t="s">
        <v>133</v>
      </c>
      <c r="M42" s="5" t="s">
        <v>134</v>
      </c>
      <c r="N42" s="5" t="s">
        <v>135</v>
      </c>
      <c r="O42" s="5" t="s">
        <v>136</v>
      </c>
      <c r="P42" s="5"/>
      <c r="Q42" s="5"/>
      <c r="R42" s="8" t="s">
        <v>137</v>
      </c>
      <c r="S42" s="8" t="s">
        <v>133</v>
      </c>
      <c r="T42" s="8">
        <v>42998</v>
      </c>
      <c r="U42" s="8">
        <v>46022</v>
      </c>
      <c r="V42" s="5">
        <v>101581</v>
      </c>
      <c r="W42" s="5" t="s">
        <v>138</v>
      </c>
      <c r="X42" s="5"/>
      <c r="Y42" s="5" t="s">
        <v>139</v>
      </c>
      <c r="Z42" s="5" t="s">
        <v>140</v>
      </c>
      <c r="AA42" s="5" t="s">
        <v>141</v>
      </c>
      <c r="AB42" s="5" t="s">
        <v>134</v>
      </c>
      <c r="AC42" s="5" t="s">
        <v>142</v>
      </c>
      <c r="AD42" s="5" t="s">
        <v>137</v>
      </c>
      <c r="AE42" s="5" t="s">
        <v>143</v>
      </c>
      <c r="AF42" s="9"/>
      <c r="AG42" s="9"/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296698</v>
      </c>
      <c r="BG42" s="9">
        <v>0</v>
      </c>
      <c r="BH42" s="9">
        <v>296698</v>
      </c>
      <c r="BI42" s="9">
        <v>-296698</v>
      </c>
      <c r="BJ42" s="9">
        <v>0</v>
      </c>
      <c r="BK42" s="9">
        <v>-296698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/>
      <c r="CY42" s="5"/>
      <c r="CZ42" s="5" t="s">
        <v>144</v>
      </c>
      <c r="DA42" s="5" t="s">
        <v>146</v>
      </c>
      <c r="DB42" s="5">
        <v>101581</v>
      </c>
      <c r="DC42" s="5" t="s">
        <v>146</v>
      </c>
      <c r="DD42" s="9"/>
      <c r="DE42" s="9" t="s">
        <v>146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</row>
    <row r="43" spans="1:133" x14ac:dyDescent="0.25">
      <c r="A43" s="10" t="s">
        <v>201</v>
      </c>
      <c r="B43" s="10" t="s">
        <v>202</v>
      </c>
      <c r="C43" s="42" t="str">
        <f t="shared" si="0"/>
        <v xml:space="preserve"> Apr 2023</v>
      </c>
      <c r="D43" s="5" t="s">
        <v>128</v>
      </c>
      <c r="E43" s="6" t="s">
        <v>129</v>
      </c>
      <c r="F43" s="7">
        <v>101581</v>
      </c>
      <c r="G43" s="5" t="s">
        <v>147</v>
      </c>
      <c r="H43" s="5">
        <v>64020500</v>
      </c>
      <c r="I43" s="5" t="s">
        <v>152</v>
      </c>
      <c r="J43" s="5" t="s">
        <v>149</v>
      </c>
      <c r="K43" s="5" t="s">
        <v>153</v>
      </c>
      <c r="L43" s="5" t="s">
        <v>133</v>
      </c>
      <c r="M43" s="5" t="s">
        <v>134</v>
      </c>
      <c r="N43" s="5" t="s">
        <v>135</v>
      </c>
      <c r="O43" s="5" t="s">
        <v>136</v>
      </c>
      <c r="P43" s="5"/>
      <c r="Q43" s="5"/>
      <c r="R43" s="8" t="s">
        <v>137</v>
      </c>
      <c r="S43" s="8" t="s">
        <v>133</v>
      </c>
      <c r="T43" s="8">
        <v>42998</v>
      </c>
      <c r="U43" s="8">
        <v>46022</v>
      </c>
      <c r="V43" s="5">
        <v>101581</v>
      </c>
      <c r="W43" s="5" t="s">
        <v>138</v>
      </c>
      <c r="X43" s="5"/>
      <c r="Y43" s="5" t="s">
        <v>139</v>
      </c>
      <c r="Z43" s="5" t="s">
        <v>140</v>
      </c>
      <c r="AA43" s="5" t="s">
        <v>141</v>
      </c>
      <c r="AB43" s="5" t="s">
        <v>134</v>
      </c>
      <c r="AC43" s="5" t="s">
        <v>142</v>
      </c>
      <c r="AD43" s="5" t="s">
        <v>137</v>
      </c>
      <c r="AE43" s="5" t="s">
        <v>143</v>
      </c>
      <c r="AF43" s="9"/>
      <c r="AG43" s="9"/>
      <c r="AH43" s="9">
        <v>995</v>
      </c>
      <c r="AI43" s="9">
        <v>899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5000</v>
      </c>
      <c r="AT43" s="9">
        <v>1894</v>
      </c>
      <c r="AU43" s="9">
        <v>0</v>
      </c>
      <c r="AV43" s="9">
        <v>1894</v>
      </c>
      <c r="AW43" s="9">
        <v>6894</v>
      </c>
      <c r="AX43" s="9">
        <v>0</v>
      </c>
      <c r="AY43" s="9">
        <v>6894</v>
      </c>
      <c r="AZ43" s="9">
        <v>26894</v>
      </c>
      <c r="BA43" s="9">
        <v>0</v>
      </c>
      <c r="BB43" s="9">
        <v>26894</v>
      </c>
      <c r="BC43" s="9">
        <v>25000</v>
      </c>
      <c r="BD43" s="9">
        <v>0</v>
      </c>
      <c r="BE43" s="9">
        <v>25000</v>
      </c>
      <c r="BF43" s="9">
        <v>0</v>
      </c>
      <c r="BG43" s="9">
        <v>0</v>
      </c>
      <c r="BH43" s="9">
        <v>0</v>
      </c>
      <c r="BI43" s="9">
        <v>6894</v>
      </c>
      <c r="BJ43" s="9">
        <v>0</v>
      </c>
      <c r="BK43" s="9">
        <v>6894</v>
      </c>
      <c r="BL43" s="9">
        <v>5000</v>
      </c>
      <c r="BM43" s="9">
        <v>0</v>
      </c>
      <c r="BN43" s="9">
        <v>5000</v>
      </c>
      <c r="BO43" s="9">
        <v>0</v>
      </c>
      <c r="BP43" s="9">
        <v>0</v>
      </c>
      <c r="BQ43" s="9">
        <v>0</v>
      </c>
      <c r="BR43" s="9">
        <v>5682</v>
      </c>
      <c r="BS43" s="9">
        <v>0</v>
      </c>
      <c r="BT43" s="9">
        <v>5682</v>
      </c>
      <c r="BU43" s="9">
        <v>0</v>
      </c>
      <c r="BV43" s="9">
        <v>0</v>
      </c>
      <c r="BW43" s="9">
        <v>0</v>
      </c>
      <c r="BX43" s="9">
        <v>-20000</v>
      </c>
      <c r="BY43" s="9">
        <v>0</v>
      </c>
      <c r="BZ43" s="5">
        <v>-20000</v>
      </c>
      <c r="CA43" s="5">
        <v>1212</v>
      </c>
      <c r="CB43" s="5">
        <v>0</v>
      </c>
      <c r="CC43" s="5">
        <v>1212</v>
      </c>
      <c r="CD43" s="5">
        <v>-5000</v>
      </c>
      <c r="CE43" s="5">
        <v>0</v>
      </c>
      <c r="CF43" s="5">
        <v>-5000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1894</v>
      </c>
      <c r="CU43" s="5">
        <v>0</v>
      </c>
      <c r="CV43" s="5">
        <v>0</v>
      </c>
      <c r="CW43" s="5">
        <v>0</v>
      </c>
      <c r="CX43" s="5"/>
      <c r="CY43" s="5"/>
      <c r="CZ43" s="5" t="s">
        <v>144</v>
      </c>
      <c r="DA43" s="5" t="s">
        <v>146</v>
      </c>
      <c r="DB43" s="5">
        <v>101581</v>
      </c>
      <c r="DC43" s="5" t="s">
        <v>146</v>
      </c>
      <c r="DD43" s="9"/>
      <c r="DE43" s="9" t="s">
        <v>146</v>
      </c>
      <c r="DF43" s="9">
        <v>995</v>
      </c>
      <c r="DG43" s="9">
        <v>899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5">
        <v>0</v>
      </c>
      <c r="DQ43" s="5">
        <v>5000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</row>
    <row r="44" spans="1:133" x14ac:dyDescent="0.25">
      <c r="A44" s="10" t="s">
        <v>201</v>
      </c>
      <c r="B44" s="10" t="s">
        <v>202</v>
      </c>
      <c r="C44" s="42" t="str">
        <f t="shared" si="0"/>
        <v xml:space="preserve"> Apr 2023</v>
      </c>
      <c r="D44" s="5" t="s">
        <v>128</v>
      </c>
      <c r="E44" s="6" t="s">
        <v>129</v>
      </c>
      <c r="F44" s="7">
        <v>101581</v>
      </c>
      <c r="G44" s="5" t="s">
        <v>147</v>
      </c>
      <c r="H44" s="5">
        <v>64050417</v>
      </c>
      <c r="I44" s="5" t="s">
        <v>154</v>
      </c>
      <c r="J44" s="5" t="s">
        <v>149</v>
      </c>
      <c r="K44" s="5" t="s">
        <v>155</v>
      </c>
      <c r="L44" s="5" t="s">
        <v>133</v>
      </c>
      <c r="M44" s="5" t="s">
        <v>134</v>
      </c>
      <c r="N44" s="5" t="s">
        <v>135</v>
      </c>
      <c r="O44" s="5" t="s">
        <v>136</v>
      </c>
      <c r="P44" s="5"/>
      <c r="Q44" s="5"/>
      <c r="R44" s="8" t="s">
        <v>137</v>
      </c>
      <c r="S44" s="8" t="s">
        <v>133</v>
      </c>
      <c r="T44" s="8">
        <v>42998</v>
      </c>
      <c r="U44" s="8">
        <v>46022</v>
      </c>
      <c r="V44" s="5">
        <v>101581</v>
      </c>
      <c r="W44" s="5" t="s">
        <v>138</v>
      </c>
      <c r="X44" s="5"/>
      <c r="Y44" s="5" t="s">
        <v>139</v>
      </c>
      <c r="Z44" s="5" t="s">
        <v>140</v>
      </c>
      <c r="AA44" s="5" t="s">
        <v>141</v>
      </c>
      <c r="AB44" s="5" t="s">
        <v>134</v>
      </c>
      <c r="AC44" s="5" t="s">
        <v>142</v>
      </c>
      <c r="AD44" s="5" t="s">
        <v>137</v>
      </c>
      <c r="AE44" s="5" t="s">
        <v>143</v>
      </c>
      <c r="AF44" s="9"/>
      <c r="AG44" s="9"/>
      <c r="AH44" s="9">
        <v>-22500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-22500</v>
      </c>
      <c r="AU44" s="9">
        <v>0</v>
      </c>
      <c r="AV44" s="9">
        <v>-22500</v>
      </c>
      <c r="AW44" s="9">
        <v>-22500</v>
      </c>
      <c r="AX44" s="9">
        <v>0</v>
      </c>
      <c r="AY44" s="9">
        <v>-22500</v>
      </c>
      <c r="AZ44" s="9">
        <v>-22500</v>
      </c>
      <c r="BA44" s="9">
        <v>0</v>
      </c>
      <c r="BB44" s="9">
        <v>-22500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-22500</v>
      </c>
      <c r="BJ44" s="9">
        <v>0</v>
      </c>
      <c r="BK44" s="9">
        <v>-22500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-67500</v>
      </c>
      <c r="BS44" s="9">
        <v>0</v>
      </c>
      <c r="BT44" s="9">
        <v>-67500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5">
        <v>0</v>
      </c>
      <c r="CA44" s="5">
        <v>45000</v>
      </c>
      <c r="CB44" s="5">
        <v>0</v>
      </c>
      <c r="CC44" s="5">
        <v>45000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-22500</v>
      </c>
      <c r="CU44" s="5">
        <v>0</v>
      </c>
      <c r="CV44" s="5">
        <v>0</v>
      </c>
      <c r="CW44" s="5">
        <v>0</v>
      </c>
      <c r="CX44" s="5"/>
      <c r="CY44" s="5"/>
      <c r="CZ44" s="5" t="s">
        <v>144</v>
      </c>
      <c r="DA44" s="5" t="s">
        <v>146</v>
      </c>
      <c r="DB44" s="5">
        <v>101581</v>
      </c>
      <c r="DC44" s="5" t="s">
        <v>146</v>
      </c>
      <c r="DD44" s="9"/>
      <c r="DE44" s="9" t="s">
        <v>146</v>
      </c>
      <c r="DF44" s="9">
        <v>-22500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</row>
    <row r="45" spans="1:133" x14ac:dyDescent="0.25">
      <c r="A45" s="10" t="s">
        <v>201</v>
      </c>
      <c r="B45" s="10" t="s">
        <v>202</v>
      </c>
      <c r="C45" s="42" t="str">
        <f t="shared" si="0"/>
        <v xml:space="preserve"> Apr 2023</v>
      </c>
      <c r="D45" s="5" t="s">
        <v>128</v>
      </c>
      <c r="E45" s="6" t="s">
        <v>129</v>
      </c>
      <c r="F45" s="7">
        <v>101581</v>
      </c>
      <c r="G45" s="5" t="s">
        <v>147</v>
      </c>
      <c r="H45" s="5">
        <v>64050440</v>
      </c>
      <c r="I45" s="5" t="s">
        <v>156</v>
      </c>
      <c r="J45" s="5" t="s">
        <v>149</v>
      </c>
      <c r="K45" s="5" t="s">
        <v>155</v>
      </c>
      <c r="L45" s="5" t="s">
        <v>133</v>
      </c>
      <c r="M45" s="5" t="s">
        <v>134</v>
      </c>
      <c r="N45" s="5" t="s">
        <v>135</v>
      </c>
      <c r="O45" s="5" t="s">
        <v>136</v>
      </c>
      <c r="P45" s="5"/>
      <c r="Q45" s="5"/>
      <c r="R45" s="8" t="s">
        <v>137</v>
      </c>
      <c r="S45" s="8" t="s">
        <v>133</v>
      </c>
      <c r="T45" s="8">
        <v>42998</v>
      </c>
      <c r="U45" s="8">
        <v>46022</v>
      </c>
      <c r="V45" s="5">
        <v>101581</v>
      </c>
      <c r="W45" s="5" t="s">
        <v>138</v>
      </c>
      <c r="X45" s="5"/>
      <c r="Y45" s="5" t="s">
        <v>139</v>
      </c>
      <c r="Z45" s="5" t="s">
        <v>140</v>
      </c>
      <c r="AA45" s="5" t="s">
        <v>141</v>
      </c>
      <c r="AB45" s="5" t="s">
        <v>134</v>
      </c>
      <c r="AC45" s="5" t="s">
        <v>142</v>
      </c>
      <c r="AD45" s="5" t="s">
        <v>137</v>
      </c>
      <c r="AE45" s="5" t="s">
        <v>143</v>
      </c>
      <c r="AF45" s="9"/>
      <c r="AG45" s="9"/>
      <c r="AH45" s="9">
        <v>0</v>
      </c>
      <c r="AI45" s="9">
        <v>0</v>
      </c>
      <c r="AJ45" s="9">
        <v>0</v>
      </c>
      <c r="AK45" s="9">
        <v>0</v>
      </c>
      <c r="AL45" s="9">
        <v>29750</v>
      </c>
      <c r="AM45" s="9">
        <v>8000</v>
      </c>
      <c r="AN45" s="9">
        <v>500</v>
      </c>
      <c r="AO45" s="9">
        <v>500</v>
      </c>
      <c r="AP45" s="9">
        <v>500</v>
      </c>
      <c r="AQ45" s="9">
        <v>500</v>
      </c>
      <c r="AR45" s="9">
        <v>500</v>
      </c>
      <c r="AS45" s="9">
        <v>500</v>
      </c>
      <c r="AT45" s="9">
        <v>0</v>
      </c>
      <c r="AU45" s="9">
        <v>0</v>
      </c>
      <c r="AV45" s="9">
        <v>0</v>
      </c>
      <c r="AW45" s="9">
        <v>40750</v>
      </c>
      <c r="AX45" s="9">
        <v>0</v>
      </c>
      <c r="AY45" s="9">
        <v>40750</v>
      </c>
      <c r="AZ45" s="9">
        <v>53550</v>
      </c>
      <c r="BA45" s="9">
        <v>0</v>
      </c>
      <c r="BB45" s="9">
        <v>53550</v>
      </c>
      <c r="BC45" s="9">
        <v>102000</v>
      </c>
      <c r="BD45" s="9">
        <v>0</v>
      </c>
      <c r="BE45" s="9">
        <v>102000</v>
      </c>
      <c r="BF45" s="9">
        <v>0</v>
      </c>
      <c r="BG45" s="9">
        <v>0</v>
      </c>
      <c r="BH45" s="9">
        <v>0</v>
      </c>
      <c r="BI45" s="9">
        <v>40750</v>
      </c>
      <c r="BJ45" s="9">
        <v>0</v>
      </c>
      <c r="BK45" s="9">
        <v>40750</v>
      </c>
      <c r="BL45" s="9">
        <v>37250</v>
      </c>
      <c r="BM45" s="9">
        <v>0</v>
      </c>
      <c r="BN45" s="9">
        <v>37250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-12800</v>
      </c>
      <c r="BY45" s="9">
        <v>0</v>
      </c>
      <c r="BZ45" s="5">
        <v>-12800</v>
      </c>
      <c r="CA45" s="5">
        <v>40750</v>
      </c>
      <c r="CB45" s="5">
        <v>0</v>
      </c>
      <c r="CC45" s="5">
        <v>40750</v>
      </c>
      <c r="CD45" s="5">
        <v>-37250</v>
      </c>
      <c r="CE45" s="5">
        <v>0</v>
      </c>
      <c r="CF45" s="5">
        <v>-37250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/>
      <c r="CY45" s="5"/>
      <c r="CZ45" s="5" t="s">
        <v>144</v>
      </c>
      <c r="DA45" s="5" t="s">
        <v>146</v>
      </c>
      <c r="DB45" s="5">
        <v>101581</v>
      </c>
      <c r="DC45" s="5" t="s">
        <v>146</v>
      </c>
      <c r="DD45" s="9"/>
      <c r="DE45" s="9" t="s">
        <v>146</v>
      </c>
      <c r="DF45" s="9">
        <v>0</v>
      </c>
      <c r="DG45" s="9">
        <v>0</v>
      </c>
      <c r="DH45" s="9">
        <v>0</v>
      </c>
      <c r="DI45" s="9">
        <v>0</v>
      </c>
      <c r="DJ45" s="9">
        <v>29750</v>
      </c>
      <c r="DK45" s="9">
        <v>8000</v>
      </c>
      <c r="DL45" s="9">
        <v>500</v>
      </c>
      <c r="DM45" s="9">
        <v>500</v>
      </c>
      <c r="DN45" s="9">
        <v>500</v>
      </c>
      <c r="DO45" s="9">
        <v>500</v>
      </c>
      <c r="DP45" s="5">
        <v>500</v>
      </c>
      <c r="DQ45" s="5">
        <v>500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</row>
    <row r="46" spans="1:133" x14ac:dyDescent="0.25">
      <c r="A46" s="10" t="s">
        <v>201</v>
      </c>
      <c r="B46" s="10" t="s">
        <v>202</v>
      </c>
      <c r="C46" s="42" t="str">
        <f t="shared" si="0"/>
        <v xml:space="preserve"> Apr 2023</v>
      </c>
      <c r="D46" s="5" t="s">
        <v>128</v>
      </c>
      <c r="E46" s="6" t="s">
        <v>129</v>
      </c>
      <c r="F46" s="7">
        <v>101581</v>
      </c>
      <c r="G46" s="5" t="s">
        <v>147</v>
      </c>
      <c r="H46" s="5">
        <v>64050455</v>
      </c>
      <c r="I46" s="5" t="s">
        <v>157</v>
      </c>
      <c r="J46" s="5" t="s">
        <v>149</v>
      </c>
      <c r="K46" s="5" t="s">
        <v>158</v>
      </c>
      <c r="L46" s="5" t="s">
        <v>133</v>
      </c>
      <c r="M46" s="5" t="s">
        <v>134</v>
      </c>
      <c r="N46" s="5" t="s">
        <v>135</v>
      </c>
      <c r="O46" s="5" t="s">
        <v>136</v>
      </c>
      <c r="P46" s="5"/>
      <c r="Q46" s="5"/>
      <c r="R46" s="8" t="s">
        <v>137</v>
      </c>
      <c r="S46" s="8" t="s">
        <v>133</v>
      </c>
      <c r="T46" s="8">
        <v>42998</v>
      </c>
      <c r="U46" s="8">
        <v>46022</v>
      </c>
      <c r="V46" s="5">
        <v>101581</v>
      </c>
      <c r="W46" s="5" t="s">
        <v>138</v>
      </c>
      <c r="X46" s="5"/>
      <c r="Y46" s="5" t="s">
        <v>139</v>
      </c>
      <c r="Z46" s="5" t="s">
        <v>140</v>
      </c>
      <c r="AA46" s="5" t="s">
        <v>141</v>
      </c>
      <c r="AB46" s="5" t="s">
        <v>134</v>
      </c>
      <c r="AC46" s="5" t="s">
        <v>142</v>
      </c>
      <c r="AD46" s="5" t="s">
        <v>137</v>
      </c>
      <c r="AE46" s="5" t="s">
        <v>143</v>
      </c>
      <c r="AF46" s="9"/>
      <c r="AG46" s="9"/>
      <c r="AH46" s="9">
        <v>24500</v>
      </c>
      <c r="AI46" s="9">
        <v>31800</v>
      </c>
      <c r="AJ46" s="9">
        <v>22950</v>
      </c>
      <c r="AK46" s="9">
        <v>36750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116000</v>
      </c>
      <c r="AU46" s="9">
        <v>0</v>
      </c>
      <c r="AV46" s="9">
        <v>116000</v>
      </c>
      <c r="AW46" s="9">
        <v>116000</v>
      </c>
      <c r="AX46" s="9">
        <v>0</v>
      </c>
      <c r="AY46" s="9">
        <v>116000</v>
      </c>
      <c r="AZ46" s="9">
        <v>79250</v>
      </c>
      <c r="BA46" s="9">
        <v>0</v>
      </c>
      <c r="BB46" s="9">
        <v>79250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116000</v>
      </c>
      <c r="BJ46" s="9">
        <v>0</v>
      </c>
      <c r="BK46" s="9">
        <v>116000</v>
      </c>
      <c r="BL46" s="9">
        <v>0</v>
      </c>
      <c r="BM46" s="9">
        <v>0</v>
      </c>
      <c r="BN46" s="9">
        <v>0</v>
      </c>
      <c r="BO46" s="9">
        <v>36750</v>
      </c>
      <c r="BP46" s="9">
        <v>0</v>
      </c>
      <c r="BQ46" s="9">
        <v>36750</v>
      </c>
      <c r="BR46" s="9">
        <v>348000</v>
      </c>
      <c r="BS46" s="9">
        <v>0</v>
      </c>
      <c r="BT46" s="9">
        <v>348000</v>
      </c>
      <c r="BU46" s="9">
        <v>0</v>
      </c>
      <c r="BV46" s="9">
        <v>0</v>
      </c>
      <c r="BW46" s="9">
        <v>0</v>
      </c>
      <c r="BX46" s="9">
        <v>36750</v>
      </c>
      <c r="BY46" s="9">
        <v>0</v>
      </c>
      <c r="BZ46" s="5">
        <v>36750</v>
      </c>
      <c r="CA46" s="5">
        <v>-232000</v>
      </c>
      <c r="CB46" s="5">
        <v>0</v>
      </c>
      <c r="CC46" s="5">
        <v>-232000</v>
      </c>
      <c r="CD46" s="5">
        <v>36750</v>
      </c>
      <c r="CE46" s="5">
        <v>0</v>
      </c>
      <c r="CF46" s="5">
        <v>36750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79250</v>
      </c>
      <c r="CU46" s="5">
        <v>36750</v>
      </c>
      <c r="CV46" s="5">
        <v>0</v>
      </c>
      <c r="CW46" s="5">
        <v>0</v>
      </c>
      <c r="CX46" s="5"/>
      <c r="CY46" s="5"/>
      <c r="CZ46" s="5" t="s">
        <v>144</v>
      </c>
      <c r="DA46" s="5" t="s">
        <v>146</v>
      </c>
      <c r="DB46" s="5">
        <v>101581</v>
      </c>
      <c r="DC46" s="5" t="s">
        <v>146</v>
      </c>
      <c r="DD46" s="9"/>
      <c r="DE46" s="9" t="s">
        <v>146</v>
      </c>
      <c r="DF46" s="9">
        <v>24500</v>
      </c>
      <c r="DG46" s="9">
        <v>31800</v>
      </c>
      <c r="DH46" s="9">
        <v>22950</v>
      </c>
      <c r="DI46" s="9">
        <v>36750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</row>
    <row r="47" spans="1:133" x14ac:dyDescent="0.25">
      <c r="A47" s="10" t="s">
        <v>201</v>
      </c>
      <c r="B47" s="10" t="s">
        <v>202</v>
      </c>
      <c r="C47" s="42" t="str">
        <f t="shared" si="0"/>
        <v xml:space="preserve"> Apr 2023</v>
      </c>
      <c r="D47" s="5" t="s">
        <v>128</v>
      </c>
      <c r="E47" s="6" t="s">
        <v>129</v>
      </c>
      <c r="F47" s="7">
        <v>101581</v>
      </c>
      <c r="G47" s="5" t="s">
        <v>147</v>
      </c>
      <c r="H47" s="5">
        <v>64050458</v>
      </c>
      <c r="I47" s="5" t="s">
        <v>159</v>
      </c>
      <c r="J47" s="5" t="s">
        <v>149</v>
      </c>
      <c r="K47" s="5" t="s">
        <v>155</v>
      </c>
      <c r="L47" s="5" t="s">
        <v>133</v>
      </c>
      <c r="M47" s="5" t="s">
        <v>134</v>
      </c>
      <c r="N47" s="5" t="s">
        <v>135</v>
      </c>
      <c r="O47" s="5" t="s">
        <v>136</v>
      </c>
      <c r="P47" s="5"/>
      <c r="Q47" s="5"/>
      <c r="R47" s="8" t="s">
        <v>137</v>
      </c>
      <c r="S47" s="8" t="s">
        <v>133</v>
      </c>
      <c r="T47" s="8">
        <v>42998</v>
      </c>
      <c r="U47" s="8">
        <v>46022</v>
      </c>
      <c r="V47" s="5">
        <v>101581</v>
      </c>
      <c r="W47" s="5" t="s">
        <v>138</v>
      </c>
      <c r="X47" s="5"/>
      <c r="Y47" s="5" t="s">
        <v>139</v>
      </c>
      <c r="Z47" s="5" t="s">
        <v>140</v>
      </c>
      <c r="AA47" s="5" t="s">
        <v>141</v>
      </c>
      <c r="AB47" s="5" t="s">
        <v>134</v>
      </c>
      <c r="AC47" s="5" t="s">
        <v>142</v>
      </c>
      <c r="AD47" s="5" t="s">
        <v>137</v>
      </c>
      <c r="AE47" s="5" t="s">
        <v>143</v>
      </c>
      <c r="AF47" s="9"/>
      <c r="AG47" s="9"/>
      <c r="AH47" s="9">
        <v>34012</v>
      </c>
      <c r="AI47" s="9">
        <v>5640</v>
      </c>
      <c r="AJ47" s="9">
        <v>3392</v>
      </c>
      <c r="AK47" s="9">
        <v>-28532</v>
      </c>
      <c r="AL47" s="9">
        <v>4030</v>
      </c>
      <c r="AM47" s="9">
        <v>2796</v>
      </c>
      <c r="AN47" s="9">
        <v>3276</v>
      </c>
      <c r="AO47" s="9">
        <v>3276</v>
      </c>
      <c r="AP47" s="9">
        <v>3276</v>
      </c>
      <c r="AQ47" s="9">
        <v>3276</v>
      </c>
      <c r="AR47" s="9">
        <v>3276</v>
      </c>
      <c r="AS47" s="9">
        <v>3276</v>
      </c>
      <c r="AT47" s="9">
        <v>14512</v>
      </c>
      <c r="AU47" s="9">
        <v>0</v>
      </c>
      <c r="AV47" s="9">
        <v>14512</v>
      </c>
      <c r="AW47" s="9">
        <v>40994</v>
      </c>
      <c r="AX47" s="9">
        <v>0</v>
      </c>
      <c r="AY47" s="9">
        <v>40994</v>
      </c>
      <c r="AZ47" s="9">
        <v>73556</v>
      </c>
      <c r="BA47" s="9">
        <v>0</v>
      </c>
      <c r="BB47" s="9">
        <v>73556</v>
      </c>
      <c r="BC47" s="9">
        <v>48565</v>
      </c>
      <c r="BD47" s="9">
        <v>0</v>
      </c>
      <c r="BE47" s="9">
        <v>48565</v>
      </c>
      <c r="BF47" s="9">
        <v>0</v>
      </c>
      <c r="BG47" s="9">
        <v>0</v>
      </c>
      <c r="BH47" s="9">
        <v>0</v>
      </c>
      <c r="BI47" s="9">
        <v>40994</v>
      </c>
      <c r="BJ47" s="9">
        <v>0</v>
      </c>
      <c r="BK47" s="9">
        <v>40994</v>
      </c>
      <c r="BL47" s="9">
        <v>4030</v>
      </c>
      <c r="BM47" s="9">
        <v>0</v>
      </c>
      <c r="BN47" s="9">
        <v>4030</v>
      </c>
      <c r="BO47" s="9">
        <v>-28532</v>
      </c>
      <c r="BP47" s="9">
        <v>0</v>
      </c>
      <c r="BQ47" s="9">
        <v>-28532</v>
      </c>
      <c r="BR47" s="9">
        <v>43536</v>
      </c>
      <c r="BS47" s="9">
        <v>0</v>
      </c>
      <c r="BT47" s="9">
        <v>43536</v>
      </c>
      <c r="BU47" s="9">
        <v>0</v>
      </c>
      <c r="BV47" s="9">
        <v>0</v>
      </c>
      <c r="BW47" s="9">
        <v>0</v>
      </c>
      <c r="BX47" s="9">
        <v>-32562</v>
      </c>
      <c r="BY47" s="9">
        <v>0</v>
      </c>
      <c r="BZ47" s="5">
        <v>-32562</v>
      </c>
      <c r="CA47" s="5">
        <v>-2542</v>
      </c>
      <c r="CB47" s="5">
        <v>0</v>
      </c>
      <c r="CC47" s="5">
        <v>-2542</v>
      </c>
      <c r="CD47" s="5">
        <v>-32562</v>
      </c>
      <c r="CE47" s="5">
        <v>0</v>
      </c>
      <c r="CF47" s="5">
        <v>-32562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43044</v>
      </c>
      <c r="CU47" s="5">
        <v>-28532</v>
      </c>
      <c r="CV47" s="5">
        <v>0</v>
      </c>
      <c r="CW47" s="5">
        <v>0</v>
      </c>
      <c r="CX47" s="5"/>
      <c r="CY47" s="5"/>
      <c r="CZ47" s="5" t="s">
        <v>144</v>
      </c>
      <c r="DA47" s="5" t="s">
        <v>146</v>
      </c>
      <c r="DB47" s="5">
        <v>101581</v>
      </c>
      <c r="DC47" s="5" t="s">
        <v>146</v>
      </c>
      <c r="DD47" s="9"/>
      <c r="DE47" s="9" t="s">
        <v>146</v>
      </c>
      <c r="DF47" s="9">
        <v>34012</v>
      </c>
      <c r="DG47" s="9">
        <v>5640</v>
      </c>
      <c r="DH47" s="9">
        <v>3392</v>
      </c>
      <c r="DI47" s="9">
        <v>-28532</v>
      </c>
      <c r="DJ47" s="9">
        <v>4030</v>
      </c>
      <c r="DK47" s="9">
        <v>2796</v>
      </c>
      <c r="DL47" s="9">
        <v>3276</v>
      </c>
      <c r="DM47" s="9">
        <v>3276</v>
      </c>
      <c r="DN47" s="9">
        <v>3276</v>
      </c>
      <c r="DO47" s="9">
        <v>3276</v>
      </c>
      <c r="DP47" s="5">
        <v>3276</v>
      </c>
      <c r="DQ47" s="5">
        <v>3276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</row>
    <row r="48" spans="1:133" x14ac:dyDescent="0.25">
      <c r="A48" s="10" t="s">
        <v>201</v>
      </c>
      <c r="B48" s="10" t="s">
        <v>202</v>
      </c>
      <c r="C48" s="42" t="str">
        <f t="shared" si="0"/>
        <v xml:space="preserve"> Apr 2023</v>
      </c>
      <c r="D48" s="5" t="s">
        <v>128</v>
      </c>
      <c r="E48" s="6" t="s">
        <v>129</v>
      </c>
      <c r="F48" s="7">
        <v>101581</v>
      </c>
      <c r="G48" s="5" t="s">
        <v>147</v>
      </c>
      <c r="H48" s="5">
        <v>64060101</v>
      </c>
      <c r="I48" s="5" t="s">
        <v>160</v>
      </c>
      <c r="J48" s="5" t="s">
        <v>149</v>
      </c>
      <c r="K48" s="5" t="s">
        <v>161</v>
      </c>
      <c r="L48" s="5" t="s">
        <v>133</v>
      </c>
      <c r="M48" s="5" t="s">
        <v>134</v>
      </c>
      <c r="N48" s="5" t="s">
        <v>135</v>
      </c>
      <c r="O48" s="5" t="s">
        <v>136</v>
      </c>
      <c r="P48" s="5"/>
      <c r="Q48" s="5"/>
      <c r="R48" s="8" t="s">
        <v>137</v>
      </c>
      <c r="S48" s="8" t="s">
        <v>133</v>
      </c>
      <c r="T48" s="8">
        <v>42998</v>
      </c>
      <c r="U48" s="8">
        <v>46022</v>
      </c>
      <c r="V48" s="5">
        <v>101581</v>
      </c>
      <c r="W48" s="5" t="s">
        <v>138</v>
      </c>
      <c r="X48" s="5"/>
      <c r="Y48" s="5" t="s">
        <v>139</v>
      </c>
      <c r="Z48" s="5" t="s">
        <v>140</v>
      </c>
      <c r="AA48" s="5" t="s">
        <v>141</v>
      </c>
      <c r="AB48" s="5" t="s">
        <v>134</v>
      </c>
      <c r="AC48" s="5" t="s">
        <v>142</v>
      </c>
      <c r="AD48" s="5" t="s">
        <v>137</v>
      </c>
      <c r="AE48" s="5" t="s">
        <v>143</v>
      </c>
      <c r="AF48" s="9"/>
      <c r="AG48" s="9"/>
      <c r="AH48" s="9">
        <v>603.01</v>
      </c>
      <c r="AI48" s="9">
        <v>0</v>
      </c>
      <c r="AJ48" s="9">
        <v>10373</v>
      </c>
      <c r="AK48" s="9">
        <v>3605.95</v>
      </c>
      <c r="AL48" s="9">
        <v>0</v>
      </c>
      <c r="AM48" s="9">
        <v>22799</v>
      </c>
      <c r="AN48" s="9">
        <v>0</v>
      </c>
      <c r="AO48" s="9">
        <v>22799</v>
      </c>
      <c r="AP48" s="9">
        <v>0</v>
      </c>
      <c r="AQ48" s="9">
        <v>0</v>
      </c>
      <c r="AR48" s="9">
        <v>22799</v>
      </c>
      <c r="AS48" s="9">
        <v>0</v>
      </c>
      <c r="AT48" s="9">
        <v>14581.96</v>
      </c>
      <c r="AU48" s="9">
        <v>0</v>
      </c>
      <c r="AV48" s="9">
        <v>14581.96</v>
      </c>
      <c r="AW48" s="9">
        <v>82978.960000000006</v>
      </c>
      <c r="AX48" s="9">
        <v>0</v>
      </c>
      <c r="AY48" s="9">
        <v>82978.960000000006</v>
      </c>
      <c r="AZ48" s="9">
        <v>79373.009999999995</v>
      </c>
      <c r="BA48" s="9">
        <v>0</v>
      </c>
      <c r="BB48" s="9">
        <v>79373.009999999995</v>
      </c>
      <c r="BC48" s="9">
        <v>24000</v>
      </c>
      <c r="BD48" s="9">
        <v>0</v>
      </c>
      <c r="BE48" s="9">
        <v>24000</v>
      </c>
      <c r="BF48" s="9">
        <v>0</v>
      </c>
      <c r="BG48" s="9">
        <v>0</v>
      </c>
      <c r="BH48" s="9">
        <v>0</v>
      </c>
      <c r="BI48" s="9">
        <v>82978.960000000006</v>
      </c>
      <c r="BJ48" s="9">
        <v>0</v>
      </c>
      <c r="BK48" s="9">
        <v>82978.960000000006</v>
      </c>
      <c r="BL48" s="9">
        <v>0</v>
      </c>
      <c r="BM48" s="9">
        <v>0</v>
      </c>
      <c r="BN48" s="9">
        <v>0</v>
      </c>
      <c r="BO48" s="9">
        <v>3605.95</v>
      </c>
      <c r="BP48" s="9">
        <v>0</v>
      </c>
      <c r="BQ48" s="9">
        <v>3605.95</v>
      </c>
      <c r="BR48" s="9">
        <v>43745.88</v>
      </c>
      <c r="BS48" s="9">
        <v>0</v>
      </c>
      <c r="BT48" s="9">
        <v>43745.88</v>
      </c>
      <c r="BU48" s="9">
        <v>0</v>
      </c>
      <c r="BV48" s="9">
        <v>0</v>
      </c>
      <c r="BW48" s="9">
        <v>0</v>
      </c>
      <c r="BX48" s="9">
        <v>3605.95</v>
      </c>
      <c r="BY48" s="9">
        <v>0</v>
      </c>
      <c r="BZ48" s="5">
        <v>3605.95</v>
      </c>
      <c r="CA48" s="5">
        <v>39233.08</v>
      </c>
      <c r="CB48" s="5">
        <v>0</v>
      </c>
      <c r="CC48" s="5">
        <v>39233.08</v>
      </c>
      <c r="CD48" s="5">
        <v>3605.95</v>
      </c>
      <c r="CE48" s="5">
        <v>0</v>
      </c>
      <c r="CF48" s="5">
        <v>3605.95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10976.01</v>
      </c>
      <c r="CU48" s="5">
        <v>3605.95</v>
      </c>
      <c r="CV48" s="5">
        <v>0</v>
      </c>
      <c r="CW48" s="5">
        <v>0</v>
      </c>
      <c r="CX48" s="5"/>
      <c r="CY48" s="5"/>
      <c r="CZ48" s="5" t="s">
        <v>144</v>
      </c>
      <c r="DA48" s="5" t="s">
        <v>146</v>
      </c>
      <c r="DB48" s="5">
        <v>101581</v>
      </c>
      <c r="DC48" s="5" t="s">
        <v>146</v>
      </c>
      <c r="DD48" s="9"/>
      <c r="DE48" s="9" t="s">
        <v>146</v>
      </c>
      <c r="DF48" s="9">
        <v>603.01</v>
      </c>
      <c r="DG48" s="9">
        <v>0</v>
      </c>
      <c r="DH48" s="9">
        <v>10373</v>
      </c>
      <c r="DI48" s="9">
        <v>3605.95</v>
      </c>
      <c r="DJ48" s="9">
        <v>0</v>
      </c>
      <c r="DK48" s="9">
        <v>22799</v>
      </c>
      <c r="DL48" s="9">
        <v>0</v>
      </c>
      <c r="DM48" s="9">
        <v>22799</v>
      </c>
      <c r="DN48" s="9">
        <v>0</v>
      </c>
      <c r="DO48" s="9">
        <v>0</v>
      </c>
      <c r="DP48" s="5">
        <v>22799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</row>
    <row r="49" spans="1:133" x14ac:dyDescent="0.25">
      <c r="A49" s="10" t="s">
        <v>201</v>
      </c>
      <c r="B49" s="10" t="s">
        <v>202</v>
      </c>
      <c r="C49" s="42" t="str">
        <f t="shared" si="0"/>
        <v xml:space="preserve"> Apr 2023</v>
      </c>
      <c r="D49" s="5" t="s">
        <v>128</v>
      </c>
      <c r="E49" s="6" t="s">
        <v>129</v>
      </c>
      <c r="F49" s="7">
        <v>101581</v>
      </c>
      <c r="G49" s="5" t="s">
        <v>147</v>
      </c>
      <c r="H49" s="5">
        <v>64060102</v>
      </c>
      <c r="I49" s="5" t="s">
        <v>162</v>
      </c>
      <c r="J49" s="5" t="s">
        <v>149</v>
      </c>
      <c r="K49" s="5" t="s">
        <v>161</v>
      </c>
      <c r="L49" s="5" t="s">
        <v>133</v>
      </c>
      <c r="M49" s="5" t="s">
        <v>134</v>
      </c>
      <c r="N49" s="5" t="s">
        <v>135</v>
      </c>
      <c r="O49" s="5" t="s">
        <v>136</v>
      </c>
      <c r="P49" s="5"/>
      <c r="Q49" s="5"/>
      <c r="R49" s="8" t="s">
        <v>137</v>
      </c>
      <c r="S49" s="8" t="s">
        <v>133</v>
      </c>
      <c r="T49" s="8">
        <v>42998</v>
      </c>
      <c r="U49" s="8">
        <v>46022</v>
      </c>
      <c r="V49" s="5">
        <v>101581</v>
      </c>
      <c r="W49" s="5" t="s">
        <v>138</v>
      </c>
      <c r="X49" s="5"/>
      <c r="Y49" s="5" t="s">
        <v>139</v>
      </c>
      <c r="Z49" s="5" t="s">
        <v>140</v>
      </c>
      <c r="AA49" s="5" t="s">
        <v>141</v>
      </c>
      <c r="AB49" s="5" t="s">
        <v>134</v>
      </c>
      <c r="AC49" s="5" t="s">
        <v>142</v>
      </c>
      <c r="AD49" s="5" t="s">
        <v>137</v>
      </c>
      <c r="AE49" s="5" t="s">
        <v>143</v>
      </c>
      <c r="AF49" s="9"/>
      <c r="AG49" s="9"/>
      <c r="AH49" s="9">
        <v>0</v>
      </c>
      <c r="AI49" s="9">
        <v>0</v>
      </c>
      <c r="AJ49" s="9">
        <v>373.91</v>
      </c>
      <c r="AK49" s="9">
        <v>348.41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722.32</v>
      </c>
      <c r="AU49" s="9">
        <v>0</v>
      </c>
      <c r="AV49" s="9">
        <v>722.32</v>
      </c>
      <c r="AW49" s="9">
        <v>722.32</v>
      </c>
      <c r="AX49" s="9">
        <v>0</v>
      </c>
      <c r="AY49" s="9">
        <v>722.32</v>
      </c>
      <c r="AZ49" s="9">
        <v>373.91</v>
      </c>
      <c r="BA49" s="9">
        <v>0</v>
      </c>
      <c r="BB49" s="9">
        <v>373.91</v>
      </c>
      <c r="BC49" s="9">
        <v>5000</v>
      </c>
      <c r="BD49" s="9">
        <v>0</v>
      </c>
      <c r="BE49" s="9">
        <v>5000</v>
      </c>
      <c r="BF49" s="9">
        <v>0</v>
      </c>
      <c r="BG49" s="9">
        <v>0</v>
      </c>
      <c r="BH49" s="9">
        <v>0</v>
      </c>
      <c r="BI49" s="9">
        <v>722.32</v>
      </c>
      <c r="BJ49" s="9">
        <v>0</v>
      </c>
      <c r="BK49" s="9">
        <v>722.32</v>
      </c>
      <c r="BL49" s="9">
        <v>0</v>
      </c>
      <c r="BM49" s="9">
        <v>0</v>
      </c>
      <c r="BN49" s="9">
        <v>0</v>
      </c>
      <c r="BO49" s="9">
        <v>348.41</v>
      </c>
      <c r="BP49" s="9">
        <v>0</v>
      </c>
      <c r="BQ49" s="9">
        <v>348.41</v>
      </c>
      <c r="BR49" s="9">
        <v>2166.96</v>
      </c>
      <c r="BS49" s="9">
        <v>0</v>
      </c>
      <c r="BT49" s="9">
        <v>2166.96</v>
      </c>
      <c r="BU49" s="9">
        <v>0</v>
      </c>
      <c r="BV49" s="9">
        <v>0</v>
      </c>
      <c r="BW49" s="9">
        <v>0</v>
      </c>
      <c r="BX49" s="9">
        <v>348.41</v>
      </c>
      <c r="BY49" s="9">
        <v>0</v>
      </c>
      <c r="BZ49" s="5">
        <v>348.41</v>
      </c>
      <c r="CA49" s="5">
        <v>-1444.64</v>
      </c>
      <c r="CB49" s="5">
        <v>0</v>
      </c>
      <c r="CC49" s="5">
        <v>-1444.64</v>
      </c>
      <c r="CD49" s="5">
        <v>348.41</v>
      </c>
      <c r="CE49" s="5">
        <v>0</v>
      </c>
      <c r="CF49" s="5">
        <v>348.41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373.91</v>
      </c>
      <c r="CU49" s="5">
        <v>348.41</v>
      </c>
      <c r="CV49" s="5">
        <v>0</v>
      </c>
      <c r="CW49" s="5">
        <v>0</v>
      </c>
      <c r="CX49" s="5"/>
      <c r="CY49" s="5"/>
      <c r="CZ49" s="5" t="s">
        <v>144</v>
      </c>
      <c r="DA49" s="5" t="s">
        <v>146</v>
      </c>
      <c r="DB49" s="5">
        <v>101581</v>
      </c>
      <c r="DC49" s="5" t="s">
        <v>146</v>
      </c>
      <c r="DD49" s="9"/>
      <c r="DE49" s="9" t="s">
        <v>146</v>
      </c>
      <c r="DF49" s="9">
        <v>0</v>
      </c>
      <c r="DG49" s="9">
        <v>0</v>
      </c>
      <c r="DH49" s="9">
        <v>373.91</v>
      </c>
      <c r="DI49" s="9">
        <v>348.41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</row>
    <row r="50" spans="1:133" x14ac:dyDescent="0.25">
      <c r="A50" s="10" t="s">
        <v>201</v>
      </c>
      <c r="B50" s="10" t="s">
        <v>202</v>
      </c>
      <c r="C50" s="42" t="str">
        <f t="shared" si="0"/>
        <v xml:space="preserve"> Apr 2023</v>
      </c>
      <c r="D50" s="5" t="s">
        <v>128</v>
      </c>
      <c r="E50" s="6" t="s">
        <v>129</v>
      </c>
      <c r="F50" s="7">
        <v>101581</v>
      </c>
      <c r="G50" s="5" t="s">
        <v>147</v>
      </c>
      <c r="H50" s="5">
        <v>64070210</v>
      </c>
      <c r="I50" s="5" t="s">
        <v>163</v>
      </c>
      <c r="J50" s="5" t="s">
        <v>149</v>
      </c>
      <c r="K50" s="5" t="s">
        <v>158</v>
      </c>
      <c r="L50" s="5" t="s">
        <v>133</v>
      </c>
      <c r="M50" s="5" t="s">
        <v>134</v>
      </c>
      <c r="N50" s="5" t="s">
        <v>135</v>
      </c>
      <c r="O50" s="5" t="s">
        <v>136</v>
      </c>
      <c r="P50" s="5"/>
      <c r="Q50" s="5"/>
      <c r="R50" s="8" t="s">
        <v>137</v>
      </c>
      <c r="S50" s="8" t="s">
        <v>133</v>
      </c>
      <c r="T50" s="8">
        <v>42998</v>
      </c>
      <c r="U50" s="8">
        <v>46022</v>
      </c>
      <c r="V50" s="5">
        <v>101581</v>
      </c>
      <c r="W50" s="5" t="s">
        <v>138</v>
      </c>
      <c r="X50" s="5"/>
      <c r="Y50" s="5" t="s">
        <v>139</v>
      </c>
      <c r="Z50" s="5" t="s">
        <v>140</v>
      </c>
      <c r="AA50" s="5" t="s">
        <v>141</v>
      </c>
      <c r="AB50" s="5" t="s">
        <v>134</v>
      </c>
      <c r="AC50" s="5" t="s">
        <v>142</v>
      </c>
      <c r="AD50" s="5" t="s">
        <v>137</v>
      </c>
      <c r="AE50" s="5" t="s">
        <v>143</v>
      </c>
      <c r="AF50" s="9"/>
      <c r="AG50" s="9"/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2000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2000</v>
      </c>
      <c r="AX50" s="9">
        <v>0</v>
      </c>
      <c r="AY50" s="9">
        <v>2000</v>
      </c>
      <c r="AZ50" s="9">
        <v>2000</v>
      </c>
      <c r="BA50" s="9">
        <v>0</v>
      </c>
      <c r="BB50" s="9">
        <v>2000</v>
      </c>
      <c r="BC50" s="9">
        <v>2000</v>
      </c>
      <c r="BD50" s="9">
        <v>0</v>
      </c>
      <c r="BE50" s="9">
        <v>2000</v>
      </c>
      <c r="BF50" s="9">
        <v>0</v>
      </c>
      <c r="BG50" s="9">
        <v>0</v>
      </c>
      <c r="BH50" s="9">
        <v>0</v>
      </c>
      <c r="BI50" s="9">
        <v>2000</v>
      </c>
      <c r="BJ50" s="9">
        <v>0</v>
      </c>
      <c r="BK50" s="9">
        <v>2000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5">
        <v>0</v>
      </c>
      <c r="CA50" s="5">
        <v>2000</v>
      </c>
      <c r="CB50" s="5">
        <v>0</v>
      </c>
      <c r="CC50" s="5">
        <v>2000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/>
      <c r="CY50" s="5"/>
      <c r="CZ50" s="5" t="s">
        <v>144</v>
      </c>
      <c r="DA50" s="5" t="s">
        <v>146</v>
      </c>
      <c r="DB50" s="5">
        <v>101581</v>
      </c>
      <c r="DC50" s="5" t="s">
        <v>146</v>
      </c>
      <c r="DD50" s="9"/>
      <c r="DE50" s="9" t="s">
        <v>146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2000</v>
      </c>
      <c r="DO50" s="9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</row>
    <row r="51" spans="1:133" x14ac:dyDescent="0.25">
      <c r="A51" s="10" t="s">
        <v>201</v>
      </c>
      <c r="B51" s="10" t="s">
        <v>202</v>
      </c>
      <c r="C51" s="42" t="str">
        <f t="shared" si="0"/>
        <v xml:space="preserve"> Apr 2023</v>
      </c>
      <c r="D51" s="5" t="s">
        <v>128</v>
      </c>
      <c r="E51" s="6" t="s">
        <v>129</v>
      </c>
      <c r="F51" s="7">
        <v>101581</v>
      </c>
      <c r="G51" s="5" t="s">
        <v>147</v>
      </c>
      <c r="H51" s="5">
        <v>64080100</v>
      </c>
      <c r="I51" s="5" t="s">
        <v>164</v>
      </c>
      <c r="J51" s="5" t="s">
        <v>149</v>
      </c>
      <c r="K51" s="5" t="s">
        <v>158</v>
      </c>
      <c r="L51" s="5" t="s">
        <v>133</v>
      </c>
      <c r="M51" s="5" t="s">
        <v>134</v>
      </c>
      <c r="N51" s="5" t="s">
        <v>135</v>
      </c>
      <c r="O51" s="5" t="s">
        <v>136</v>
      </c>
      <c r="P51" s="5"/>
      <c r="Q51" s="5"/>
      <c r="R51" s="8" t="s">
        <v>137</v>
      </c>
      <c r="S51" s="8" t="s">
        <v>133</v>
      </c>
      <c r="T51" s="8">
        <v>42998</v>
      </c>
      <c r="U51" s="8">
        <v>46022</v>
      </c>
      <c r="V51" s="5">
        <v>101581</v>
      </c>
      <c r="W51" s="5" t="s">
        <v>138</v>
      </c>
      <c r="X51" s="5"/>
      <c r="Y51" s="5" t="s">
        <v>139</v>
      </c>
      <c r="Z51" s="5" t="s">
        <v>140</v>
      </c>
      <c r="AA51" s="5" t="s">
        <v>141</v>
      </c>
      <c r="AB51" s="5" t="s">
        <v>134</v>
      </c>
      <c r="AC51" s="5" t="s">
        <v>142</v>
      </c>
      <c r="AD51" s="5" t="s">
        <v>137</v>
      </c>
      <c r="AE51" s="5" t="s">
        <v>143</v>
      </c>
      <c r="AF51" s="9"/>
      <c r="AG51" s="9"/>
      <c r="AH51" s="9">
        <v>0</v>
      </c>
      <c r="AI51" s="9">
        <v>0</v>
      </c>
      <c r="AJ51" s="9">
        <v>20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20</v>
      </c>
      <c r="AU51" s="9">
        <v>0</v>
      </c>
      <c r="AV51" s="9">
        <v>20</v>
      </c>
      <c r="AW51" s="9">
        <v>20</v>
      </c>
      <c r="AX51" s="9">
        <v>0</v>
      </c>
      <c r="AY51" s="9">
        <v>20</v>
      </c>
      <c r="AZ51" s="9">
        <v>20</v>
      </c>
      <c r="BA51" s="9">
        <v>0</v>
      </c>
      <c r="BB51" s="9">
        <v>20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20</v>
      </c>
      <c r="BJ51" s="9">
        <v>0</v>
      </c>
      <c r="BK51" s="9">
        <v>20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60</v>
      </c>
      <c r="BS51" s="9">
        <v>0</v>
      </c>
      <c r="BT51" s="9">
        <v>60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5">
        <v>0</v>
      </c>
      <c r="CA51" s="5">
        <v>-40</v>
      </c>
      <c r="CB51" s="5">
        <v>0</v>
      </c>
      <c r="CC51" s="5">
        <v>-40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20</v>
      </c>
      <c r="CU51" s="5">
        <v>0</v>
      </c>
      <c r="CV51" s="5">
        <v>0</v>
      </c>
      <c r="CW51" s="5">
        <v>0</v>
      </c>
      <c r="CX51" s="5"/>
      <c r="CY51" s="5"/>
      <c r="CZ51" s="5" t="s">
        <v>144</v>
      </c>
      <c r="DA51" s="5" t="s">
        <v>146</v>
      </c>
      <c r="DB51" s="5">
        <v>101581</v>
      </c>
      <c r="DC51" s="5" t="s">
        <v>146</v>
      </c>
      <c r="DD51" s="9"/>
      <c r="DE51" s="9" t="s">
        <v>146</v>
      </c>
      <c r="DF51" s="9">
        <v>0</v>
      </c>
      <c r="DG51" s="9">
        <v>0</v>
      </c>
      <c r="DH51" s="9">
        <v>20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</row>
    <row r="52" spans="1:133" x14ac:dyDescent="0.25">
      <c r="A52" s="10" t="s">
        <v>201</v>
      </c>
      <c r="B52" s="10" t="s">
        <v>202</v>
      </c>
      <c r="C52" s="42" t="str">
        <f t="shared" si="0"/>
        <v xml:space="preserve"> Apr 2023</v>
      </c>
      <c r="D52" s="5" t="s">
        <v>128</v>
      </c>
      <c r="E52" s="6" t="s">
        <v>129</v>
      </c>
      <c r="F52" s="7">
        <v>101581</v>
      </c>
      <c r="G52" s="5" t="s">
        <v>147</v>
      </c>
      <c r="H52" s="5">
        <v>64080110</v>
      </c>
      <c r="I52" s="5" t="s">
        <v>165</v>
      </c>
      <c r="J52" s="5" t="s">
        <v>149</v>
      </c>
      <c r="K52" s="5" t="s">
        <v>158</v>
      </c>
      <c r="L52" s="5" t="s">
        <v>133</v>
      </c>
      <c r="M52" s="5" t="s">
        <v>134</v>
      </c>
      <c r="N52" s="5" t="s">
        <v>135</v>
      </c>
      <c r="O52" s="5" t="s">
        <v>136</v>
      </c>
      <c r="P52" s="5"/>
      <c r="Q52" s="5"/>
      <c r="R52" s="8" t="s">
        <v>137</v>
      </c>
      <c r="S52" s="8" t="s">
        <v>133</v>
      </c>
      <c r="T52" s="8">
        <v>42998</v>
      </c>
      <c r="U52" s="8">
        <v>46022</v>
      </c>
      <c r="V52" s="5">
        <v>101581</v>
      </c>
      <c r="W52" s="5" t="s">
        <v>138</v>
      </c>
      <c r="X52" s="5"/>
      <c r="Y52" s="5" t="s">
        <v>139</v>
      </c>
      <c r="Z52" s="5" t="s">
        <v>140</v>
      </c>
      <c r="AA52" s="5" t="s">
        <v>141</v>
      </c>
      <c r="AB52" s="5" t="s">
        <v>134</v>
      </c>
      <c r="AC52" s="5" t="s">
        <v>142</v>
      </c>
      <c r="AD52" s="5" t="s">
        <v>137</v>
      </c>
      <c r="AE52" s="5" t="s">
        <v>143</v>
      </c>
      <c r="AF52" s="9"/>
      <c r="AG52" s="9"/>
      <c r="AH52" s="9">
        <v>155.26</v>
      </c>
      <c r="AI52" s="9">
        <v>91.52</v>
      </c>
      <c r="AJ52" s="9">
        <v>88.08</v>
      </c>
      <c r="AK52" s="9">
        <v>166.11</v>
      </c>
      <c r="AL52" s="9">
        <v>0</v>
      </c>
      <c r="AM52" s="9">
        <v>0</v>
      </c>
      <c r="AN52" s="9">
        <v>0</v>
      </c>
      <c r="AO52" s="9">
        <v>21264</v>
      </c>
      <c r="AP52" s="9">
        <v>0</v>
      </c>
      <c r="AQ52" s="9">
        <v>0</v>
      </c>
      <c r="AR52" s="9">
        <v>0</v>
      </c>
      <c r="AS52" s="9">
        <v>0</v>
      </c>
      <c r="AT52" s="9">
        <v>500.97</v>
      </c>
      <c r="AU52" s="9">
        <v>0</v>
      </c>
      <c r="AV52" s="9">
        <v>500.97</v>
      </c>
      <c r="AW52" s="9">
        <v>21764.97</v>
      </c>
      <c r="AX52" s="9">
        <v>0</v>
      </c>
      <c r="AY52" s="9">
        <v>21764.97</v>
      </c>
      <c r="AZ52" s="9">
        <v>30334.86</v>
      </c>
      <c r="BA52" s="9">
        <v>0</v>
      </c>
      <c r="BB52" s="9">
        <v>30334.86</v>
      </c>
      <c r="BC52" s="9">
        <v>30000</v>
      </c>
      <c r="BD52" s="9">
        <v>0</v>
      </c>
      <c r="BE52" s="9">
        <v>30000</v>
      </c>
      <c r="BF52" s="9">
        <v>0</v>
      </c>
      <c r="BG52" s="9">
        <v>0</v>
      </c>
      <c r="BH52" s="9">
        <v>0</v>
      </c>
      <c r="BI52" s="9">
        <v>21764.97</v>
      </c>
      <c r="BJ52" s="9">
        <v>0</v>
      </c>
      <c r="BK52" s="9">
        <v>21764.97</v>
      </c>
      <c r="BL52" s="9">
        <v>0</v>
      </c>
      <c r="BM52" s="9">
        <v>0</v>
      </c>
      <c r="BN52" s="9">
        <v>0</v>
      </c>
      <c r="BO52" s="9">
        <v>166.11</v>
      </c>
      <c r="BP52" s="9">
        <v>0</v>
      </c>
      <c r="BQ52" s="9">
        <v>166.11</v>
      </c>
      <c r="BR52" s="9">
        <v>1502.91</v>
      </c>
      <c r="BS52" s="9">
        <v>0</v>
      </c>
      <c r="BT52" s="9">
        <v>1502.91</v>
      </c>
      <c r="BU52" s="9">
        <v>0</v>
      </c>
      <c r="BV52" s="9">
        <v>0</v>
      </c>
      <c r="BW52" s="9">
        <v>0</v>
      </c>
      <c r="BX52" s="9">
        <v>-8569.89</v>
      </c>
      <c r="BY52" s="9">
        <v>0</v>
      </c>
      <c r="BZ52" s="5">
        <v>-8569.89</v>
      </c>
      <c r="CA52" s="5">
        <v>20262.060000000001</v>
      </c>
      <c r="CB52" s="5">
        <v>0</v>
      </c>
      <c r="CC52" s="5">
        <v>20262.060000000001</v>
      </c>
      <c r="CD52" s="5">
        <v>166.11</v>
      </c>
      <c r="CE52" s="5">
        <v>0</v>
      </c>
      <c r="CF52" s="5">
        <v>166.11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334.86</v>
      </c>
      <c r="CU52" s="5">
        <v>166.11</v>
      </c>
      <c r="CV52" s="5">
        <v>0</v>
      </c>
      <c r="CW52" s="5">
        <v>0</v>
      </c>
      <c r="CX52" s="5"/>
      <c r="CY52" s="5"/>
      <c r="CZ52" s="5" t="s">
        <v>144</v>
      </c>
      <c r="DA52" s="5" t="s">
        <v>146</v>
      </c>
      <c r="DB52" s="5">
        <v>101581</v>
      </c>
      <c r="DC52" s="5" t="s">
        <v>146</v>
      </c>
      <c r="DD52" s="9"/>
      <c r="DE52" s="9" t="s">
        <v>146</v>
      </c>
      <c r="DF52" s="9">
        <v>155.26</v>
      </c>
      <c r="DG52" s="9">
        <v>91.52</v>
      </c>
      <c r="DH52" s="9">
        <v>88.08</v>
      </c>
      <c r="DI52" s="9">
        <v>166.11</v>
      </c>
      <c r="DJ52" s="9">
        <v>0</v>
      </c>
      <c r="DK52" s="9">
        <v>0</v>
      </c>
      <c r="DL52" s="9">
        <v>0</v>
      </c>
      <c r="DM52" s="9">
        <v>21264</v>
      </c>
      <c r="DN52" s="9">
        <v>0</v>
      </c>
      <c r="DO52" s="9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</row>
    <row r="53" spans="1:133" x14ac:dyDescent="0.25">
      <c r="A53" s="10" t="s">
        <v>201</v>
      </c>
      <c r="B53" s="10" t="s">
        <v>202</v>
      </c>
      <c r="C53" s="42" t="str">
        <f t="shared" si="0"/>
        <v xml:space="preserve"> Apr 2023</v>
      </c>
      <c r="D53" s="5" t="s">
        <v>128</v>
      </c>
      <c r="E53" s="6" t="s">
        <v>129</v>
      </c>
      <c r="F53" s="7">
        <v>101581</v>
      </c>
      <c r="G53" s="5" t="s">
        <v>147</v>
      </c>
      <c r="H53" s="5">
        <v>64080300</v>
      </c>
      <c r="I53" s="5" t="s">
        <v>166</v>
      </c>
      <c r="J53" s="5" t="s">
        <v>149</v>
      </c>
      <c r="K53" s="5" t="s">
        <v>158</v>
      </c>
      <c r="L53" s="5" t="s">
        <v>133</v>
      </c>
      <c r="M53" s="5" t="s">
        <v>134</v>
      </c>
      <c r="N53" s="5" t="s">
        <v>135</v>
      </c>
      <c r="O53" s="5" t="s">
        <v>136</v>
      </c>
      <c r="P53" s="5"/>
      <c r="Q53" s="5"/>
      <c r="R53" s="8" t="s">
        <v>137</v>
      </c>
      <c r="S53" s="8" t="s">
        <v>133</v>
      </c>
      <c r="T53" s="8">
        <v>42998</v>
      </c>
      <c r="U53" s="8">
        <v>46022</v>
      </c>
      <c r="V53" s="5">
        <v>101581</v>
      </c>
      <c r="W53" s="5" t="s">
        <v>138</v>
      </c>
      <c r="X53" s="5"/>
      <c r="Y53" s="5" t="s">
        <v>139</v>
      </c>
      <c r="Z53" s="5" t="s">
        <v>140</v>
      </c>
      <c r="AA53" s="5" t="s">
        <v>141</v>
      </c>
      <c r="AB53" s="5" t="s">
        <v>134</v>
      </c>
      <c r="AC53" s="5" t="s">
        <v>142</v>
      </c>
      <c r="AD53" s="5" t="s">
        <v>137</v>
      </c>
      <c r="AE53" s="5" t="s">
        <v>143</v>
      </c>
      <c r="AF53" s="9"/>
      <c r="AG53" s="9"/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44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44</v>
      </c>
      <c r="AX53" s="9">
        <v>0</v>
      </c>
      <c r="AY53" s="9">
        <v>44</v>
      </c>
      <c r="AZ53" s="9">
        <v>44</v>
      </c>
      <c r="BA53" s="9">
        <v>0</v>
      </c>
      <c r="BB53" s="9">
        <v>44</v>
      </c>
      <c r="BC53" s="9">
        <v>544</v>
      </c>
      <c r="BD53" s="9">
        <v>0</v>
      </c>
      <c r="BE53" s="9">
        <v>544</v>
      </c>
      <c r="BF53" s="9">
        <v>0</v>
      </c>
      <c r="BG53" s="9">
        <v>0</v>
      </c>
      <c r="BH53" s="9">
        <v>0</v>
      </c>
      <c r="BI53" s="9">
        <v>44</v>
      </c>
      <c r="BJ53" s="9">
        <v>0</v>
      </c>
      <c r="BK53" s="9">
        <v>44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5">
        <v>0</v>
      </c>
      <c r="CA53" s="5">
        <v>44</v>
      </c>
      <c r="CB53" s="5">
        <v>0</v>
      </c>
      <c r="CC53" s="5">
        <v>44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/>
      <c r="CY53" s="5"/>
      <c r="CZ53" s="5" t="s">
        <v>144</v>
      </c>
      <c r="DA53" s="5" t="s">
        <v>146</v>
      </c>
      <c r="DB53" s="5">
        <v>101581</v>
      </c>
      <c r="DC53" s="5" t="s">
        <v>146</v>
      </c>
      <c r="DD53" s="9"/>
      <c r="DE53" s="9" t="s">
        <v>146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44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</row>
    <row r="54" spans="1:133" x14ac:dyDescent="0.25">
      <c r="A54" s="10" t="s">
        <v>201</v>
      </c>
      <c r="B54" s="10" t="s">
        <v>202</v>
      </c>
      <c r="C54" s="42" t="str">
        <f t="shared" si="0"/>
        <v xml:space="preserve"> Apr 2023</v>
      </c>
      <c r="D54" s="5" t="s">
        <v>128</v>
      </c>
      <c r="E54" s="6" t="s">
        <v>129</v>
      </c>
      <c r="F54" s="7">
        <v>101581</v>
      </c>
      <c r="G54" s="5" t="s">
        <v>147</v>
      </c>
      <c r="H54" s="5">
        <v>64100301</v>
      </c>
      <c r="I54" s="5" t="s">
        <v>167</v>
      </c>
      <c r="J54" s="5" t="s">
        <v>149</v>
      </c>
      <c r="K54" s="5" t="s">
        <v>168</v>
      </c>
      <c r="L54" s="5" t="s">
        <v>133</v>
      </c>
      <c r="M54" s="5" t="s">
        <v>134</v>
      </c>
      <c r="N54" s="5" t="s">
        <v>135</v>
      </c>
      <c r="O54" s="5" t="s">
        <v>136</v>
      </c>
      <c r="P54" s="5"/>
      <c r="Q54" s="5"/>
      <c r="R54" s="8" t="s">
        <v>137</v>
      </c>
      <c r="S54" s="8" t="s">
        <v>133</v>
      </c>
      <c r="T54" s="8">
        <v>42998</v>
      </c>
      <c r="U54" s="8">
        <v>46022</v>
      </c>
      <c r="V54" s="5">
        <v>101581</v>
      </c>
      <c r="W54" s="5" t="s">
        <v>138</v>
      </c>
      <c r="X54" s="5"/>
      <c r="Y54" s="5" t="s">
        <v>139</v>
      </c>
      <c r="Z54" s="5" t="s">
        <v>140</v>
      </c>
      <c r="AA54" s="5" t="s">
        <v>141</v>
      </c>
      <c r="AB54" s="5" t="s">
        <v>134</v>
      </c>
      <c r="AC54" s="5" t="s">
        <v>142</v>
      </c>
      <c r="AD54" s="5" t="s">
        <v>137</v>
      </c>
      <c r="AE54" s="5" t="s">
        <v>143</v>
      </c>
      <c r="AF54" s="9"/>
      <c r="AG54" s="9"/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2000</v>
      </c>
      <c r="AN54" s="9">
        <v>0</v>
      </c>
      <c r="AO54" s="9">
        <v>0</v>
      </c>
      <c r="AP54" s="9">
        <v>2000</v>
      </c>
      <c r="AQ54" s="9">
        <v>0</v>
      </c>
      <c r="AR54" s="9">
        <v>0</v>
      </c>
      <c r="AS54" s="9">
        <v>2000</v>
      </c>
      <c r="AT54" s="9">
        <v>0</v>
      </c>
      <c r="AU54" s="9">
        <v>0</v>
      </c>
      <c r="AV54" s="9">
        <v>0</v>
      </c>
      <c r="AW54" s="9">
        <v>6000</v>
      </c>
      <c r="AX54" s="9">
        <v>0</v>
      </c>
      <c r="AY54" s="9">
        <v>6000</v>
      </c>
      <c r="AZ54" s="9">
        <v>6000</v>
      </c>
      <c r="BA54" s="9">
        <v>0</v>
      </c>
      <c r="BB54" s="9">
        <v>6000</v>
      </c>
      <c r="BC54" s="9">
        <v>8000</v>
      </c>
      <c r="BD54" s="9">
        <v>0</v>
      </c>
      <c r="BE54" s="9">
        <v>8000</v>
      </c>
      <c r="BF54" s="9">
        <v>0</v>
      </c>
      <c r="BG54" s="9">
        <v>0</v>
      </c>
      <c r="BH54" s="9">
        <v>0</v>
      </c>
      <c r="BI54" s="9">
        <v>6000</v>
      </c>
      <c r="BJ54" s="9">
        <v>0</v>
      </c>
      <c r="BK54" s="9">
        <v>6000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5">
        <v>0</v>
      </c>
      <c r="CA54" s="5">
        <v>6000</v>
      </c>
      <c r="CB54" s="5">
        <v>0</v>
      </c>
      <c r="CC54" s="5">
        <v>6000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/>
      <c r="CY54" s="5"/>
      <c r="CZ54" s="5" t="s">
        <v>144</v>
      </c>
      <c r="DA54" s="5" t="s">
        <v>146</v>
      </c>
      <c r="DB54" s="5">
        <v>101581</v>
      </c>
      <c r="DC54" s="5" t="s">
        <v>146</v>
      </c>
      <c r="DD54" s="9"/>
      <c r="DE54" s="9" t="s">
        <v>146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2000</v>
      </c>
      <c r="DL54" s="9">
        <v>0</v>
      </c>
      <c r="DM54" s="9">
        <v>0</v>
      </c>
      <c r="DN54" s="9">
        <v>2000</v>
      </c>
      <c r="DO54" s="9">
        <v>0</v>
      </c>
      <c r="DP54" s="5">
        <v>0</v>
      </c>
      <c r="DQ54" s="5">
        <v>2000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</row>
    <row r="55" spans="1:133" x14ac:dyDescent="0.25">
      <c r="A55" s="10" t="s">
        <v>201</v>
      </c>
      <c r="B55" s="10" t="s">
        <v>202</v>
      </c>
      <c r="C55" s="42" t="str">
        <f t="shared" si="0"/>
        <v xml:space="preserve"> Apr 2023</v>
      </c>
      <c r="D55" s="5" t="s">
        <v>128</v>
      </c>
      <c r="E55" s="6" t="s">
        <v>129</v>
      </c>
      <c r="F55" s="7">
        <v>101581</v>
      </c>
      <c r="G55" s="5" t="s">
        <v>147</v>
      </c>
      <c r="H55" s="5">
        <v>69000040</v>
      </c>
      <c r="I55" s="5" t="s">
        <v>131</v>
      </c>
      <c r="J55" s="5" t="s">
        <v>132</v>
      </c>
      <c r="K55" s="5" t="s">
        <v>132</v>
      </c>
      <c r="L55" s="5" t="s">
        <v>133</v>
      </c>
      <c r="M55" s="5" t="s">
        <v>134</v>
      </c>
      <c r="N55" s="5" t="s">
        <v>135</v>
      </c>
      <c r="O55" s="5" t="s">
        <v>136</v>
      </c>
      <c r="P55" s="5"/>
      <c r="Q55" s="5"/>
      <c r="R55" s="8" t="s">
        <v>137</v>
      </c>
      <c r="S55" s="8" t="s">
        <v>133</v>
      </c>
      <c r="T55" s="8">
        <v>42998</v>
      </c>
      <c r="U55" s="8">
        <v>46022</v>
      </c>
      <c r="V55" s="5">
        <v>101581</v>
      </c>
      <c r="W55" s="5" t="s">
        <v>138</v>
      </c>
      <c r="X55" s="5"/>
      <c r="Y55" s="5" t="s">
        <v>139</v>
      </c>
      <c r="Z55" s="5" t="s">
        <v>140</v>
      </c>
      <c r="AA55" s="5" t="s">
        <v>141</v>
      </c>
      <c r="AB55" s="5" t="s">
        <v>134</v>
      </c>
      <c r="AC55" s="5" t="s">
        <v>142</v>
      </c>
      <c r="AD55" s="5" t="s">
        <v>137</v>
      </c>
      <c r="AE55" s="5" t="s">
        <v>143</v>
      </c>
      <c r="AF55" s="9"/>
      <c r="AG55" s="9"/>
      <c r="AH55" s="9">
        <v>121985.60000000001</v>
      </c>
      <c r="AI55" s="9">
        <v>83283.199999999997</v>
      </c>
      <c r="AJ55" s="9">
        <v>130900</v>
      </c>
      <c r="AK55" s="9">
        <v>90358.399999999994</v>
      </c>
      <c r="AL55" s="9">
        <v>127160</v>
      </c>
      <c r="AM55" s="9">
        <v>129008</v>
      </c>
      <c r="AN55" s="9">
        <v>124960</v>
      </c>
      <c r="AO55" s="9">
        <v>138248</v>
      </c>
      <c r="AP55" s="9">
        <v>126104</v>
      </c>
      <c r="AQ55" s="9">
        <v>134200</v>
      </c>
      <c r="AR55" s="9">
        <v>128568</v>
      </c>
      <c r="AS55" s="9">
        <v>109296</v>
      </c>
      <c r="AT55" s="9">
        <v>0</v>
      </c>
      <c r="AU55" s="9">
        <v>426527.2</v>
      </c>
      <c r="AV55" s="9">
        <v>426527.2</v>
      </c>
      <c r="AW55" s="9">
        <v>0</v>
      </c>
      <c r="AX55" s="9">
        <v>1444071.2</v>
      </c>
      <c r="AY55" s="9">
        <v>1444071.2</v>
      </c>
      <c r="AZ55" s="9">
        <v>0</v>
      </c>
      <c r="BA55" s="9">
        <v>1391904.8</v>
      </c>
      <c r="BB55" s="9">
        <v>1391904.8</v>
      </c>
      <c r="BC55" s="9">
        <v>0</v>
      </c>
      <c r="BD55" s="9">
        <v>1281808</v>
      </c>
      <c r="BE55" s="9">
        <v>1281808</v>
      </c>
      <c r="BF55" s="9">
        <v>0</v>
      </c>
      <c r="BG55" s="9">
        <v>1459736</v>
      </c>
      <c r="BH55" s="9">
        <v>1459736</v>
      </c>
      <c r="BI55" s="9">
        <v>0</v>
      </c>
      <c r="BJ55" s="9">
        <v>-15664.8</v>
      </c>
      <c r="BK55" s="9">
        <v>-15664.8</v>
      </c>
      <c r="BL55" s="9">
        <v>0</v>
      </c>
      <c r="BM55" s="9">
        <v>104544</v>
      </c>
      <c r="BN55" s="9">
        <v>104544</v>
      </c>
      <c r="BO55" s="9">
        <v>0</v>
      </c>
      <c r="BP55" s="9">
        <v>90358.399999999994</v>
      </c>
      <c r="BQ55" s="9">
        <v>90358.399999999994</v>
      </c>
      <c r="BR55" s="9">
        <v>0</v>
      </c>
      <c r="BS55" s="9">
        <v>1279581.6000000001</v>
      </c>
      <c r="BT55" s="9">
        <v>1279581.6000000001</v>
      </c>
      <c r="BU55" s="9">
        <v>0</v>
      </c>
      <c r="BV55" s="9">
        <v>0</v>
      </c>
      <c r="BW55" s="9">
        <v>0</v>
      </c>
      <c r="BX55" s="9">
        <v>0</v>
      </c>
      <c r="BY55" s="9">
        <v>52166.400000000001</v>
      </c>
      <c r="BZ55" s="5">
        <v>52166.400000000001</v>
      </c>
      <c r="CA55" s="5">
        <v>0</v>
      </c>
      <c r="CB55" s="5">
        <v>164489.60000000001</v>
      </c>
      <c r="CC55" s="5">
        <v>164489.60000000001</v>
      </c>
      <c r="CD55" s="5">
        <v>0</v>
      </c>
      <c r="CE55" s="5">
        <v>-14185.6</v>
      </c>
      <c r="CF55" s="5">
        <v>-14185.6</v>
      </c>
      <c r="CG55" s="5">
        <v>1386.2000000000005</v>
      </c>
      <c r="CH55" s="5">
        <v>946.39999999999975</v>
      </c>
      <c r="CI55" s="5">
        <v>1487.5000000000005</v>
      </c>
      <c r="CJ55" s="5">
        <v>1026.7999999999997</v>
      </c>
      <c r="CK55" s="5">
        <v>1445</v>
      </c>
      <c r="CL55" s="5">
        <v>1466</v>
      </c>
      <c r="CM55" s="5">
        <v>1420</v>
      </c>
      <c r="CN55" s="5">
        <v>1571</v>
      </c>
      <c r="CO55" s="5">
        <v>1433</v>
      </c>
      <c r="CP55" s="5">
        <v>1525</v>
      </c>
      <c r="CQ55" s="5">
        <v>1461</v>
      </c>
      <c r="CR55" s="5">
        <v>1242</v>
      </c>
      <c r="CS55" s="5">
        <v>16409.900000000001</v>
      </c>
      <c r="CT55" s="5">
        <v>336168.8</v>
      </c>
      <c r="CU55" s="5">
        <v>90358.399999999994</v>
      </c>
      <c r="CV55" s="5">
        <v>0</v>
      </c>
      <c r="CW55" s="5">
        <v>0</v>
      </c>
      <c r="CX55" s="5"/>
      <c r="CY55" s="5"/>
      <c r="CZ55" s="5" t="s">
        <v>144</v>
      </c>
      <c r="DA55" s="5" t="s">
        <v>146</v>
      </c>
      <c r="DB55" s="5">
        <v>101581</v>
      </c>
      <c r="DC55" s="5" t="s">
        <v>146</v>
      </c>
      <c r="DD55" s="9"/>
      <c r="DE55" s="9" t="s">
        <v>146</v>
      </c>
      <c r="DF55" s="9">
        <v>121985.60000000001</v>
      </c>
      <c r="DG55" s="9">
        <v>83283.199999999997</v>
      </c>
      <c r="DH55" s="9">
        <v>130900</v>
      </c>
      <c r="DI55" s="9">
        <v>90358.399999999994</v>
      </c>
      <c r="DJ55" s="9">
        <v>127160</v>
      </c>
      <c r="DK55" s="9">
        <v>129008</v>
      </c>
      <c r="DL55" s="9">
        <v>124960</v>
      </c>
      <c r="DM55" s="9">
        <v>138248</v>
      </c>
      <c r="DN55" s="9">
        <v>126104</v>
      </c>
      <c r="DO55" s="9">
        <v>134200</v>
      </c>
      <c r="DP55" s="5">
        <v>128568</v>
      </c>
      <c r="DQ55" s="5">
        <v>109296</v>
      </c>
      <c r="DR55" s="5">
        <v>1386.2000000000005</v>
      </c>
      <c r="DS55" s="5">
        <v>946.39999999999975</v>
      </c>
      <c r="DT55" s="5">
        <v>1487.5000000000005</v>
      </c>
      <c r="DU55" s="5">
        <v>1026.7999999999997</v>
      </c>
      <c r="DV55" s="5">
        <v>1445</v>
      </c>
      <c r="DW55" s="5">
        <v>1466</v>
      </c>
      <c r="DX55" s="5">
        <v>1420</v>
      </c>
      <c r="DY55" s="5">
        <v>1571</v>
      </c>
      <c r="DZ55" s="5">
        <v>1433</v>
      </c>
      <c r="EA55" s="5">
        <v>1525</v>
      </c>
      <c r="EB55" s="5">
        <v>1461</v>
      </c>
      <c r="EC55" s="5">
        <v>1242</v>
      </c>
    </row>
    <row r="56" spans="1:133" x14ac:dyDescent="0.25">
      <c r="A56" s="10" t="s">
        <v>201</v>
      </c>
      <c r="B56" s="10" t="s">
        <v>202</v>
      </c>
      <c r="C56" s="42" t="str">
        <f t="shared" si="0"/>
        <v xml:space="preserve"> Apr 2023</v>
      </c>
      <c r="D56" s="5" t="s">
        <v>128</v>
      </c>
      <c r="E56" s="6" t="s">
        <v>129</v>
      </c>
      <c r="F56" s="7">
        <v>101582</v>
      </c>
      <c r="G56" s="5" t="s">
        <v>169</v>
      </c>
      <c r="H56" s="5">
        <v>69000040</v>
      </c>
      <c r="I56" s="5" t="s">
        <v>131</v>
      </c>
      <c r="J56" s="5" t="s">
        <v>132</v>
      </c>
      <c r="K56" s="5" t="s">
        <v>132</v>
      </c>
      <c r="L56" s="5" t="s">
        <v>133</v>
      </c>
      <c r="M56" s="5" t="s">
        <v>134</v>
      </c>
      <c r="N56" s="5" t="s">
        <v>135</v>
      </c>
      <c r="O56" s="5" t="s">
        <v>136</v>
      </c>
      <c r="P56" s="5"/>
      <c r="Q56" s="5"/>
      <c r="R56" s="8" t="s">
        <v>137</v>
      </c>
      <c r="S56" s="8" t="s">
        <v>133</v>
      </c>
      <c r="T56" s="8">
        <v>42998</v>
      </c>
      <c r="U56" s="8">
        <v>46022</v>
      </c>
      <c r="V56" s="5">
        <v>101581</v>
      </c>
      <c r="W56" s="5" t="s">
        <v>138</v>
      </c>
      <c r="X56" s="5"/>
      <c r="Y56" s="5" t="s">
        <v>139</v>
      </c>
      <c r="Z56" s="5" t="s">
        <v>140</v>
      </c>
      <c r="AA56" s="5" t="s">
        <v>141</v>
      </c>
      <c r="AB56" s="5" t="s">
        <v>134</v>
      </c>
      <c r="AC56" s="5" t="s">
        <v>142</v>
      </c>
      <c r="AD56" s="5" t="s">
        <v>137</v>
      </c>
      <c r="AE56" s="5" t="s">
        <v>143</v>
      </c>
      <c r="AF56" s="9"/>
      <c r="AG56" s="9"/>
      <c r="AH56" s="9">
        <v>0</v>
      </c>
      <c r="AI56" s="9">
        <v>0</v>
      </c>
      <c r="AJ56" s="9">
        <v>10560</v>
      </c>
      <c r="AK56" s="9">
        <v>-10560</v>
      </c>
      <c r="AL56" s="9">
        <v>1144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1144</v>
      </c>
      <c r="AY56" s="9">
        <v>1144</v>
      </c>
      <c r="AZ56" s="9">
        <v>0</v>
      </c>
      <c r="BA56" s="9">
        <v>10560</v>
      </c>
      <c r="BB56" s="9">
        <v>10560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1144</v>
      </c>
      <c r="BK56" s="9">
        <v>1144</v>
      </c>
      <c r="BL56" s="9">
        <v>0</v>
      </c>
      <c r="BM56" s="9">
        <v>0</v>
      </c>
      <c r="BN56" s="9">
        <v>0</v>
      </c>
      <c r="BO56" s="9">
        <v>0</v>
      </c>
      <c r="BP56" s="9">
        <v>-10560</v>
      </c>
      <c r="BQ56" s="9">
        <v>-10560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-9416</v>
      </c>
      <c r="BZ56" s="5">
        <v>-9416</v>
      </c>
      <c r="CA56" s="5">
        <v>0</v>
      </c>
      <c r="CB56" s="5">
        <v>1144</v>
      </c>
      <c r="CC56" s="5">
        <v>1144</v>
      </c>
      <c r="CD56" s="5">
        <v>0</v>
      </c>
      <c r="CE56" s="5">
        <v>-10560</v>
      </c>
      <c r="CF56" s="5">
        <v>-10560</v>
      </c>
      <c r="CG56" s="5">
        <v>0</v>
      </c>
      <c r="CH56" s="5">
        <v>0</v>
      </c>
      <c r="CI56" s="5">
        <v>120</v>
      </c>
      <c r="CJ56" s="5">
        <v>-120</v>
      </c>
      <c r="CK56" s="5">
        <v>13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13</v>
      </c>
      <c r="CT56" s="5">
        <v>10560</v>
      </c>
      <c r="CU56" s="5">
        <v>-10560</v>
      </c>
      <c r="CV56" s="5">
        <v>0</v>
      </c>
      <c r="CW56" s="5">
        <v>0</v>
      </c>
      <c r="CX56" s="5"/>
      <c r="CY56" s="5"/>
      <c r="CZ56" s="5" t="s">
        <v>144</v>
      </c>
      <c r="DA56" s="5" t="s">
        <v>146</v>
      </c>
      <c r="DB56" s="5">
        <v>101582</v>
      </c>
      <c r="DC56" s="5" t="s">
        <v>146</v>
      </c>
      <c r="DD56" s="9"/>
      <c r="DE56" s="9" t="s">
        <v>146</v>
      </c>
      <c r="DF56" s="9">
        <v>0</v>
      </c>
      <c r="DG56" s="9">
        <v>0</v>
      </c>
      <c r="DH56" s="9">
        <v>10560</v>
      </c>
      <c r="DI56" s="9">
        <v>-10560</v>
      </c>
      <c r="DJ56" s="9">
        <v>1144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5">
        <v>0</v>
      </c>
      <c r="DQ56" s="5">
        <v>0</v>
      </c>
      <c r="DR56" s="5">
        <v>0</v>
      </c>
      <c r="DS56" s="5">
        <v>0</v>
      </c>
      <c r="DT56" s="5">
        <v>120</v>
      </c>
      <c r="DU56" s="5">
        <v>-120</v>
      </c>
      <c r="DV56" s="5">
        <v>13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</row>
    <row r="57" spans="1:133" x14ac:dyDescent="0.25">
      <c r="A57" s="11" t="s">
        <v>207</v>
      </c>
      <c r="B57" s="11" t="s">
        <v>208</v>
      </c>
      <c r="C57" s="42" t="str">
        <f t="shared" si="0"/>
        <v xml:space="preserve"> May 2023</v>
      </c>
      <c r="D57" s="5" t="s">
        <v>128</v>
      </c>
      <c r="E57" s="6" t="s">
        <v>129</v>
      </c>
      <c r="F57" s="7">
        <v>100830</v>
      </c>
      <c r="G57" s="5" t="s">
        <v>130</v>
      </c>
      <c r="H57" s="5">
        <v>69000040</v>
      </c>
      <c r="I57" s="5" t="s">
        <v>131</v>
      </c>
      <c r="J57" s="5" t="s">
        <v>132</v>
      </c>
      <c r="K57" s="5" t="s">
        <v>132</v>
      </c>
      <c r="L57" s="5" t="s">
        <v>133</v>
      </c>
      <c r="M57" s="5" t="s">
        <v>134</v>
      </c>
      <c r="N57" s="5" t="s">
        <v>135</v>
      </c>
      <c r="O57" s="5" t="s">
        <v>136</v>
      </c>
      <c r="P57" s="5"/>
      <c r="Q57" s="5"/>
      <c r="R57" s="8" t="s">
        <v>137</v>
      </c>
      <c r="S57" s="8" t="s">
        <v>133</v>
      </c>
      <c r="T57" s="8">
        <v>42998</v>
      </c>
      <c r="U57" s="8">
        <v>46022</v>
      </c>
      <c r="V57" s="5">
        <v>101581</v>
      </c>
      <c r="W57" s="5" t="s">
        <v>138</v>
      </c>
      <c r="X57" s="5"/>
      <c r="Y57" s="5" t="s">
        <v>139</v>
      </c>
      <c r="Z57" s="5" t="s">
        <v>140</v>
      </c>
      <c r="AA57" s="5" t="s">
        <v>141</v>
      </c>
      <c r="AB57" s="5" t="s">
        <v>134</v>
      </c>
      <c r="AC57" s="5" t="s">
        <v>142</v>
      </c>
      <c r="AD57" s="5" t="s">
        <v>137</v>
      </c>
      <c r="AE57" s="5" t="s">
        <v>143</v>
      </c>
      <c r="AF57" s="9"/>
      <c r="AG57" s="9"/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5720</v>
      </c>
      <c r="AR57" s="9">
        <v>4400</v>
      </c>
      <c r="AS57" s="9">
        <v>4400</v>
      </c>
      <c r="AT57" s="9">
        <v>0</v>
      </c>
      <c r="AU57" s="9">
        <v>0</v>
      </c>
      <c r="AV57" s="9">
        <v>0</v>
      </c>
      <c r="AW57" s="9">
        <v>0</v>
      </c>
      <c r="AX57" s="9">
        <v>14520</v>
      </c>
      <c r="AY57" s="9">
        <v>14520</v>
      </c>
      <c r="AZ57" s="9">
        <v>0</v>
      </c>
      <c r="BA57" s="9">
        <v>14520</v>
      </c>
      <c r="BB57" s="9">
        <v>14520</v>
      </c>
      <c r="BC57" s="9">
        <v>0</v>
      </c>
      <c r="BD57" s="9">
        <v>290928</v>
      </c>
      <c r="BE57" s="9">
        <v>290928</v>
      </c>
      <c r="BF57" s="9">
        <v>0</v>
      </c>
      <c r="BG57" s="9">
        <v>0</v>
      </c>
      <c r="BH57" s="9">
        <v>0</v>
      </c>
      <c r="BI57" s="9">
        <v>0</v>
      </c>
      <c r="BJ57" s="9">
        <v>14520</v>
      </c>
      <c r="BK57" s="9">
        <v>14520</v>
      </c>
      <c r="BL57" s="30">
        <v>0</v>
      </c>
      <c r="BM57" s="31">
        <v>0</v>
      </c>
      <c r="BN57" s="9">
        <v>0</v>
      </c>
      <c r="BO57" s="30">
        <v>0</v>
      </c>
      <c r="BP57" s="31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5">
        <v>0</v>
      </c>
      <c r="CA57" s="5">
        <v>0</v>
      </c>
      <c r="CB57" s="5">
        <v>14520</v>
      </c>
      <c r="CC57" s="5">
        <v>14520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65</v>
      </c>
      <c r="CQ57" s="5">
        <v>50</v>
      </c>
      <c r="CR57" s="5">
        <v>50</v>
      </c>
      <c r="CS57" s="5">
        <v>165</v>
      </c>
      <c r="CT57" s="5">
        <v>0</v>
      </c>
      <c r="CU57" s="5">
        <v>0</v>
      </c>
      <c r="CV57" s="5">
        <v>0</v>
      </c>
      <c r="CW57" s="5">
        <v>0</v>
      </c>
      <c r="CX57" s="5"/>
      <c r="CY57" s="5"/>
      <c r="CZ57" s="5" t="s">
        <v>144</v>
      </c>
      <c r="DA57" s="5" t="s">
        <v>145</v>
      </c>
      <c r="DB57" s="5">
        <v>101581</v>
      </c>
      <c r="DC57" s="5" t="s">
        <v>146</v>
      </c>
      <c r="DD57" s="9"/>
      <c r="DE57" s="9" t="s">
        <v>146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628.57140000000004</v>
      </c>
      <c r="DL57" s="9">
        <v>628.57140000000004</v>
      </c>
      <c r="DM57" s="9">
        <v>628.57140000000004</v>
      </c>
      <c r="DN57" s="9">
        <v>628.57140000000004</v>
      </c>
      <c r="DO57" s="9">
        <v>6348.5713999999998</v>
      </c>
      <c r="DP57" s="5">
        <v>5028.5713999999998</v>
      </c>
      <c r="DQ57" s="5">
        <v>628.57140000000004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7.1428000000000003</v>
      </c>
      <c r="DX57" s="5">
        <v>7.1428000000000003</v>
      </c>
      <c r="DY57" s="5">
        <v>7.1428000000000003</v>
      </c>
      <c r="DZ57" s="5">
        <v>7.1428000000000003</v>
      </c>
      <c r="EA57" s="5">
        <v>72.142799999999994</v>
      </c>
      <c r="EB57" s="5">
        <v>57.142800000000001</v>
      </c>
      <c r="EC57" s="5">
        <v>7.1428000000000003</v>
      </c>
    </row>
    <row r="58" spans="1:133" x14ac:dyDescent="0.25">
      <c r="A58" s="11" t="s">
        <v>207</v>
      </c>
      <c r="B58" s="11" t="s">
        <v>208</v>
      </c>
      <c r="C58" s="42" t="str">
        <f t="shared" si="0"/>
        <v xml:space="preserve"> May 2023</v>
      </c>
      <c r="D58" s="5" t="s">
        <v>128</v>
      </c>
      <c r="E58" s="6" t="s">
        <v>129</v>
      </c>
      <c r="F58" s="7">
        <v>101581</v>
      </c>
      <c r="G58" s="5" t="s">
        <v>147</v>
      </c>
      <c r="H58" s="5">
        <v>64010400</v>
      </c>
      <c r="I58" s="5" t="s">
        <v>148</v>
      </c>
      <c r="J58" s="5" t="s">
        <v>149</v>
      </c>
      <c r="K58" s="5" t="s">
        <v>150</v>
      </c>
      <c r="L58" s="5" t="s">
        <v>133</v>
      </c>
      <c r="M58" s="5" t="s">
        <v>134</v>
      </c>
      <c r="N58" s="5" t="s">
        <v>135</v>
      </c>
      <c r="O58" s="5" t="s">
        <v>136</v>
      </c>
      <c r="P58" s="5"/>
      <c r="Q58" s="5"/>
      <c r="R58" s="8" t="s">
        <v>137</v>
      </c>
      <c r="S58" s="8" t="s">
        <v>133</v>
      </c>
      <c r="T58" s="8">
        <v>42998</v>
      </c>
      <c r="U58" s="8">
        <v>46022</v>
      </c>
      <c r="V58" s="5">
        <v>101581</v>
      </c>
      <c r="W58" s="5" t="s">
        <v>138</v>
      </c>
      <c r="X58" s="5"/>
      <c r="Y58" s="5" t="s">
        <v>139</v>
      </c>
      <c r="Z58" s="5" t="s">
        <v>140</v>
      </c>
      <c r="AA58" s="5" t="s">
        <v>141</v>
      </c>
      <c r="AB58" s="5" t="s">
        <v>134</v>
      </c>
      <c r="AC58" s="5" t="s">
        <v>142</v>
      </c>
      <c r="AD58" s="5" t="s">
        <v>137</v>
      </c>
      <c r="AE58" s="5" t="s">
        <v>143</v>
      </c>
      <c r="AF58" s="9"/>
      <c r="AG58" s="9"/>
      <c r="AH58" s="9">
        <v>0</v>
      </c>
      <c r="AI58" s="9">
        <v>280.74</v>
      </c>
      <c r="AJ58" s="9">
        <v>748.64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1029.3800000000001</v>
      </c>
      <c r="AU58" s="9">
        <v>0</v>
      </c>
      <c r="AV58" s="9">
        <v>1029.3800000000001</v>
      </c>
      <c r="AW58" s="9">
        <v>1029.3800000000001</v>
      </c>
      <c r="AX58" s="9">
        <v>0</v>
      </c>
      <c r="AY58" s="9">
        <v>1029.3800000000001</v>
      </c>
      <c r="AZ58" s="9">
        <v>1029.3800000000001</v>
      </c>
      <c r="BA58" s="9">
        <v>0</v>
      </c>
      <c r="BB58" s="9">
        <v>1029.3800000000001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1029.3800000000001</v>
      </c>
      <c r="BJ58" s="9">
        <v>0</v>
      </c>
      <c r="BK58" s="9">
        <v>1029.3800000000001</v>
      </c>
      <c r="BL58" s="30">
        <v>0</v>
      </c>
      <c r="BM58" s="31">
        <v>0</v>
      </c>
      <c r="BN58" s="9">
        <v>0</v>
      </c>
      <c r="BO58" s="30">
        <v>0</v>
      </c>
      <c r="BP58" s="31">
        <v>0</v>
      </c>
      <c r="BQ58" s="9">
        <v>0</v>
      </c>
      <c r="BR58" s="9">
        <v>2470.5120000000002</v>
      </c>
      <c r="BS58" s="9">
        <v>0</v>
      </c>
      <c r="BT58" s="9">
        <v>2470.5120000000002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5">
        <v>0</v>
      </c>
      <c r="CA58" s="5">
        <v>-1441.1320000000001</v>
      </c>
      <c r="CB58" s="5">
        <v>0</v>
      </c>
      <c r="CC58" s="5">
        <v>-1441.1320000000001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1029.3800000000001</v>
      </c>
      <c r="CU58" s="5">
        <v>0</v>
      </c>
      <c r="CV58" s="5">
        <v>0</v>
      </c>
      <c r="CW58" s="5">
        <v>0</v>
      </c>
      <c r="CX58" s="5"/>
      <c r="CY58" s="5"/>
      <c r="CZ58" s="5" t="s">
        <v>144</v>
      </c>
      <c r="DA58" s="5" t="s">
        <v>146</v>
      </c>
      <c r="DB58" s="5">
        <v>101581</v>
      </c>
      <c r="DC58" s="5" t="s">
        <v>146</v>
      </c>
      <c r="DD58" s="9"/>
      <c r="DE58" s="9" t="s">
        <v>146</v>
      </c>
      <c r="DF58" s="9">
        <v>0</v>
      </c>
      <c r="DG58" s="9">
        <v>280.74</v>
      </c>
      <c r="DH58" s="9">
        <v>748.64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</row>
    <row r="59" spans="1:133" x14ac:dyDescent="0.25">
      <c r="A59" s="11" t="s">
        <v>207</v>
      </c>
      <c r="B59" s="11" t="s">
        <v>208</v>
      </c>
      <c r="C59" s="42" t="str">
        <f t="shared" si="0"/>
        <v xml:space="preserve"> May 2023</v>
      </c>
      <c r="D59" s="5" t="s">
        <v>128</v>
      </c>
      <c r="E59" s="6" t="s">
        <v>129</v>
      </c>
      <c r="F59" s="7">
        <v>101581</v>
      </c>
      <c r="G59" s="5" t="s">
        <v>147</v>
      </c>
      <c r="H59" s="5">
        <v>64010500</v>
      </c>
      <c r="I59" s="5" t="s">
        <v>151</v>
      </c>
      <c r="J59" s="5" t="s">
        <v>149</v>
      </c>
      <c r="K59" s="5" t="s">
        <v>150</v>
      </c>
      <c r="L59" s="5" t="s">
        <v>133</v>
      </c>
      <c r="M59" s="5" t="s">
        <v>134</v>
      </c>
      <c r="N59" s="5" t="s">
        <v>135</v>
      </c>
      <c r="O59" s="5" t="s">
        <v>136</v>
      </c>
      <c r="P59" s="5"/>
      <c r="Q59" s="5"/>
      <c r="R59" s="8" t="s">
        <v>137</v>
      </c>
      <c r="S59" s="8" t="s">
        <v>133</v>
      </c>
      <c r="T59" s="8">
        <v>42998</v>
      </c>
      <c r="U59" s="8">
        <v>46022</v>
      </c>
      <c r="V59" s="5">
        <v>101581</v>
      </c>
      <c r="W59" s="5" t="s">
        <v>138</v>
      </c>
      <c r="X59" s="5"/>
      <c r="Y59" s="5" t="s">
        <v>139</v>
      </c>
      <c r="Z59" s="5" t="s">
        <v>140</v>
      </c>
      <c r="AA59" s="5" t="s">
        <v>141</v>
      </c>
      <c r="AB59" s="5" t="s">
        <v>134</v>
      </c>
      <c r="AC59" s="5" t="s">
        <v>142</v>
      </c>
      <c r="AD59" s="5" t="s">
        <v>137</v>
      </c>
      <c r="AE59" s="5" t="s">
        <v>143</v>
      </c>
      <c r="AF59" s="9"/>
      <c r="AG59" s="9"/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296698</v>
      </c>
      <c r="BG59" s="9">
        <v>0</v>
      </c>
      <c r="BH59" s="9">
        <v>296698</v>
      </c>
      <c r="BI59" s="9">
        <v>-296698</v>
      </c>
      <c r="BJ59" s="9">
        <v>0</v>
      </c>
      <c r="BK59" s="9">
        <v>-296698</v>
      </c>
      <c r="BL59" s="30">
        <v>0</v>
      </c>
      <c r="BM59" s="31">
        <v>0</v>
      </c>
      <c r="BN59" s="9">
        <v>0</v>
      </c>
      <c r="BO59" s="30">
        <v>0</v>
      </c>
      <c r="BP59" s="31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/>
      <c r="CY59" s="5"/>
      <c r="CZ59" s="5" t="s">
        <v>144</v>
      </c>
      <c r="DA59" s="5" t="s">
        <v>146</v>
      </c>
      <c r="DB59" s="5">
        <v>101581</v>
      </c>
      <c r="DC59" s="5" t="s">
        <v>146</v>
      </c>
      <c r="DD59" s="9"/>
      <c r="DE59" s="9" t="s">
        <v>146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</row>
    <row r="60" spans="1:133" x14ac:dyDescent="0.25">
      <c r="A60" s="11" t="s">
        <v>207</v>
      </c>
      <c r="B60" s="11" t="s">
        <v>208</v>
      </c>
      <c r="C60" s="42" t="str">
        <f t="shared" si="0"/>
        <v xml:space="preserve"> May 2023</v>
      </c>
      <c r="D60" s="5" t="s">
        <v>128</v>
      </c>
      <c r="E60" s="6" t="s">
        <v>129</v>
      </c>
      <c r="F60" s="7">
        <v>101581</v>
      </c>
      <c r="G60" s="5" t="s">
        <v>147</v>
      </c>
      <c r="H60" s="5">
        <v>64020500</v>
      </c>
      <c r="I60" s="5" t="s">
        <v>152</v>
      </c>
      <c r="J60" s="5" t="s">
        <v>149</v>
      </c>
      <c r="K60" s="5" t="s">
        <v>153</v>
      </c>
      <c r="L60" s="5" t="s">
        <v>133</v>
      </c>
      <c r="M60" s="5" t="s">
        <v>134</v>
      </c>
      <c r="N60" s="5" t="s">
        <v>135</v>
      </c>
      <c r="O60" s="5" t="s">
        <v>136</v>
      </c>
      <c r="P60" s="5"/>
      <c r="Q60" s="5"/>
      <c r="R60" s="8" t="s">
        <v>137</v>
      </c>
      <c r="S60" s="8" t="s">
        <v>133</v>
      </c>
      <c r="T60" s="8">
        <v>42998</v>
      </c>
      <c r="U60" s="8">
        <v>46022</v>
      </c>
      <c r="V60" s="5">
        <v>101581</v>
      </c>
      <c r="W60" s="5" t="s">
        <v>138</v>
      </c>
      <c r="X60" s="5"/>
      <c r="Y60" s="5" t="s">
        <v>139</v>
      </c>
      <c r="Z60" s="5" t="s">
        <v>140</v>
      </c>
      <c r="AA60" s="5" t="s">
        <v>141</v>
      </c>
      <c r="AB60" s="5" t="s">
        <v>134</v>
      </c>
      <c r="AC60" s="5" t="s">
        <v>142</v>
      </c>
      <c r="AD60" s="5" t="s">
        <v>137</v>
      </c>
      <c r="AE60" s="5" t="s">
        <v>143</v>
      </c>
      <c r="AF60" s="9"/>
      <c r="AG60" s="9"/>
      <c r="AH60" s="9">
        <v>995</v>
      </c>
      <c r="AI60" s="9">
        <v>899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5000</v>
      </c>
      <c r="AT60" s="9">
        <v>1894</v>
      </c>
      <c r="AU60" s="9">
        <v>0</v>
      </c>
      <c r="AV60" s="9">
        <v>1894</v>
      </c>
      <c r="AW60" s="9">
        <v>6894</v>
      </c>
      <c r="AX60" s="9">
        <v>0</v>
      </c>
      <c r="AY60" s="9">
        <v>6894</v>
      </c>
      <c r="AZ60" s="9">
        <v>6894</v>
      </c>
      <c r="BA60" s="9">
        <v>0</v>
      </c>
      <c r="BB60" s="9">
        <v>6894</v>
      </c>
      <c r="BC60" s="9">
        <v>25000</v>
      </c>
      <c r="BD60" s="9">
        <v>0</v>
      </c>
      <c r="BE60" s="9">
        <v>25000</v>
      </c>
      <c r="BF60" s="9">
        <v>0</v>
      </c>
      <c r="BG60" s="9">
        <v>0</v>
      </c>
      <c r="BH60" s="9">
        <v>0</v>
      </c>
      <c r="BI60" s="9">
        <v>6894</v>
      </c>
      <c r="BJ60" s="9">
        <v>0</v>
      </c>
      <c r="BK60" s="9">
        <v>6894</v>
      </c>
      <c r="BL60" s="30">
        <v>0</v>
      </c>
      <c r="BM60" s="31">
        <v>0</v>
      </c>
      <c r="BN60" s="9">
        <v>0</v>
      </c>
      <c r="BO60" s="30">
        <v>0</v>
      </c>
      <c r="BP60" s="31">
        <v>0</v>
      </c>
      <c r="BQ60" s="9">
        <v>0</v>
      </c>
      <c r="BR60" s="9">
        <v>4545.6000000000004</v>
      </c>
      <c r="BS60" s="9">
        <v>0</v>
      </c>
      <c r="BT60" s="9">
        <v>4545.6000000000004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5">
        <v>0</v>
      </c>
      <c r="CA60" s="5">
        <v>2348.4</v>
      </c>
      <c r="CB60" s="5">
        <v>0</v>
      </c>
      <c r="CC60" s="5">
        <v>2348.4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1894</v>
      </c>
      <c r="CU60" s="5">
        <v>0</v>
      </c>
      <c r="CV60" s="5">
        <v>0</v>
      </c>
      <c r="CW60" s="5">
        <v>0</v>
      </c>
      <c r="CX60" s="5"/>
      <c r="CY60" s="5"/>
      <c r="CZ60" s="5" t="s">
        <v>144</v>
      </c>
      <c r="DA60" s="5" t="s">
        <v>146</v>
      </c>
      <c r="DB60" s="5">
        <v>101581</v>
      </c>
      <c r="DC60" s="5" t="s">
        <v>146</v>
      </c>
      <c r="DD60" s="9"/>
      <c r="DE60" s="9" t="s">
        <v>146</v>
      </c>
      <c r="DF60" s="9">
        <v>995</v>
      </c>
      <c r="DG60" s="9">
        <v>899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5">
        <v>0</v>
      </c>
      <c r="DQ60" s="5">
        <v>5000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</row>
    <row r="61" spans="1:133" x14ac:dyDescent="0.25">
      <c r="A61" s="11" t="s">
        <v>207</v>
      </c>
      <c r="B61" s="11" t="s">
        <v>208</v>
      </c>
      <c r="C61" s="42" t="str">
        <f t="shared" si="0"/>
        <v xml:space="preserve"> May 2023</v>
      </c>
      <c r="D61" s="5" t="s">
        <v>128</v>
      </c>
      <c r="E61" s="6" t="s">
        <v>129</v>
      </c>
      <c r="F61" s="7">
        <v>101581</v>
      </c>
      <c r="G61" s="5" t="s">
        <v>147</v>
      </c>
      <c r="H61" s="5">
        <v>64050417</v>
      </c>
      <c r="I61" s="5" t="s">
        <v>154</v>
      </c>
      <c r="J61" s="5" t="s">
        <v>149</v>
      </c>
      <c r="K61" s="5" t="s">
        <v>155</v>
      </c>
      <c r="L61" s="5" t="s">
        <v>133</v>
      </c>
      <c r="M61" s="5" t="s">
        <v>134</v>
      </c>
      <c r="N61" s="5" t="s">
        <v>135</v>
      </c>
      <c r="O61" s="5" t="s">
        <v>136</v>
      </c>
      <c r="P61" s="5"/>
      <c r="Q61" s="5"/>
      <c r="R61" s="8" t="s">
        <v>137</v>
      </c>
      <c r="S61" s="8" t="s">
        <v>133</v>
      </c>
      <c r="T61" s="8">
        <v>42998</v>
      </c>
      <c r="U61" s="8">
        <v>46022</v>
      </c>
      <c r="V61" s="5">
        <v>101581</v>
      </c>
      <c r="W61" s="5" t="s">
        <v>138</v>
      </c>
      <c r="X61" s="5"/>
      <c r="Y61" s="5" t="s">
        <v>139</v>
      </c>
      <c r="Z61" s="5" t="s">
        <v>140</v>
      </c>
      <c r="AA61" s="5" t="s">
        <v>141</v>
      </c>
      <c r="AB61" s="5" t="s">
        <v>134</v>
      </c>
      <c r="AC61" s="5" t="s">
        <v>142</v>
      </c>
      <c r="AD61" s="5" t="s">
        <v>137</v>
      </c>
      <c r="AE61" s="5" t="s">
        <v>143</v>
      </c>
      <c r="AF61" s="9"/>
      <c r="AG61" s="9"/>
      <c r="AH61" s="9">
        <v>-22500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-22500</v>
      </c>
      <c r="AU61" s="9">
        <v>0</v>
      </c>
      <c r="AV61" s="9">
        <v>-22500</v>
      </c>
      <c r="AW61" s="9">
        <v>-22500</v>
      </c>
      <c r="AX61" s="9">
        <v>0</v>
      </c>
      <c r="AY61" s="9">
        <v>-22500</v>
      </c>
      <c r="AZ61" s="9">
        <v>-22500</v>
      </c>
      <c r="BA61" s="9">
        <v>0</v>
      </c>
      <c r="BB61" s="9">
        <v>-22500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-22500</v>
      </c>
      <c r="BJ61" s="9">
        <v>0</v>
      </c>
      <c r="BK61" s="9">
        <v>-22500</v>
      </c>
      <c r="BL61" s="30">
        <v>0</v>
      </c>
      <c r="BM61" s="31">
        <v>0</v>
      </c>
      <c r="BN61" s="9">
        <v>0</v>
      </c>
      <c r="BO61" s="30">
        <v>0</v>
      </c>
      <c r="BP61" s="31">
        <v>0</v>
      </c>
      <c r="BQ61" s="9">
        <v>0</v>
      </c>
      <c r="BR61" s="9">
        <v>-54000</v>
      </c>
      <c r="BS61" s="9">
        <v>0</v>
      </c>
      <c r="BT61" s="9">
        <v>-54000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5">
        <v>0</v>
      </c>
      <c r="CA61" s="5">
        <v>31500</v>
      </c>
      <c r="CB61" s="5">
        <v>0</v>
      </c>
      <c r="CC61" s="5">
        <v>31500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-22500</v>
      </c>
      <c r="CU61" s="5">
        <v>0</v>
      </c>
      <c r="CV61" s="5">
        <v>0</v>
      </c>
      <c r="CW61" s="5">
        <v>0</v>
      </c>
      <c r="CX61" s="5"/>
      <c r="CY61" s="5"/>
      <c r="CZ61" s="5" t="s">
        <v>144</v>
      </c>
      <c r="DA61" s="5" t="s">
        <v>146</v>
      </c>
      <c r="DB61" s="5">
        <v>101581</v>
      </c>
      <c r="DC61" s="5" t="s">
        <v>146</v>
      </c>
      <c r="DD61" s="9"/>
      <c r="DE61" s="9" t="s">
        <v>146</v>
      </c>
      <c r="DF61" s="9">
        <v>-22500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</row>
    <row r="62" spans="1:133" x14ac:dyDescent="0.25">
      <c r="A62" s="11" t="s">
        <v>207</v>
      </c>
      <c r="B62" s="11" t="s">
        <v>208</v>
      </c>
      <c r="C62" s="42" t="str">
        <f t="shared" si="0"/>
        <v xml:space="preserve"> May 2023</v>
      </c>
      <c r="D62" s="5" t="s">
        <v>128</v>
      </c>
      <c r="E62" s="6" t="s">
        <v>129</v>
      </c>
      <c r="F62" s="7">
        <v>101581</v>
      </c>
      <c r="G62" s="5" t="s">
        <v>147</v>
      </c>
      <c r="H62" s="5">
        <v>64050440</v>
      </c>
      <c r="I62" s="5" t="s">
        <v>156</v>
      </c>
      <c r="J62" s="5" t="s">
        <v>149</v>
      </c>
      <c r="K62" s="5" t="s">
        <v>155</v>
      </c>
      <c r="L62" s="5" t="s">
        <v>133</v>
      </c>
      <c r="M62" s="5" t="s">
        <v>134</v>
      </c>
      <c r="N62" s="5" t="s">
        <v>135</v>
      </c>
      <c r="O62" s="5" t="s">
        <v>136</v>
      </c>
      <c r="P62" s="5"/>
      <c r="Q62" s="5"/>
      <c r="R62" s="8" t="s">
        <v>137</v>
      </c>
      <c r="S62" s="8" t="s">
        <v>133</v>
      </c>
      <c r="T62" s="8">
        <v>42998</v>
      </c>
      <c r="U62" s="8">
        <v>46022</v>
      </c>
      <c r="V62" s="5">
        <v>101581</v>
      </c>
      <c r="W62" s="5" t="s">
        <v>138</v>
      </c>
      <c r="X62" s="5"/>
      <c r="Y62" s="5" t="s">
        <v>139</v>
      </c>
      <c r="Z62" s="5" t="s">
        <v>140</v>
      </c>
      <c r="AA62" s="5" t="s">
        <v>141</v>
      </c>
      <c r="AB62" s="5" t="s">
        <v>134</v>
      </c>
      <c r="AC62" s="5" t="s">
        <v>142</v>
      </c>
      <c r="AD62" s="5" t="s">
        <v>137</v>
      </c>
      <c r="AE62" s="5" t="s">
        <v>143</v>
      </c>
      <c r="AF62" s="9"/>
      <c r="AG62" s="9"/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49275</v>
      </c>
      <c r="AN62" s="9">
        <v>12000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61275</v>
      </c>
      <c r="AX62" s="9">
        <v>0</v>
      </c>
      <c r="AY62" s="9">
        <v>61275</v>
      </c>
      <c r="AZ62" s="9">
        <v>40750</v>
      </c>
      <c r="BA62" s="9">
        <v>0</v>
      </c>
      <c r="BB62" s="9">
        <v>40750</v>
      </c>
      <c r="BC62" s="9">
        <v>102000</v>
      </c>
      <c r="BD62" s="9">
        <v>0</v>
      </c>
      <c r="BE62" s="9">
        <v>102000</v>
      </c>
      <c r="BF62" s="9">
        <v>0</v>
      </c>
      <c r="BG62" s="9">
        <v>0</v>
      </c>
      <c r="BH62" s="9">
        <v>0</v>
      </c>
      <c r="BI62" s="9">
        <v>61275</v>
      </c>
      <c r="BJ62" s="9">
        <v>0</v>
      </c>
      <c r="BK62" s="9">
        <v>61275</v>
      </c>
      <c r="BL62" s="30">
        <v>29750</v>
      </c>
      <c r="BM62" s="31">
        <v>0</v>
      </c>
      <c r="BN62" s="9">
        <v>29750</v>
      </c>
      <c r="BO62" s="30">
        <v>0</v>
      </c>
      <c r="BP62" s="31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20525</v>
      </c>
      <c r="BY62" s="9">
        <v>0</v>
      </c>
      <c r="BZ62" s="5">
        <v>20525</v>
      </c>
      <c r="CA62" s="5">
        <v>61275</v>
      </c>
      <c r="CB62" s="5">
        <v>0</v>
      </c>
      <c r="CC62" s="5">
        <v>61275</v>
      </c>
      <c r="CD62" s="5">
        <v>-29750</v>
      </c>
      <c r="CE62" s="5">
        <v>0</v>
      </c>
      <c r="CF62" s="5">
        <v>-29750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/>
      <c r="CY62" s="5"/>
      <c r="CZ62" s="5" t="s">
        <v>144</v>
      </c>
      <c r="DA62" s="5" t="s">
        <v>146</v>
      </c>
      <c r="DB62" s="5">
        <v>101581</v>
      </c>
      <c r="DC62" s="5" t="s">
        <v>146</v>
      </c>
      <c r="DD62" s="9"/>
      <c r="DE62" s="9" t="s">
        <v>146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49275</v>
      </c>
      <c r="DL62" s="9">
        <v>12000</v>
      </c>
      <c r="DM62" s="9">
        <v>0</v>
      </c>
      <c r="DN62" s="9">
        <v>0</v>
      </c>
      <c r="DO62" s="9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</row>
    <row r="63" spans="1:133" x14ac:dyDescent="0.25">
      <c r="A63" s="11" t="s">
        <v>207</v>
      </c>
      <c r="B63" s="11" t="s">
        <v>208</v>
      </c>
      <c r="C63" s="42" t="str">
        <f t="shared" si="0"/>
        <v xml:space="preserve"> May 2023</v>
      </c>
      <c r="D63" s="5" t="s">
        <v>128</v>
      </c>
      <c r="E63" s="6" t="s">
        <v>129</v>
      </c>
      <c r="F63" s="7">
        <v>101581</v>
      </c>
      <c r="G63" s="5" t="s">
        <v>147</v>
      </c>
      <c r="H63" s="5">
        <v>64050455</v>
      </c>
      <c r="I63" s="5" t="s">
        <v>157</v>
      </c>
      <c r="J63" s="5" t="s">
        <v>149</v>
      </c>
      <c r="K63" s="5" t="s">
        <v>158</v>
      </c>
      <c r="L63" s="5" t="s">
        <v>133</v>
      </c>
      <c r="M63" s="5" t="s">
        <v>134</v>
      </c>
      <c r="N63" s="5" t="s">
        <v>135</v>
      </c>
      <c r="O63" s="5" t="s">
        <v>136</v>
      </c>
      <c r="P63" s="5"/>
      <c r="Q63" s="5"/>
      <c r="R63" s="8" t="s">
        <v>137</v>
      </c>
      <c r="S63" s="8" t="s">
        <v>133</v>
      </c>
      <c r="T63" s="8">
        <v>42998</v>
      </c>
      <c r="U63" s="8">
        <v>46022</v>
      </c>
      <c r="V63" s="5">
        <v>101581</v>
      </c>
      <c r="W63" s="5" t="s">
        <v>138</v>
      </c>
      <c r="X63" s="5"/>
      <c r="Y63" s="5" t="s">
        <v>139</v>
      </c>
      <c r="Z63" s="5" t="s">
        <v>140</v>
      </c>
      <c r="AA63" s="5" t="s">
        <v>141</v>
      </c>
      <c r="AB63" s="5" t="s">
        <v>134</v>
      </c>
      <c r="AC63" s="5" t="s">
        <v>142</v>
      </c>
      <c r="AD63" s="5" t="s">
        <v>137</v>
      </c>
      <c r="AE63" s="5" t="s">
        <v>143</v>
      </c>
      <c r="AF63" s="9"/>
      <c r="AG63" s="9"/>
      <c r="AH63" s="9">
        <v>24500</v>
      </c>
      <c r="AI63" s="9">
        <v>31800</v>
      </c>
      <c r="AJ63" s="9">
        <v>22950</v>
      </c>
      <c r="AK63" s="9">
        <v>36750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116000</v>
      </c>
      <c r="AU63" s="9">
        <v>0</v>
      </c>
      <c r="AV63" s="9">
        <v>116000</v>
      </c>
      <c r="AW63" s="9">
        <v>116000</v>
      </c>
      <c r="AX63" s="9">
        <v>0</v>
      </c>
      <c r="AY63" s="9">
        <v>116000</v>
      </c>
      <c r="AZ63" s="9">
        <v>116000</v>
      </c>
      <c r="BA63" s="9">
        <v>0</v>
      </c>
      <c r="BB63" s="9">
        <v>116000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116000</v>
      </c>
      <c r="BJ63" s="9">
        <v>0</v>
      </c>
      <c r="BK63" s="9">
        <v>116000</v>
      </c>
      <c r="BL63" s="30">
        <v>0</v>
      </c>
      <c r="BM63" s="31">
        <v>0</v>
      </c>
      <c r="BN63" s="9">
        <v>0</v>
      </c>
      <c r="BO63" s="30">
        <v>0</v>
      </c>
      <c r="BP63" s="31">
        <v>0</v>
      </c>
      <c r="BQ63" s="9">
        <v>0</v>
      </c>
      <c r="BR63" s="9">
        <v>278400</v>
      </c>
      <c r="BS63" s="9">
        <v>0</v>
      </c>
      <c r="BT63" s="9">
        <v>278400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5">
        <v>0</v>
      </c>
      <c r="CA63" s="5">
        <v>-162400</v>
      </c>
      <c r="CB63" s="5">
        <v>0</v>
      </c>
      <c r="CC63" s="5">
        <v>-162400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79250</v>
      </c>
      <c r="CU63" s="5">
        <v>36750</v>
      </c>
      <c r="CV63" s="5">
        <v>0</v>
      </c>
      <c r="CW63" s="5">
        <v>0</v>
      </c>
      <c r="CX63" s="5"/>
      <c r="CY63" s="5"/>
      <c r="CZ63" s="5" t="s">
        <v>144</v>
      </c>
      <c r="DA63" s="5" t="s">
        <v>146</v>
      </c>
      <c r="DB63" s="5">
        <v>101581</v>
      </c>
      <c r="DC63" s="5" t="s">
        <v>146</v>
      </c>
      <c r="DD63" s="9"/>
      <c r="DE63" s="9" t="s">
        <v>146</v>
      </c>
      <c r="DF63" s="9">
        <v>24500</v>
      </c>
      <c r="DG63" s="9">
        <v>31800</v>
      </c>
      <c r="DH63" s="9">
        <v>22950</v>
      </c>
      <c r="DI63" s="9">
        <v>36750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</row>
    <row r="64" spans="1:133" x14ac:dyDescent="0.25">
      <c r="A64" s="11" t="s">
        <v>207</v>
      </c>
      <c r="B64" s="11" t="s">
        <v>208</v>
      </c>
      <c r="C64" s="42" t="str">
        <f t="shared" si="0"/>
        <v xml:space="preserve"> May 2023</v>
      </c>
      <c r="D64" s="5" t="s">
        <v>128</v>
      </c>
      <c r="E64" s="6" t="s">
        <v>129</v>
      </c>
      <c r="F64" s="7">
        <v>101581</v>
      </c>
      <c r="G64" s="5" t="s">
        <v>147</v>
      </c>
      <c r="H64" s="5">
        <v>64050458</v>
      </c>
      <c r="I64" s="5" t="s">
        <v>159</v>
      </c>
      <c r="J64" s="5" t="s">
        <v>149</v>
      </c>
      <c r="K64" s="5" t="s">
        <v>155</v>
      </c>
      <c r="L64" s="5" t="s">
        <v>133</v>
      </c>
      <c r="M64" s="5" t="s">
        <v>134</v>
      </c>
      <c r="N64" s="5" t="s">
        <v>135</v>
      </c>
      <c r="O64" s="5" t="s">
        <v>136</v>
      </c>
      <c r="P64" s="5"/>
      <c r="Q64" s="5"/>
      <c r="R64" s="8" t="s">
        <v>137</v>
      </c>
      <c r="S64" s="8" t="s">
        <v>133</v>
      </c>
      <c r="T64" s="8">
        <v>42998</v>
      </c>
      <c r="U64" s="8">
        <v>46022</v>
      </c>
      <c r="V64" s="5">
        <v>101581</v>
      </c>
      <c r="W64" s="5" t="s">
        <v>138</v>
      </c>
      <c r="X64" s="5"/>
      <c r="Y64" s="5" t="s">
        <v>139</v>
      </c>
      <c r="Z64" s="5" t="s">
        <v>140</v>
      </c>
      <c r="AA64" s="5" t="s">
        <v>141</v>
      </c>
      <c r="AB64" s="5" t="s">
        <v>134</v>
      </c>
      <c r="AC64" s="5" t="s">
        <v>142</v>
      </c>
      <c r="AD64" s="5" t="s">
        <v>137</v>
      </c>
      <c r="AE64" s="5" t="s">
        <v>143</v>
      </c>
      <c r="AF64" s="9"/>
      <c r="AG64" s="9"/>
      <c r="AH64" s="9">
        <v>34012</v>
      </c>
      <c r="AI64" s="9">
        <v>5640</v>
      </c>
      <c r="AJ64" s="9">
        <v>3392</v>
      </c>
      <c r="AK64" s="9">
        <v>-28532</v>
      </c>
      <c r="AL64" s="9">
        <v>3888</v>
      </c>
      <c r="AM64" s="9">
        <v>3550</v>
      </c>
      <c r="AN64" s="9">
        <v>4030</v>
      </c>
      <c r="AO64" s="9">
        <v>3276</v>
      </c>
      <c r="AP64" s="9">
        <v>3276</v>
      </c>
      <c r="AQ64" s="9">
        <v>3276</v>
      </c>
      <c r="AR64" s="9">
        <v>3276</v>
      </c>
      <c r="AS64" s="9">
        <v>3276</v>
      </c>
      <c r="AT64" s="9">
        <v>18400</v>
      </c>
      <c r="AU64" s="9">
        <v>0</v>
      </c>
      <c r="AV64" s="9">
        <v>18400</v>
      </c>
      <c r="AW64" s="9">
        <v>42360</v>
      </c>
      <c r="AX64" s="9">
        <v>0</v>
      </c>
      <c r="AY64" s="9">
        <v>42360</v>
      </c>
      <c r="AZ64" s="9">
        <v>40994</v>
      </c>
      <c r="BA64" s="9">
        <v>0</v>
      </c>
      <c r="BB64" s="9">
        <v>40994</v>
      </c>
      <c r="BC64" s="9">
        <v>48565</v>
      </c>
      <c r="BD64" s="9">
        <v>0</v>
      </c>
      <c r="BE64" s="9">
        <v>48565</v>
      </c>
      <c r="BF64" s="9">
        <v>0</v>
      </c>
      <c r="BG64" s="9">
        <v>0</v>
      </c>
      <c r="BH64" s="9">
        <v>0</v>
      </c>
      <c r="BI64" s="9">
        <v>42360</v>
      </c>
      <c r="BJ64" s="9">
        <v>0</v>
      </c>
      <c r="BK64" s="9">
        <v>42360</v>
      </c>
      <c r="BL64" s="30">
        <v>4030</v>
      </c>
      <c r="BM64" s="31">
        <v>0</v>
      </c>
      <c r="BN64" s="9">
        <v>4030</v>
      </c>
      <c r="BO64" s="30">
        <v>3888</v>
      </c>
      <c r="BP64" s="31">
        <v>0</v>
      </c>
      <c r="BQ64" s="9">
        <v>3888</v>
      </c>
      <c r="BR64" s="9">
        <v>44160</v>
      </c>
      <c r="BS64" s="9">
        <v>0</v>
      </c>
      <c r="BT64" s="9">
        <v>44160</v>
      </c>
      <c r="BU64" s="9">
        <v>0</v>
      </c>
      <c r="BV64" s="9">
        <v>0</v>
      </c>
      <c r="BW64" s="9">
        <v>0</v>
      </c>
      <c r="BX64" s="9">
        <v>1366</v>
      </c>
      <c r="BY64" s="9">
        <v>0</v>
      </c>
      <c r="BZ64" s="5">
        <v>1366</v>
      </c>
      <c r="CA64" s="5">
        <v>-1800</v>
      </c>
      <c r="CB64" s="5">
        <v>0</v>
      </c>
      <c r="CC64" s="5">
        <v>-1800</v>
      </c>
      <c r="CD64" s="5">
        <v>-142</v>
      </c>
      <c r="CE64" s="5">
        <v>0</v>
      </c>
      <c r="CF64" s="5">
        <v>-142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43044</v>
      </c>
      <c r="CU64" s="5">
        <v>-24644</v>
      </c>
      <c r="CV64" s="5">
        <v>0</v>
      </c>
      <c r="CW64" s="5">
        <v>0</v>
      </c>
      <c r="CX64" s="5"/>
      <c r="CY64" s="5"/>
      <c r="CZ64" s="5" t="s">
        <v>144</v>
      </c>
      <c r="DA64" s="5" t="s">
        <v>146</v>
      </c>
      <c r="DB64" s="5">
        <v>101581</v>
      </c>
      <c r="DC64" s="5" t="s">
        <v>146</v>
      </c>
      <c r="DD64" s="9"/>
      <c r="DE64" s="9" t="s">
        <v>146</v>
      </c>
      <c r="DF64" s="9">
        <v>34012</v>
      </c>
      <c r="DG64" s="9">
        <v>5640</v>
      </c>
      <c r="DH64" s="9">
        <v>3392</v>
      </c>
      <c r="DI64" s="9">
        <v>-28532</v>
      </c>
      <c r="DJ64" s="9">
        <v>3888</v>
      </c>
      <c r="DK64" s="9">
        <v>3550</v>
      </c>
      <c r="DL64" s="9">
        <v>4030</v>
      </c>
      <c r="DM64" s="9">
        <v>3276</v>
      </c>
      <c r="DN64" s="9">
        <v>3276</v>
      </c>
      <c r="DO64" s="9">
        <v>3276</v>
      </c>
      <c r="DP64" s="5">
        <v>3276</v>
      </c>
      <c r="DQ64" s="5">
        <v>3276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</row>
    <row r="65" spans="1:133" x14ac:dyDescent="0.25">
      <c r="A65" s="11" t="s">
        <v>207</v>
      </c>
      <c r="B65" s="11" t="s">
        <v>208</v>
      </c>
      <c r="C65" s="42" t="str">
        <f t="shared" si="0"/>
        <v xml:space="preserve"> May 2023</v>
      </c>
      <c r="D65" s="5" t="s">
        <v>128</v>
      </c>
      <c r="E65" s="6" t="s">
        <v>129</v>
      </c>
      <c r="F65" s="7">
        <v>101581</v>
      </c>
      <c r="G65" s="5" t="s">
        <v>147</v>
      </c>
      <c r="H65" s="5">
        <v>64060101</v>
      </c>
      <c r="I65" s="5" t="s">
        <v>160</v>
      </c>
      <c r="J65" s="5" t="s">
        <v>149</v>
      </c>
      <c r="K65" s="5" t="s">
        <v>161</v>
      </c>
      <c r="L65" s="5" t="s">
        <v>133</v>
      </c>
      <c r="M65" s="5" t="s">
        <v>134</v>
      </c>
      <c r="N65" s="5" t="s">
        <v>135</v>
      </c>
      <c r="O65" s="5" t="s">
        <v>136</v>
      </c>
      <c r="P65" s="5"/>
      <c r="Q65" s="5"/>
      <c r="R65" s="8" t="s">
        <v>137</v>
      </c>
      <c r="S65" s="8" t="s">
        <v>133</v>
      </c>
      <c r="T65" s="8">
        <v>42998</v>
      </c>
      <c r="U65" s="8">
        <v>46022</v>
      </c>
      <c r="V65" s="5">
        <v>101581</v>
      </c>
      <c r="W65" s="5" t="s">
        <v>138</v>
      </c>
      <c r="X65" s="5"/>
      <c r="Y65" s="5" t="s">
        <v>139</v>
      </c>
      <c r="Z65" s="5" t="s">
        <v>140</v>
      </c>
      <c r="AA65" s="5" t="s">
        <v>141</v>
      </c>
      <c r="AB65" s="5" t="s">
        <v>134</v>
      </c>
      <c r="AC65" s="5" t="s">
        <v>142</v>
      </c>
      <c r="AD65" s="5" t="s">
        <v>137</v>
      </c>
      <c r="AE65" s="5" t="s">
        <v>143</v>
      </c>
      <c r="AF65" s="9"/>
      <c r="AG65" s="9"/>
      <c r="AH65" s="9">
        <v>603.01</v>
      </c>
      <c r="AI65" s="9">
        <v>0</v>
      </c>
      <c r="AJ65" s="9">
        <v>10373</v>
      </c>
      <c r="AK65" s="9">
        <v>3605.95</v>
      </c>
      <c r="AL65" s="9">
        <v>656.69</v>
      </c>
      <c r="AM65" s="9">
        <v>15000</v>
      </c>
      <c r="AN65" s="9">
        <v>7799</v>
      </c>
      <c r="AO65" s="9">
        <v>22799</v>
      </c>
      <c r="AP65" s="9">
        <v>0</v>
      </c>
      <c r="AQ65" s="9">
        <v>0</v>
      </c>
      <c r="AR65" s="9">
        <v>22799</v>
      </c>
      <c r="AS65" s="9">
        <v>0</v>
      </c>
      <c r="AT65" s="9">
        <v>15238.65</v>
      </c>
      <c r="AU65" s="9">
        <v>0</v>
      </c>
      <c r="AV65" s="9">
        <v>15238.65</v>
      </c>
      <c r="AW65" s="9">
        <v>83635.649999999994</v>
      </c>
      <c r="AX65" s="9">
        <v>0</v>
      </c>
      <c r="AY65" s="9">
        <v>83635.649999999994</v>
      </c>
      <c r="AZ65" s="9">
        <v>82978.960000000006</v>
      </c>
      <c r="BA65" s="9">
        <v>0</v>
      </c>
      <c r="BB65" s="9">
        <v>82978.960000000006</v>
      </c>
      <c r="BC65" s="9">
        <v>24000</v>
      </c>
      <c r="BD65" s="9">
        <v>0</v>
      </c>
      <c r="BE65" s="9">
        <v>24000</v>
      </c>
      <c r="BF65" s="9">
        <v>0</v>
      </c>
      <c r="BG65" s="9">
        <v>0</v>
      </c>
      <c r="BH65" s="9">
        <v>0</v>
      </c>
      <c r="BI65" s="9">
        <v>83635.649999999994</v>
      </c>
      <c r="BJ65" s="9">
        <v>0</v>
      </c>
      <c r="BK65" s="9">
        <v>83635.649999999994</v>
      </c>
      <c r="BL65" s="30">
        <v>0</v>
      </c>
      <c r="BM65" s="31">
        <v>0</v>
      </c>
      <c r="BN65" s="9">
        <v>0</v>
      </c>
      <c r="BO65" s="30">
        <v>656.69</v>
      </c>
      <c r="BP65" s="31">
        <v>0</v>
      </c>
      <c r="BQ65" s="9">
        <v>656.69</v>
      </c>
      <c r="BR65" s="9">
        <v>36572.76</v>
      </c>
      <c r="BS65" s="9">
        <v>0</v>
      </c>
      <c r="BT65" s="9">
        <v>36572.76</v>
      </c>
      <c r="BU65" s="9">
        <v>0</v>
      </c>
      <c r="BV65" s="9">
        <v>0</v>
      </c>
      <c r="BW65" s="9">
        <v>0</v>
      </c>
      <c r="BX65" s="9">
        <v>656.69</v>
      </c>
      <c r="BY65" s="9">
        <v>0</v>
      </c>
      <c r="BZ65" s="5">
        <v>656.69</v>
      </c>
      <c r="CA65" s="5">
        <v>47062.89</v>
      </c>
      <c r="CB65" s="5">
        <v>0</v>
      </c>
      <c r="CC65" s="5">
        <v>47062.89</v>
      </c>
      <c r="CD65" s="5">
        <v>656.69</v>
      </c>
      <c r="CE65" s="5">
        <v>0</v>
      </c>
      <c r="CF65" s="5">
        <v>656.69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10976.01</v>
      </c>
      <c r="CU65" s="5">
        <v>4262.6400000000003</v>
      </c>
      <c r="CV65" s="5">
        <v>0</v>
      </c>
      <c r="CW65" s="5">
        <v>0</v>
      </c>
      <c r="CX65" s="5"/>
      <c r="CY65" s="5"/>
      <c r="CZ65" s="5" t="s">
        <v>144</v>
      </c>
      <c r="DA65" s="5" t="s">
        <v>146</v>
      </c>
      <c r="DB65" s="5">
        <v>101581</v>
      </c>
      <c r="DC65" s="5" t="s">
        <v>146</v>
      </c>
      <c r="DD65" s="9"/>
      <c r="DE65" s="9" t="s">
        <v>146</v>
      </c>
      <c r="DF65" s="9">
        <v>603.01</v>
      </c>
      <c r="DG65" s="9">
        <v>0</v>
      </c>
      <c r="DH65" s="9">
        <v>10373</v>
      </c>
      <c r="DI65" s="9">
        <v>3605.95</v>
      </c>
      <c r="DJ65" s="9">
        <v>656.69</v>
      </c>
      <c r="DK65" s="9">
        <v>15000</v>
      </c>
      <c r="DL65" s="9">
        <v>7799</v>
      </c>
      <c r="DM65" s="9">
        <v>22799</v>
      </c>
      <c r="DN65" s="9">
        <v>0</v>
      </c>
      <c r="DO65" s="9">
        <v>0</v>
      </c>
      <c r="DP65" s="5">
        <v>22799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</row>
    <row r="66" spans="1:133" x14ac:dyDescent="0.25">
      <c r="A66" s="11" t="s">
        <v>207</v>
      </c>
      <c r="B66" s="11" t="s">
        <v>208</v>
      </c>
      <c r="C66" s="42" t="str">
        <f t="shared" si="0"/>
        <v xml:space="preserve"> May 2023</v>
      </c>
      <c r="D66" s="5" t="s">
        <v>128</v>
      </c>
      <c r="E66" s="6" t="s">
        <v>129</v>
      </c>
      <c r="F66" s="7">
        <v>101581</v>
      </c>
      <c r="G66" s="5" t="s">
        <v>147</v>
      </c>
      <c r="H66" s="5">
        <v>64060102</v>
      </c>
      <c r="I66" s="5" t="s">
        <v>162</v>
      </c>
      <c r="J66" s="5" t="s">
        <v>149</v>
      </c>
      <c r="K66" s="5" t="s">
        <v>161</v>
      </c>
      <c r="L66" s="5" t="s">
        <v>133</v>
      </c>
      <c r="M66" s="5" t="s">
        <v>134</v>
      </c>
      <c r="N66" s="5" t="s">
        <v>135</v>
      </c>
      <c r="O66" s="5" t="s">
        <v>136</v>
      </c>
      <c r="P66" s="5"/>
      <c r="Q66" s="5"/>
      <c r="R66" s="8" t="s">
        <v>137</v>
      </c>
      <c r="S66" s="8" t="s">
        <v>133</v>
      </c>
      <c r="T66" s="8">
        <v>42998</v>
      </c>
      <c r="U66" s="8">
        <v>46022</v>
      </c>
      <c r="V66" s="5">
        <v>101581</v>
      </c>
      <c r="W66" s="5" t="s">
        <v>138</v>
      </c>
      <c r="X66" s="5"/>
      <c r="Y66" s="5" t="s">
        <v>139</v>
      </c>
      <c r="Z66" s="5" t="s">
        <v>140</v>
      </c>
      <c r="AA66" s="5" t="s">
        <v>141</v>
      </c>
      <c r="AB66" s="5" t="s">
        <v>134</v>
      </c>
      <c r="AC66" s="5" t="s">
        <v>142</v>
      </c>
      <c r="AD66" s="5" t="s">
        <v>137</v>
      </c>
      <c r="AE66" s="5" t="s">
        <v>143</v>
      </c>
      <c r="AF66" s="9"/>
      <c r="AG66" s="9"/>
      <c r="AH66" s="9">
        <v>0</v>
      </c>
      <c r="AI66" s="9">
        <v>0</v>
      </c>
      <c r="AJ66" s="9">
        <v>373.91</v>
      </c>
      <c r="AK66" s="9">
        <v>348.41</v>
      </c>
      <c r="AL66" s="9">
        <v>55.15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777.47</v>
      </c>
      <c r="AU66" s="9">
        <v>0</v>
      </c>
      <c r="AV66" s="9">
        <v>777.47</v>
      </c>
      <c r="AW66" s="9">
        <v>777.47</v>
      </c>
      <c r="AX66" s="9">
        <v>0</v>
      </c>
      <c r="AY66" s="9">
        <v>777.47</v>
      </c>
      <c r="AZ66" s="9">
        <v>722.32</v>
      </c>
      <c r="BA66" s="9">
        <v>0</v>
      </c>
      <c r="BB66" s="9">
        <v>722.32</v>
      </c>
      <c r="BC66" s="9">
        <v>5000</v>
      </c>
      <c r="BD66" s="9">
        <v>0</v>
      </c>
      <c r="BE66" s="9">
        <v>5000</v>
      </c>
      <c r="BF66" s="9">
        <v>0</v>
      </c>
      <c r="BG66" s="9">
        <v>0</v>
      </c>
      <c r="BH66" s="9">
        <v>0</v>
      </c>
      <c r="BI66" s="9">
        <v>777.47</v>
      </c>
      <c r="BJ66" s="9">
        <v>0</v>
      </c>
      <c r="BK66" s="9">
        <v>777.47</v>
      </c>
      <c r="BL66" s="30">
        <v>0</v>
      </c>
      <c r="BM66" s="31">
        <v>0</v>
      </c>
      <c r="BN66" s="9">
        <v>0</v>
      </c>
      <c r="BO66" s="30">
        <v>55.15</v>
      </c>
      <c r="BP66" s="31">
        <v>0</v>
      </c>
      <c r="BQ66" s="9">
        <v>55.15</v>
      </c>
      <c r="BR66" s="9">
        <v>1865.9280000000001</v>
      </c>
      <c r="BS66" s="9">
        <v>0</v>
      </c>
      <c r="BT66" s="9">
        <v>1865.9280000000001</v>
      </c>
      <c r="BU66" s="9">
        <v>0</v>
      </c>
      <c r="BV66" s="9">
        <v>0</v>
      </c>
      <c r="BW66" s="9">
        <v>0</v>
      </c>
      <c r="BX66" s="9">
        <v>55.15</v>
      </c>
      <c r="BY66" s="9">
        <v>0</v>
      </c>
      <c r="BZ66" s="5">
        <v>55.15</v>
      </c>
      <c r="CA66" s="5">
        <v>-1088.4580000000001</v>
      </c>
      <c r="CB66" s="5">
        <v>0</v>
      </c>
      <c r="CC66" s="5">
        <v>-1088.4580000000001</v>
      </c>
      <c r="CD66" s="5">
        <v>55.15</v>
      </c>
      <c r="CE66" s="5">
        <v>0</v>
      </c>
      <c r="CF66" s="5">
        <v>55.15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373.91</v>
      </c>
      <c r="CU66" s="5">
        <v>403.56</v>
      </c>
      <c r="CV66" s="5">
        <v>0</v>
      </c>
      <c r="CW66" s="5">
        <v>0</v>
      </c>
      <c r="CX66" s="5"/>
      <c r="CY66" s="5"/>
      <c r="CZ66" s="5" t="s">
        <v>144</v>
      </c>
      <c r="DA66" s="5" t="s">
        <v>146</v>
      </c>
      <c r="DB66" s="5">
        <v>101581</v>
      </c>
      <c r="DC66" s="5" t="s">
        <v>146</v>
      </c>
      <c r="DD66" s="9"/>
      <c r="DE66" s="9" t="s">
        <v>146</v>
      </c>
      <c r="DF66" s="9">
        <v>0</v>
      </c>
      <c r="DG66" s="9">
        <v>0</v>
      </c>
      <c r="DH66" s="9">
        <v>373.91</v>
      </c>
      <c r="DI66" s="9">
        <v>348.41</v>
      </c>
      <c r="DJ66" s="9">
        <v>55.15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</row>
    <row r="67" spans="1:133" x14ac:dyDescent="0.25">
      <c r="A67" s="11" t="s">
        <v>207</v>
      </c>
      <c r="B67" s="11" t="s">
        <v>208</v>
      </c>
      <c r="C67" s="42" t="str">
        <f t="shared" ref="C67:C73" si="1">LEFT(B67, 9)</f>
        <v xml:space="preserve"> May 2023</v>
      </c>
      <c r="D67" s="5" t="s">
        <v>128</v>
      </c>
      <c r="E67" s="6" t="s">
        <v>129</v>
      </c>
      <c r="F67" s="7">
        <v>101581</v>
      </c>
      <c r="G67" s="5" t="s">
        <v>147</v>
      </c>
      <c r="H67" s="5">
        <v>64070210</v>
      </c>
      <c r="I67" s="5" t="s">
        <v>163</v>
      </c>
      <c r="J67" s="5" t="s">
        <v>149</v>
      </c>
      <c r="K67" s="5" t="s">
        <v>158</v>
      </c>
      <c r="L67" s="5" t="s">
        <v>133</v>
      </c>
      <c r="M67" s="5" t="s">
        <v>134</v>
      </c>
      <c r="N67" s="5" t="s">
        <v>135</v>
      </c>
      <c r="O67" s="5" t="s">
        <v>136</v>
      </c>
      <c r="P67" s="5"/>
      <c r="Q67" s="5"/>
      <c r="R67" s="8" t="s">
        <v>137</v>
      </c>
      <c r="S67" s="8" t="s">
        <v>133</v>
      </c>
      <c r="T67" s="8">
        <v>42998</v>
      </c>
      <c r="U67" s="8">
        <v>46022</v>
      </c>
      <c r="V67" s="5">
        <v>101581</v>
      </c>
      <c r="W67" s="5" t="s">
        <v>138</v>
      </c>
      <c r="X67" s="5"/>
      <c r="Y67" s="5" t="s">
        <v>139</v>
      </c>
      <c r="Z67" s="5" t="s">
        <v>140</v>
      </c>
      <c r="AA67" s="5" t="s">
        <v>141</v>
      </c>
      <c r="AB67" s="5" t="s">
        <v>134</v>
      </c>
      <c r="AC67" s="5" t="s">
        <v>142</v>
      </c>
      <c r="AD67" s="5" t="s">
        <v>137</v>
      </c>
      <c r="AE67" s="5" t="s">
        <v>143</v>
      </c>
      <c r="AF67" s="9"/>
      <c r="AG67" s="9"/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2000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2000</v>
      </c>
      <c r="AX67" s="9">
        <v>0</v>
      </c>
      <c r="AY67" s="9">
        <v>2000</v>
      </c>
      <c r="AZ67" s="9">
        <v>2000</v>
      </c>
      <c r="BA67" s="9">
        <v>0</v>
      </c>
      <c r="BB67" s="9">
        <v>2000</v>
      </c>
      <c r="BC67" s="9">
        <v>2000</v>
      </c>
      <c r="BD67" s="9">
        <v>0</v>
      </c>
      <c r="BE67" s="9">
        <v>2000</v>
      </c>
      <c r="BF67" s="9">
        <v>0</v>
      </c>
      <c r="BG67" s="9">
        <v>0</v>
      </c>
      <c r="BH67" s="9">
        <v>0</v>
      </c>
      <c r="BI67" s="9">
        <v>2000</v>
      </c>
      <c r="BJ67" s="9">
        <v>0</v>
      </c>
      <c r="BK67" s="9">
        <v>2000</v>
      </c>
      <c r="BL67" s="30">
        <v>0</v>
      </c>
      <c r="BM67" s="31">
        <v>0</v>
      </c>
      <c r="BN67" s="9">
        <v>0</v>
      </c>
      <c r="BO67" s="30">
        <v>0</v>
      </c>
      <c r="BP67" s="31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5">
        <v>0</v>
      </c>
      <c r="CA67" s="5">
        <v>2000</v>
      </c>
      <c r="CB67" s="5">
        <v>0</v>
      </c>
      <c r="CC67" s="5">
        <v>2000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/>
      <c r="CY67" s="5"/>
      <c r="CZ67" s="5" t="s">
        <v>144</v>
      </c>
      <c r="DA67" s="5" t="s">
        <v>146</v>
      </c>
      <c r="DB67" s="5">
        <v>101581</v>
      </c>
      <c r="DC67" s="5" t="s">
        <v>146</v>
      </c>
      <c r="DD67" s="9"/>
      <c r="DE67" s="9" t="s">
        <v>146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2000</v>
      </c>
      <c r="DO67" s="9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</row>
    <row r="68" spans="1:133" x14ac:dyDescent="0.25">
      <c r="A68" s="11" t="s">
        <v>207</v>
      </c>
      <c r="B68" s="11" t="s">
        <v>208</v>
      </c>
      <c r="C68" s="42" t="str">
        <f t="shared" si="1"/>
        <v xml:space="preserve"> May 2023</v>
      </c>
      <c r="D68" s="5" t="s">
        <v>128</v>
      </c>
      <c r="E68" s="6" t="s">
        <v>129</v>
      </c>
      <c r="F68" s="7">
        <v>101581</v>
      </c>
      <c r="G68" s="5" t="s">
        <v>147</v>
      </c>
      <c r="H68" s="5">
        <v>64080100</v>
      </c>
      <c r="I68" s="5" t="s">
        <v>164</v>
      </c>
      <c r="J68" s="5" t="s">
        <v>149</v>
      </c>
      <c r="K68" s="5" t="s">
        <v>158</v>
      </c>
      <c r="L68" s="5" t="s">
        <v>133</v>
      </c>
      <c r="M68" s="5" t="s">
        <v>134</v>
      </c>
      <c r="N68" s="5" t="s">
        <v>135</v>
      </c>
      <c r="O68" s="5" t="s">
        <v>136</v>
      </c>
      <c r="P68" s="5"/>
      <c r="Q68" s="5"/>
      <c r="R68" s="8" t="s">
        <v>137</v>
      </c>
      <c r="S68" s="8" t="s">
        <v>133</v>
      </c>
      <c r="T68" s="8">
        <v>42998</v>
      </c>
      <c r="U68" s="8">
        <v>46022</v>
      </c>
      <c r="V68" s="5">
        <v>101581</v>
      </c>
      <c r="W68" s="5" t="s">
        <v>138</v>
      </c>
      <c r="X68" s="5"/>
      <c r="Y68" s="5" t="s">
        <v>139</v>
      </c>
      <c r="Z68" s="5" t="s">
        <v>140</v>
      </c>
      <c r="AA68" s="5" t="s">
        <v>141</v>
      </c>
      <c r="AB68" s="5" t="s">
        <v>134</v>
      </c>
      <c r="AC68" s="5" t="s">
        <v>142</v>
      </c>
      <c r="AD68" s="5" t="s">
        <v>137</v>
      </c>
      <c r="AE68" s="5" t="s">
        <v>143</v>
      </c>
      <c r="AF68" s="9"/>
      <c r="AG68" s="9"/>
      <c r="AH68" s="9">
        <v>0</v>
      </c>
      <c r="AI68" s="9">
        <v>0</v>
      </c>
      <c r="AJ68" s="9">
        <v>20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20</v>
      </c>
      <c r="AU68" s="9">
        <v>0</v>
      </c>
      <c r="AV68" s="9">
        <v>20</v>
      </c>
      <c r="AW68" s="9">
        <v>20</v>
      </c>
      <c r="AX68" s="9">
        <v>0</v>
      </c>
      <c r="AY68" s="9">
        <v>20</v>
      </c>
      <c r="AZ68" s="9">
        <v>20</v>
      </c>
      <c r="BA68" s="9">
        <v>0</v>
      </c>
      <c r="BB68" s="9">
        <v>20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20</v>
      </c>
      <c r="BJ68" s="9">
        <v>0</v>
      </c>
      <c r="BK68" s="9">
        <v>20</v>
      </c>
      <c r="BL68" s="30">
        <v>0</v>
      </c>
      <c r="BM68" s="31">
        <v>0</v>
      </c>
      <c r="BN68" s="9">
        <v>0</v>
      </c>
      <c r="BO68" s="30">
        <v>0</v>
      </c>
      <c r="BP68" s="31">
        <v>0</v>
      </c>
      <c r="BQ68" s="9">
        <v>0</v>
      </c>
      <c r="BR68" s="9">
        <v>48</v>
      </c>
      <c r="BS68" s="9">
        <v>0</v>
      </c>
      <c r="BT68" s="9">
        <v>48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5">
        <v>0</v>
      </c>
      <c r="CA68" s="5">
        <v>-28</v>
      </c>
      <c r="CB68" s="5">
        <v>0</v>
      </c>
      <c r="CC68" s="5">
        <v>-28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20</v>
      </c>
      <c r="CU68" s="5">
        <v>0</v>
      </c>
      <c r="CV68" s="5">
        <v>0</v>
      </c>
      <c r="CW68" s="5">
        <v>0</v>
      </c>
      <c r="CX68" s="5"/>
      <c r="CY68" s="5"/>
      <c r="CZ68" s="5" t="s">
        <v>144</v>
      </c>
      <c r="DA68" s="5" t="s">
        <v>146</v>
      </c>
      <c r="DB68" s="5">
        <v>101581</v>
      </c>
      <c r="DC68" s="5" t="s">
        <v>146</v>
      </c>
      <c r="DD68" s="9"/>
      <c r="DE68" s="9" t="s">
        <v>146</v>
      </c>
      <c r="DF68" s="9">
        <v>0</v>
      </c>
      <c r="DG68" s="9">
        <v>0</v>
      </c>
      <c r="DH68" s="9">
        <v>20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</row>
    <row r="69" spans="1:133" x14ac:dyDescent="0.25">
      <c r="A69" s="11" t="s">
        <v>207</v>
      </c>
      <c r="B69" s="11" t="s">
        <v>208</v>
      </c>
      <c r="C69" s="42" t="str">
        <f t="shared" si="1"/>
        <v xml:space="preserve"> May 2023</v>
      </c>
      <c r="D69" s="5" t="s">
        <v>128</v>
      </c>
      <c r="E69" s="6" t="s">
        <v>129</v>
      </c>
      <c r="F69" s="7">
        <v>101581</v>
      </c>
      <c r="G69" s="5" t="s">
        <v>147</v>
      </c>
      <c r="H69" s="5">
        <v>64080110</v>
      </c>
      <c r="I69" s="5" t="s">
        <v>165</v>
      </c>
      <c r="J69" s="5" t="s">
        <v>149</v>
      </c>
      <c r="K69" s="5" t="s">
        <v>158</v>
      </c>
      <c r="L69" s="5" t="s">
        <v>133</v>
      </c>
      <c r="M69" s="5" t="s">
        <v>134</v>
      </c>
      <c r="N69" s="5" t="s">
        <v>135</v>
      </c>
      <c r="O69" s="5" t="s">
        <v>136</v>
      </c>
      <c r="P69" s="5"/>
      <c r="Q69" s="5"/>
      <c r="R69" s="8" t="s">
        <v>137</v>
      </c>
      <c r="S69" s="8" t="s">
        <v>133</v>
      </c>
      <c r="T69" s="8">
        <v>42998</v>
      </c>
      <c r="U69" s="8">
        <v>46022</v>
      </c>
      <c r="V69" s="5">
        <v>101581</v>
      </c>
      <c r="W69" s="5" t="s">
        <v>138</v>
      </c>
      <c r="X69" s="5"/>
      <c r="Y69" s="5" t="s">
        <v>139</v>
      </c>
      <c r="Z69" s="5" t="s">
        <v>140</v>
      </c>
      <c r="AA69" s="5" t="s">
        <v>141</v>
      </c>
      <c r="AB69" s="5" t="s">
        <v>134</v>
      </c>
      <c r="AC69" s="5" t="s">
        <v>142</v>
      </c>
      <c r="AD69" s="5" t="s">
        <v>137</v>
      </c>
      <c r="AE69" s="5" t="s">
        <v>143</v>
      </c>
      <c r="AF69" s="9"/>
      <c r="AG69" s="9"/>
      <c r="AH69" s="9">
        <v>155.26</v>
      </c>
      <c r="AI69" s="9">
        <v>91.52</v>
      </c>
      <c r="AJ69" s="9">
        <v>88.08</v>
      </c>
      <c r="AK69" s="9">
        <v>166.11</v>
      </c>
      <c r="AL69" s="9">
        <v>152.18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653.15</v>
      </c>
      <c r="AU69" s="9">
        <v>0</v>
      </c>
      <c r="AV69" s="9">
        <v>653.15</v>
      </c>
      <c r="AW69" s="9">
        <v>653.15</v>
      </c>
      <c r="AX69" s="9">
        <v>0</v>
      </c>
      <c r="AY69" s="9">
        <v>653.15</v>
      </c>
      <c r="AZ69" s="9">
        <v>21764.97</v>
      </c>
      <c r="BA69" s="9">
        <v>0</v>
      </c>
      <c r="BB69" s="9">
        <v>21764.97</v>
      </c>
      <c r="BC69" s="9">
        <v>30000</v>
      </c>
      <c r="BD69" s="9">
        <v>0</v>
      </c>
      <c r="BE69" s="9">
        <v>30000</v>
      </c>
      <c r="BF69" s="9">
        <v>0</v>
      </c>
      <c r="BG69" s="9">
        <v>0</v>
      </c>
      <c r="BH69" s="9">
        <v>0</v>
      </c>
      <c r="BI69" s="9">
        <v>653.15</v>
      </c>
      <c r="BJ69" s="9">
        <v>0</v>
      </c>
      <c r="BK69" s="9">
        <v>653.15</v>
      </c>
      <c r="BL69" s="30">
        <v>0</v>
      </c>
      <c r="BM69" s="31">
        <v>0</v>
      </c>
      <c r="BN69" s="9">
        <v>0</v>
      </c>
      <c r="BO69" s="30">
        <v>152.18</v>
      </c>
      <c r="BP69" s="31">
        <v>0</v>
      </c>
      <c r="BQ69" s="9">
        <v>152.18</v>
      </c>
      <c r="BR69" s="9">
        <v>1567.56</v>
      </c>
      <c r="BS69" s="9">
        <v>0</v>
      </c>
      <c r="BT69" s="9">
        <v>1567.56</v>
      </c>
      <c r="BU69" s="9">
        <v>0</v>
      </c>
      <c r="BV69" s="9">
        <v>0</v>
      </c>
      <c r="BW69" s="9">
        <v>0</v>
      </c>
      <c r="BX69" s="9">
        <v>-21111.82</v>
      </c>
      <c r="BY69" s="9">
        <v>0</v>
      </c>
      <c r="BZ69" s="5">
        <v>-21111.82</v>
      </c>
      <c r="CA69" s="5">
        <v>-914.41</v>
      </c>
      <c r="CB69" s="5">
        <v>0</v>
      </c>
      <c r="CC69" s="5">
        <v>-914.41</v>
      </c>
      <c r="CD69" s="5">
        <v>152.18</v>
      </c>
      <c r="CE69" s="5">
        <v>0</v>
      </c>
      <c r="CF69" s="5">
        <v>152.18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334.86</v>
      </c>
      <c r="CU69" s="5">
        <v>318.29000000000002</v>
      </c>
      <c r="CV69" s="5">
        <v>0</v>
      </c>
      <c r="CW69" s="5">
        <v>0</v>
      </c>
      <c r="CX69" s="5"/>
      <c r="CY69" s="5"/>
      <c r="CZ69" s="5" t="s">
        <v>144</v>
      </c>
      <c r="DA69" s="5" t="s">
        <v>146</v>
      </c>
      <c r="DB69" s="5">
        <v>101581</v>
      </c>
      <c r="DC69" s="5" t="s">
        <v>146</v>
      </c>
      <c r="DD69" s="9"/>
      <c r="DE69" s="9" t="s">
        <v>146</v>
      </c>
      <c r="DF69" s="9">
        <v>155.26</v>
      </c>
      <c r="DG69" s="9">
        <v>91.52</v>
      </c>
      <c r="DH69" s="9">
        <v>88.08</v>
      </c>
      <c r="DI69" s="9">
        <v>166.11</v>
      </c>
      <c r="DJ69" s="9">
        <v>152.18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</row>
    <row r="70" spans="1:133" x14ac:dyDescent="0.25">
      <c r="A70" s="11" t="s">
        <v>207</v>
      </c>
      <c r="B70" s="11" t="s">
        <v>208</v>
      </c>
      <c r="C70" s="42" t="str">
        <f t="shared" si="1"/>
        <v xml:space="preserve"> May 2023</v>
      </c>
      <c r="D70" s="5" t="s">
        <v>128</v>
      </c>
      <c r="E70" s="6" t="s">
        <v>129</v>
      </c>
      <c r="F70" s="7">
        <v>101581</v>
      </c>
      <c r="G70" s="5" t="s">
        <v>147</v>
      </c>
      <c r="H70" s="5">
        <v>64080300</v>
      </c>
      <c r="I70" s="5" t="s">
        <v>166</v>
      </c>
      <c r="J70" s="5" t="s">
        <v>149</v>
      </c>
      <c r="K70" s="5" t="s">
        <v>158</v>
      </c>
      <c r="L70" s="5" t="s">
        <v>133</v>
      </c>
      <c r="M70" s="5" t="s">
        <v>134</v>
      </c>
      <c r="N70" s="5" t="s">
        <v>135</v>
      </c>
      <c r="O70" s="5" t="s">
        <v>136</v>
      </c>
      <c r="P70" s="5"/>
      <c r="Q70" s="5"/>
      <c r="R70" s="8" t="s">
        <v>137</v>
      </c>
      <c r="S70" s="8" t="s">
        <v>133</v>
      </c>
      <c r="T70" s="8">
        <v>42998</v>
      </c>
      <c r="U70" s="8">
        <v>46022</v>
      </c>
      <c r="V70" s="5">
        <v>101581</v>
      </c>
      <c r="W70" s="5" t="s">
        <v>138</v>
      </c>
      <c r="X70" s="5"/>
      <c r="Y70" s="5" t="s">
        <v>139</v>
      </c>
      <c r="Z70" s="5" t="s">
        <v>140</v>
      </c>
      <c r="AA70" s="5" t="s">
        <v>141</v>
      </c>
      <c r="AB70" s="5" t="s">
        <v>134</v>
      </c>
      <c r="AC70" s="5" t="s">
        <v>142</v>
      </c>
      <c r="AD70" s="5" t="s">
        <v>137</v>
      </c>
      <c r="AE70" s="5" t="s">
        <v>143</v>
      </c>
      <c r="AF70" s="9"/>
      <c r="AG70" s="9"/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44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44</v>
      </c>
      <c r="AX70" s="9">
        <v>0</v>
      </c>
      <c r="AY70" s="9">
        <v>44</v>
      </c>
      <c r="AZ70" s="9">
        <v>44</v>
      </c>
      <c r="BA70" s="9">
        <v>0</v>
      </c>
      <c r="BB70" s="9">
        <v>44</v>
      </c>
      <c r="BC70" s="9">
        <v>544</v>
      </c>
      <c r="BD70" s="9">
        <v>0</v>
      </c>
      <c r="BE70" s="9">
        <v>544</v>
      </c>
      <c r="BF70" s="9">
        <v>0</v>
      </c>
      <c r="BG70" s="9">
        <v>0</v>
      </c>
      <c r="BH70" s="9">
        <v>0</v>
      </c>
      <c r="BI70" s="9">
        <v>44</v>
      </c>
      <c r="BJ70" s="9">
        <v>0</v>
      </c>
      <c r="BK70" s="9">
        <v>44</v>
      </c>
      <c r="BL70" s="30">
        <v>0</v>
      </c>
      <c r="BM70" s="31">
        <v>0</v>
      </c>
      <c r="BN70" s="9">
        <v>0</v>
      </c>
      <c r="BO70" s="30">
        <v>0</v>
      </c>
      <c r="BP70" s="31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5">
        <v>0</v>
      </c>
      <c r="CA70" s="5">
        <v>44</v>
      </c>
      <c r="CB70" s="5">
        <v>0</v>
      </c>
      <c r="CC70" s="5">
        <v>44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/>
      <c r="CY70" s="5"/>
      <c r="CZ70" s="5" t="s">
        <v>144</v>
      </c>
      <c r="DA70" s="5" t="s">
        <v>146</v>
      </c>
      <c r="DB70" s="5">
        <v>101581</v>
      </c>
      <c r="DC70" s="5" t="s">
        <v>146</v>
      </c>
      <c r="DD70" s="9"/>
      <c r="DE70" s="9" t="s">
        <v>146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44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</row>
    <row r="71" spans="1:133" x14ac:dyDescent="0.25">
      <c r="A71" s="11" t="s">
        <v>207</v>
      </c>
      <c r="B71" s="11" t="s">
        <v>208</v>
      </c>
      <c r="C71" s="42" t="str">
        <f t="shared" si="1"/>
        <v xml:space="preserve"> May 2023</v>
      </c>
      <c r="D71" s="5" t="s">
        <v>128</v>
      </c>
      <c r="E71" s="6" t="s">
        <v>129</v>
      </c>
      <c r="F71" s="7">
        <v>101581</v>
      </c>
      <c r="G71" s="5" t="s">
        <v>147</v>
      </c>
      <c r="H71" s="5">
        <v>64100301</v>
      </c>
      <c r="I71" s="5" t="s">
        <v>167</v>
      </c>
      <c r="J71" s="5" t="s">
        <v>149</v>
      </c>
      <c r="K71" s="5" t="s">
        <v>168</v>
      </c>
      <c r="L71" s="5" t="s">
        <v>133</v>
      </c>
      <c r="M71" s="5" t="s">
        <v>134</v>
      </c>
      <c r="N71" s="5" t="s">
        <v>135</v>
      </c>
      <c r="O71" s="5" t="s">
        <v>136</v>
      </c>
      <c r="P71" s="5"/>
      <c r="Q71" s="5"/>
      <c r="R71" s="8" t="s">
        <v>137</v>
      </c>
      <c r="S71" s="8" t="s">
        <v>133</v>
      </c>
      <c r="T71" s="8">
        <v>42998</v>
      </c>
      <c r="U71" s="8">
        <v>46022</v>
      </c>
      <c r="V71" s="5">
        <v>101581</v>
      </c>
      <c r="W71" s="5" t="s">
        <v>138</v>
      </c>
      <c r="X71" s="5"/>
      <c r="Y71" s="5" t="s">
        <v>139</v>
      </c>
      <c r="Z71" s="5" t="s">
        <v>140</v>
      </c>
      <c r="AA71" s="5" t="s">
        <v>141</v>
      </c>
      <c r="AB71" s="5" t="s">
        <v>134</v>
      </c>
      <c r="AC71" s="5" t="s">
        <v>142</v>
      </c>
      <c r="AD71" s="5" t="s">
        <v>137</v>
      </c>
      <c r="AE71" s="5" t="s">
        <v>143</v>
      </c>
      <c r="AF71" s="9"/>
      <c r="AG71" s="9"/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2509</v>
      </c>
      <c r="AQ71" s="9">
        <v>0</v>
      </c>
      <c r="AR71" s="9">
        <v>0</v>
      </c>
      <c r="AS71" s="9">
        <v>2000</v>
      </c>
      <c r="AT71" s="9">
        <v>0</v>
      </c>
      <c r="AU71" s="9">
        <v>0</v>
      </c>
      <c r="AV71" s="9">
        <v>0</v>
      </c>
      <c r="AW71" s="9">
        <v>4509</v>
      </c>
      <c r="AX71" s="9">
        <v>0</v>
      </c>
      <c r="AY71" s="9">
        <v>4509</v>
      </c>
      <c r="AZ71" s="9">
        <v>6000</v>
      </c>
      <c r="BA71" s="9">
        <v>0</v>
      </c>
      <c r="BB71" s="9">
        <v>6000</v>
      </c>
      <c r="BC71" s="9">
        <v>8000</v>
      </c>
      <c r="BD71" s="9">
        <v>0</v>
      </c>
      <c r="BE71" s="9">
        <v>8000</v>
      </c>
      <c r="BF71" s="9">
        <v>0</v>
      </c>
      <c r="BG71" s="9">
        <v>0</v>
      </c>
      <c r="BH71" s="9">
        <v>0</v>
      </c>
      <c r="BI71" s="9">
        <v>4509</v>
      </c>
      <c r="BJ71" s="9">
        <v>0</v>
      </c>
      <c r="BK71" s="9">
        <v>4509</v>
      </c>
      <c r="BL71" s="30">
        <v>0</v>
      </c>
      <c r="BM71" s="31">
        <v>0</v>
      </c>
      <c r="BN71" s="9">
        <v>0</v>
      </c>
      <c r="BO71" s="30">
        <v>0</v>
      </c>
      <c r="BP71" s="31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-1491</v>
      </c>
      <c r="BY71" s="9">
        <v>0</v>
      </c>
      <c r="BZ71" s="5">
        <v>-1491</v>
      </c>
      <c r="CA71" s="5">
        <v>4509</v>
      </c>
      <c r="CB71" s="5">
        <v>0</v>
      </c>
      <c r="CC71" s="5">
        <v>4509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/>
      <c r="CY71" s="5"/>
      <c r="CZ71" s="5" t="s">
        <v>144</v>
      </c>
      <c r="DA71" s="5" t="s">
        <v>146</v>
      </c>
      <c r="DB71" s="5">
        <v>101581</v>
      </c>
      <c r="DC71" s="5" t="s">
        <v>146</v>
      </c>
      <c r="DD71" s="9"/>
      <c r="DE71" s="9" t="s">
        <v>146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2509</v>
      </c>
      <c r="DO71" s="9">
        <v>0</v>
      </c>
      <c r="DP71" s="5">
        <v>0</v>
      </c>
      <c r="DQ71" s="5">
        <v>2000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</row>
    <row r="72" spans="1:133" x14ac:dyDescent="0.25">
      <c r="A72" s="11" t="s">
        <v>207</v>
      </c>
      <c r="B72" s="11" t="s">
        <v>208</v>
      </c>
      <c r="C72" s="42" t="str">
        <f t="shared" si="1"/>
        <v xml:space="preserve"> May 2023</v>
      </c>
      <c r="D72" s="5" t="s">
        <v>128</v>
      </c>
      <c r="E72" s="6" t="s">
        <v>129</v>
      </c>
      <c r="F72" s="7">
        <v>101581</v>
      </c>
      <c r="G72" s="5" t="s">
        <v>147</v>
      </c>
      <c r="H72" s="5">
        <v>69000040</v>
      </c>
      <c r="I72" s="5" t="s">
        <v>131</v>
      </c>
      <c r="J72" s="5" t="s">
        <v>132</v>
      </c>
      <c r="K72" s="5" t="s">
        <v>132</v>
      </c>
      <c r="L72" s="5" t="s">
        <v>133</v>
      </c>
      <c r="M72" s="5" t="s">
        <v>134</v>
      </c>
      <c r="N72" s="5" t="s">
        <v>135</v>
      </c>
      <c r="O72" s="5" t="s">
        <v>136</v>
      </c>
      <c r="P72" s="5"/>
      <c r="Q72" s="5"/>
      <c r="R72" s="8" t="s">
        <v>137</v>
      </c>
      <c r="S72" s="8" t="s">
        <v>133</v>
      </c>
      <c r="T72" s="8">
        <v>42998</v>
      </c>
      <c r="U72" s="8">
        <v>46022</v>
      </c>
      <c r="V72" s="5">
        <v>101581</v>
      </c>
      <c r="W72" s="5" t="s">
        <v>138</v>
      </c>
      <c r="X72" s="5"/>
      <c r="Y72" s="5" t="s">
        <v>139</v>
      </c>
      <c r="Z72" s="5" t="s">
        <v>140</v>
      </c>
      <c r="AA72" s="5" t="s">
        <v>141</v>
      </c>
      <c r="AB72" s="5" t="s">
        <v>134</v>
      </c>
      <c r="AC72" s="5" t="s">
        <v>142</v>
      </c>
      <c r="AD72" s="5" t="s">
        <v>137</v>
      </c>
      <c r="AE72" s="5" t="s">
        <v>143</v>
      </c>
      <c r="AF72" s="9"/>
      <c r="AG72" s="9"/>
      <c r="AH72" s="9">
        <v>121985.60000000001</v>
      </c>
      <c r="AI72" s="9">
        <v>83283.199999999997</v>
      </c>
      <c r="AJ72" s="9">
        <v>130900</v>
      </c>
      <c r="AK72" s="9">
        <v>90358.399999999994</v>
      </c>
      <c r="AL72" s="9">
        <v>130451.2</v>
      </c>
      <c r="AM72" s="9">
        <v>125312</v>
      </c>
      <c r="AN72" s="9">
        <v>124080</v>
      </c>
      <c r="AO72" s="9">
        <v>137368</v>
      </c>
      <c r="AP72" s="9">
        <v>126104</v>
      </c>
      <c r="AQ72" s="9">
        <v>134200</v>
      </c>
      <c r="AR72" s="9">
        <v>128568</v>
      </c>
      <c r="AS72" s="9">
        <v>109296</v>
      </c>
      <c r="AT72" s="9">
        <v>0</v>
      </c>
      <c r="AU72" s="9">
        <v>556978.4</v>
      </c>
      <c r="AV72" s="9">
        <v>556978.4</v>
      </c>
      <c r="AW72" s="9">
        <v>0</v>
      </c>
      <c r="AX72" s="9">
        <v>1441906.4</v>
      </c>
      <c r="AY72" s="9">
        <v>1441906.4</v>
      </c>
      <c r="AZ72" s="9">
        <v>0</v>
      </c>
      <c r="BA72" s="9">
        <v>1444071.2</v>
      </c>
      <c r="BB72" s="9">
        <v>1444071.2</v>
      </c>
      <c r="BC72" s="9">
        <v>0</v>
      </c>
      <c r="BD72" s="9">
        <v>1281808</v>
      </c>
      <c r="BE72" s="9">
        <v>1281808</v>
      </c>
      <c r="BF72" s="9">
        <v>0</v>
      </c>
      <c r="BG72" s="9">
        <v>1459736</v>
      </c>
      <c r="BH72" s="9">
        <v>1459736</v>
      </c>
      <c r="BI72" s="9">
        <v>0</v>
      </c>
      <c r="BJ72" s="9">
        <v>-17829.599999999999</v>
      </c>
      <c r="BK72" s="9">
        <v>-17829.599999999999</v>
      </c>
      <c r="BL72" s="30">
        <v>0</v>
      </c>
      <c r="BM72" s="31">
        <v>127160</v>
      </c>
      <c r="BN72" s="9">
        <v>127160</v>
      </c>
      <c r="BO72" s="30">
        <v>0</v>
      </c>
      <c r="BP72" s="31">
        <v>130451.2</v>
      </c>
      <c r="BQ72" s="9">
        <v>130451.2</v>
      </c>
      <c r="BR72" s="9">
        <v>0</v>
      </c>
      <c r="BS72" s="9">
        <v>1336748.1599999999</v>
      </c>
      <c r="BT72" s="9">
        <v>1336748.1599999999</v>
      </c>
      <c r="BU72" s="9">
        <v>0</v>
      </c>
      <c r="BV72" s="9">
        <v>0</v>
      </c>
      <c r="BW72" s="9">
        <v>0</v>
      </c>
      <c r="BX72" s="9">
        <v>0</v>
      </c>
      <c r="BY72" s="9">
        <v>-2164.8000000000002</v>
      </c>
      <c r="BZ72" s="5">
        <v>-2164.8000000000002</v>
      </c>
      <c r="CA72" s="5">
        <v>0</v>
      </c>
      <c r="CB72" s="5">
        <v>105158.24</v>
      </c>
      <c r="CC72" s="5">
        <v>105158.24</v>
      </c>
      <c r="CD72" s="5">
        <v>0</v>
      </c>
      <c r="CE72" s="5">
        <v>3291.2</v>
      </c>
      <c r="CF72" s="5">
        <v>3291.2</v>
      </c>
      <c r="CG72" s="5">
        <v>1386.2000000000003</v>
      </c>
      <c r="CH72" s="5">
        <v>946.39999999999975</v>
      </c>
      <c r="CI72" s="5">
        <v>1487.5000000000005</v>
      </c>
      <c r="CJ72" s="5">
        <v>1026.8</v>
      </c>
      <c r="CK72" s="5">
        <v>1482.3999999999999</v>
      </c>
      <c r="CL72" s="5">
        <v>1424</v>
      </c>
      <c r="CM72" s="5">
        <v>1410</v>
      </c>
      <c r="CN72" s="5">
        <v>1561</v>
      </c>
      <c r="CO72" s="5">
        <v>1433</v>
      </c>
      <c r="CP72" s="5">
        <v>1525</v>
      </c>
      <c r="CQ72" s="5">
        <v>1461</v>
      </c>
      <c r="CR72" s="5">
        <v>1242</v>
      </c>
      <c r="CS72" s="5">
        <v>16385.3</v>
      </c>
      <c r="CT72" s="5">
        <v>336168.8</v>
      </c>
      <c r="CU72" s="5">
        <v>220809.60000000001</v>
      </c>
      <c r="CV72" s="5">
        <v>0</v>
      </c>
      <c r="CW72" s="5">
        <v>0</v>
      </c>
      <c r="CX72" s="5"/>
      <c r="CY72" s="5"/>
      <c r="CZ72" s="5" t="s">
        <v>144</v>
      </c>
      <c r="DA72" s="5" t="s">
        <v>146</v>
      </c>
      <c r="DB72" s="5">
        <v>101581</v>
      </c>
      <c r="DC72" s="5" t="s">
        <v>146</v>
      </c>
      <c r="DD72" s="9"/>
      <c r="DE72" s="9" t="s">
        <v>146</v>
      </c>
      <c r="DF72" s="9">
        <v>121985.60000000001</v>
      </c>
      <c r="DG72" s="9">
        <v>83283.199999999997</v>
      </c>
      <c r="DH72" s="9">
        <v>130900</v>
      </c>
      <c r="DI72" s="9">
        <v>90358.399999999994</v>
      </c>
      <c r="DJ72" s="9">
        <v>130451.2</v>
      </c>
      <c r="DK72" s="9">
        <v>125312</v>
      </c>
      <c r="DL72" s="9">
        <v>124080</v>
      </c>
      <c r="DM72" s="9">
        <v>137368</v>
      </c>
      <c r="DN72" s="9">
        <v>126104</v>
      </c>
      <c r="DO72" s="9">
        <v>134200</v>
      </c>
      <c r="DP72" s="5">
        <v>128568</v>
      </c>
      <c r="DQ72" s="5">
        <v>109296</v>
      </c>
      <c r="DR72" s="5">
        <v>1386.2000000000003</v>
      </c>
      <c r="DS72" s="5">
        <v>946.39999999999975</v>
      </c>
      <c r="DT72" s="5">
        <v>1487.5000000000005</v>
      </c>
      <c r="DU72" s="5">
        <v>1026.8</v>
      </c>
      <c r="DV72" s="5">
        <v>1482.3999999999999</v>
      </c>
      <c r="DW72" s="5">
        <v>1424</v>
      </c>
      <c r="DX72" s="5">
        <v>1410</v>
      </c>
      <c r="DY72" s="5">
        <v>1561</v>
      </c>
      <c r="DZ72" s="5">
        <v>1433</v>
      </c>
      <c r="EA72" s="5">
        <v>1525</v>
      </c>
      <c r="EB72" s="5">
        <v>1461</v>
      </c>
      <c r="EC72" s="5">
        <v>1242</v>
      </c>
    </row>
    <row r="73" spans="1:133" x14ac:dyDescent="0.25">
      <c r="A73" s="11" t="s">
        <v>207</v>
      </c>
      <c r="B73" s="11" t="s">
        <v>208</v>
      </c>
      <c r="C73" s="42" t="str">
        <f t="shared" si="1"/>
        <v xml:space="preserve"> May 2023</v>
      </c>
      <c r="D73" s="5" t="s">
        <v>128</v>
      </c>
      <c r="E73" s="6" t="s">
        <v>129</v>
      </c>
      <c r="F73" s="7">
        <v>101582</v>
      </c>
      <c r="G73" s="5" t="s">
        <v>169</v>
      </c>
      <c r="H73" s="5">
        <v>69000040</v>
      </c>
      <c r="I73" s="5" t="s">
        <v>131</v>
      </c>
      <c r="J73" s="5" t="s">
        <v>132</v>
      </c>
      <c r="K73" s="5" t="s">
        <v>132</v>
      </c>
      <c r="L73" s="5" t="s">
        <v>133</v>
      </c>
      <c r="M73" s="5" t="s">
        <v>134</v>
      </c>
      <c r="N73" s="5" t="s">
        <v>135</v>
      </c>
      <c r="O73" s="5" t="s">
        <v>136</v>
      </c>
      <c r="P73" s="5"/>
      <c r="Q73" s="5"/>
      <c r="R73" s="8" t="s">
        <v>137</v>
      </c>
      <c r="S73" s="8" t="s">
        <v>133</v>
      </c>
      <c r="T73" s="8">
        <v>42998</v>
      </c>
      <c r="U73" s="8">
        <v>46022</v>
      </c>
      <c r="V73" s="5">
        <v>101581</v>
      </c>
      <c r="W73" s="5" t="s">
        <v>138</v>
      </c>
      <c r="X73" s="5"/>
      <c r="Y73" s="5" t="s">
        <v>139</v>
      </c>
      <c r="Z73" s="5" t="s">
        <v>140</v>
      </c>
      <c r="AA73" s="5" t="s">
        <v>141</v>
      </c>
      <c r="AB73" s="5" t="s">
        <v>134</v>
      </c>
      <c r="AC73" s="5" t="s">
        <v>142</v>
      </c>
      <c r="AD73" s="5" t="s">
        <v>137</v>
      </c>
      <c r="AE73" s="5" t="s">
        <v>143</v>
      </c>
      <c r="AF73" s="9"/>
      <c r="AG73" s="9"/>
      <c r="AH73" s="9">
        <v>0</v>
      </c>
      <c r="AI73" s="9">
        <v>0</v>
      </c>
      <c r="AJ73" s="9">
        <v>10560</v>
      </c>
      <c r="AK73" s="9">
        <v>-10560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1144</v>
      </c>
      <c r="BB73" s="9">
        <v>1144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30">
        <v>0</v>
      </c>
      <c r="BM73" s="31">
        <v>1144</v>
      </c>
      <c r="BN73" s="9">
        <v>1144</v>
      </c>
      <c r="BO73" s="30">
        <v>0</v>
      </c>
      <c r="BP73" s="31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-1144</v>
      </c>
      <c r="BZ73" s="5">
        <v>-1144</v>
      </c>
      <c r="CA73" s="5">
        <v>0</v>
      </c>
      <c r="CB73" s="5">
        <v>0</v>
      </c>
      <c r="CC73" s="5">
        <v>0</v>
      </c>
      <c r="CD73" s="5">
        <v>0</v>
      </c>
      <c r="CE73" s="5">
        <v>-1144</v>
      </c>
      <c r="CF73" s="5">
        <v>-1144</v>
      </c>
      <c r="CG73" s="5">
        <v>0</v>
      </c>
      <c r="CH73" s="5">
        <v>0</v>
      </c>
      <c r="CI73" s="5">
        <v>120</v>
      </c>
      <c r="CJ73" s="5">
        <v>-120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10560</v>
      </c>
      <c r="CU73" s="5">
        <v>-10560</v>
      </c>
      <c r="CV73" s="5">
        <v>0</v>
      </c>
      <c r="CW73" s="5">
        <v>0</v>
      </c>
      <c r="CX73" s="5"/>
      <c r="CY73" s="5"/>
      <c r="CZ73" s="5" t="s">
        <v>144</v>
      </c>
      <c r="DA73" s="5" t="s">
        <v>146</v>
      </c>
      <c r="DB73" s="5">
        <v>101582</v>
      </c>
      <c r="DC73" s="5" t="s">
        <v>146</v>
      </c>
      <c r="DD73" s="9"/>
      <c r="DE73" s="9" t="s">
        <v>146</v>
      </c>
      <c r="DF73" s="9">
        <v>0</v>
      </c>
      <c r="DG73" s="9">
        <v>0</v>
      </c>
      <c r="DH73" s="9">
        <v>10560</v>
      </c>
      <c r="DI73" s="9">
        <v>-10560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5">
        <v>0</v>
      </c>
      <c r="DQ73" s="5">
        <v>0</v>
      </c>
      <c r="DR73" s="5">
        <v>0</v>
      </c>
      <c r="DS73" s="5">
        <v>0</v>
      </c>
      <c r="DT73" s="5">
        <v>120</v>
      </c>
      <c r="DU73" s="5">
        <v>-120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D19E-F485-0D4C-96CA-00D67FFB8B68}">
  <dimension ref="A1:EB28"/>
  <sheetViews>
    <sheetView zoomScale="130" zoomScaleNormal="130" workbookViewId="0">
      <pane xSplit="3" ySplit="1" topLeftCell="DS2" activePane="bottomRight" state="frozen"/>
      <selection pane="topRight" activeCell="D1" sqref="D1"/>
      <selection pane="bottomLeft" activeCell="A2" sqref="A2"/>
      <selection pane="bottomRight" activeCell="A2" sqref="A2:EB21"/>
    </sheetView>
  </sheetViews>
  <sheetFormatPr defaultColWidth="11" defaultRowHeight="15.75" x14ac:dyDescent="0.25"/>
  <cols>
    <col min="1" max="1" width="31.875" customWidth="1"/>
    <col min="2" max="2" width="12.125" customWidth="1"/>
    <col min="3" max="3" width="5.375" bestFit="1" customWidth="1"/>
    <col min="35" max="35" width="11.125" bestFit="1" customWidth="1"/>
    <col min="37" max="37" width="11.125" bestFit="1" customWidth="1"/>
  </cols>
  <sheetData>
    <row r="1" spans="1:132" s="1" customFormat="1" ht="40.5" x14ac:dyDescent="0.25">
      <c r="A1" t="s">
        <v>171</v>
      </c>
      <c r="B1" t="s">
        <v>173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4" t="s">
        <v>28</v>
      </c>
      <c r="AF1" s="4" t="s">
        <v>29</v>
      </c>
      <c r="AG1" s="12" t="s">
        <v>30</v>
      </c>
      <c r="AH1" s="12" t="s">
        <v>31</v>
      </c>
      <c r="AI1" s="12" t="s">
        <v>32</v>
      </c>
      <c r="AJ1" s="13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25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4" t="s">
        <v>177</v>
      </c>
      <c r="DD1" s="4" t="s">
        <v>178</v>
      </c>
      <c r="DE1" s="4" t="s">
        <v>179</v>
      </c>
      <c r="DF1" s="4" t="s">
        <v>104</v>
      </c>
      <c r="DG1" s="4" t="s">
        <v>105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s="4" t="s">
        <v>111</v>
      </c>
      <c r="DN1" s="4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</row>
    <row r="2" spans="1:132" s="5" customFormat="1" ht="12.95" customHeight="1" x14ac:dyDescent="0.25">
      <c r="A2" s="22" t="s">
        <v>189</v>
      </c>
      <c r="B2" s="22" t="s">
        <v>188</v>
      </c>
      <c r="C2" s="5" t="s">
        <v>128</v>
      </c>
      <c r="D2" s="6" t="s">
        <v>129</v>
      </c>
      <c r="E2" s="7">
        <v>100830</v>
      </c>
      <c r="F2" s="5" t="s">
        <v>130</v>
      </c>
      <c r="G2" s="5">
        <v>69000040</v>
      </c>
      <c r="H2" s="5" t="s">
        <v>131</v>
      </c>
      <c r="I2" s="5" t="s">
        <v>132</v>
      </c>
      <c r="J2" s="5" t="s">
        <v>132</v>
      </c>
      <c r="K2" s="5" t="s">
        <v>133</v>
      </c>
      <c r="L2" s="5" t="s">
        <v>134</v>
      </c>
      <c r="M2" s="5" t="s">
        <v>135</v>
      </c>
      <c r="N2" s="5" t="s">
        <v>136</v>
      </c>
      <c r="Q2" s="8" t="s">
        <v>137</v>
      </c>
      <c r="R2" s="8" t="s">
        <v>133</v>
      </c>
      <c r="S2" s="8">
        <v>42998</v>
      </c>
      <c r="T2" s="8">
        <v>46022</v>
      </c>
      <c r="U2" s="5">
        <v>101581</v>
      </c>
      <c r="V2" s="5" t="s">
        <v>138</v>
      </c>
      <c r="X2" s="5" t="s">
        <v>139</v>
      </c>
      <c r="Y2" s="5" t="s">
        <v>140</v>
      </c>
      <c r="Z2" s="5" t="s">
        <v>141</v>
      </c>
      <c r="AA2" s="5" t="s">
        <v>134</v>
      </c>
      <c r="AB2" s="5" t="s">
        <v>142</v>
      </c>
      <c r="AC2" s="5" t="s">
        <v>137</v>
      </c>
      <c r="AD2" s="5" t="s">
        <v>143</v>
      </c>
      <c r="AE2" s="9"/>
      <c r="AF2" s="9"/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7392</v>
      </c>
      <c r="AO2" s="9">
        <v>11000</v>
      </c>
      <c r="AP2" s="9">
        <v>12760</v>
      </c>
      <c r="AQ2" s="9">
        <v>11088</v>
      </c>
      <c r="AR2" s="9">
        <v>10736</v>
      </c>
      <c r="AS2" s="9">
        <v>0</v>
      </c>
      <c r="AT2" s="9">
        <v>0</v>
      </c>
      <c r="AU2" s="9">
        <v>0</v>
      </c>
      <c r="AV2" s="9">
        <v>0</v>
      </c>
      <c r="AW2" s="9">
        <v>52976</v>
      </c>
      <c r="AX2" s="9">
        <v>52976</v>
      </c>
      <c r="AY2" s="9">
        <v>0</v>
      </c>
      <c r="AZ2" s="9">
        <v>65472</v>
      </c>
      <c r="BA2" s="9">
        <v>65472</v>
      </c>
      <c r="BB2" s="9">
        <v>0</v>
      </c>
      <c r="BC2" s="9">
        <v>290928</v>
      </c>
      <c r="BD2" s="9">
        <v>290928</v>
      </c>
      <c r="BE2" s="9">
        <v>0</v>
      </c>
      <c r="BF2" s="9">
        <v>0</v>
      </c>
      <c r="BG2" s="9">
        <v>0</v>
      </c>
      <c r="BH2" s="9">
        <v>0</v>
      </c>
      <c r="BI2" s="9">
        <v>52976</v>
      </c>
      <c r="BJ2" s="9">
        <v>52976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-12496</v>
      </c>
      <c r="BY2" s="5">
        <v>-12496</v>
      </c>
      <c r="BZ2" s="5">
        <v>0</v>
      </c>
      <c r="CA2" s="5">
        <v>52976</v>
      </c>
      <c r="CB2" s="5">
        <v>52976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84</v>
      </c>
      <c r="CN2" s="5">
        <v>125</v>
      </c>
      <c r="CO2" s="5">
        <v>145</v>
      </c>
      <c r="CP2" s="5">
        <v>126</v>
      </c>
      <c r="CQ2" s="5">
        <v>122</v>
      </c>
      <c r="CR2" s="5">
        <v>602</v>
      </c>
      <c r="CS2" s="5">
        <v>0</v>
      </c>
      <c r="CT2" s="5">
        <v>0</v>
      </c>
      <c r="CU2" s="5">
        <v>0</v>
      </c>
      <c r="CV2" s="5">
        <v>0</v>
      </c>
      <c r="CY2" s="5" t="s">
        <v>144</v>
      </c>
      <c r="CZ2" s="5" t="s">
        <v>145</v>
      </c>
      <c r="DA2" s="5">
        <v>101581</v>
      </c>
      <c r="DB2" s="5" t="s">
        <v>146</v>
      </c>
      <c r="DC2" s="9"/>
      <c r="DD2" s="9" t="s">
        <v>146</v>
      </c>
      <c r="DE2" s="9">
        <v>0</v>
      </c>
      <c r="DF2" s="9">
        <v>0</v>
      </c>
      <c r="DG2" s="9">
        <v>0</v>
      </c>
      <c r="DH2" s="9">
        <v>1192.8887999999999</v>
      </c>
      <c r="DI2" s="9">
        <v>1192.8887999999999</v>
      </c>
      <c r="DJ2" s="9">
        <v>1192.8887999999999</v>
      </c>
      <c r="DK2" s="9">
        <v>1192.8887999999999</v>
      </c>
      <c r="DL2" s="9">
        <v>8584.8888000000006</v>
      </c>
      <c r="DM2" s="9">
        <v>12192.888800000001</v>
      </c>
      <c r="DN2" s="9">
        <v>13952.888800000001</v>
      </c>
      <c r="DO2" s="5">
        <v>12280.888800000001</v>
      </c>
      <c r="DP2" s="5">
        <v>1192.8887999999999</v>
      </c>
      <c r="DQ2" s="5">
        <v>0</v>
      </c>
      <c r="DR2" s="5">
        <v>0</v>
      </c>
      <c r="DS2" s="5">
        <v>0</v>
      </c>
      <c r="DT2" s="5">
        <v>13.5555</v>
      </c>
      <c r="DU2" s="5">
        <v>13.5555</v>
      </c>
      <c r="DV2" s="5">
        <v>13.5555</v>
      </c>
      <c r="DW2" s="5">
        <v>13.5555</v>
      </c>
      <c r="DX2" s="5">
        <v>97.555499999999995</v>
      </c>
      <c r="DY2" s="5">
        <v>138.55549999999999</v>
      </c>
      <c r="DZ2" s="5">
        <v>158.55549999999999</v>
      </c>
      <c r="EA2" s="5">
        <v>139.55549999999999</v>
      </c>
      <c r="EB2" s="5">
        <v>13.5555</v>
      </c>
    </row>
    <row r="3" spans="1:132" s="5" customFormat="1" ht="12.95" customHeight="1" x14ac:dyDescent="0.25">
      <c r="A3" s="22" t="s">
        <v>189</v>
      </c>
      <c r="B3" s="22" t="s">
        <v>188</v>
      </c>
      <c r="C3" s="5" t="s">
        <v>128</v>
      </c>
      <c r="D3" s="6" t="s">
        <v>129</v>
      </c>
      <c r="E3" s="7">
        <v>101236</v>
      </c>
      <c r="F3" s="5" t="s">
        <v>185</v>
      </c>
      <c r="G3" s="5">
        <v>69000040</v>
      </c>
      <c r="H3" s="5" t="s">
        <v>131</v>
      </c>
      <c r="I3" s="5" t="s">
        <v>132</v>
      </c>
      <c r="J3" s="5" t="s">
        <v>132</v>
      </c>
      <c r="K3" s="5" t="s">
        <v>133</v>
      </c>
      <c r="L3" s="5" t="s">
        <v>134</v>
      </c>
      <c r="M3" s="5" t="s">
        <v>135</v>
      </c>
      <c r="N3" s="5" t="s">
        <v>136</v>
      </c>
      <c r="Q3" s="8" t="s">
        <v>137</v>
      </c>
      <c r="R3" s="8" t="s">
        <v>133</v>
      </c>
      <c r="S3" s="8">
        <v>42998</v>
      </c>
      <c r="T3" s="8">
        <v>46022</v>
      </c>
      <c r="U3" s="5">
        <v>101581</v>
      </c>
      <c r="V3" s="5" t="s">
        <v>138</v>
      </c>
      <c r="X3" s="5" t="s">
        <v>139</v>
      </c>
      <c r="Y3" s="5" t="s">
        <v>140</v>
      </c>
      <c r="Z3" s="5" t="s">
        <v>141</v>
      </c>
      <c r="AA3" s="5" t="s">
        <v>134</v>
      </c>
      <c r="AB3" s="5" t="s">
        <v>142</v>
      </c>
      <c r="AC3" s="5" t="s">
        <v>137</v>
      </c>
      <c r="AD3" s="5" t="s">
        <v>143</v>
      </c>
      <c r="AE3" s="9"/>
      <c r="AF3" s="9"/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28600</v>
      </c>
      <c r="BA3" s="9">
        <v>28600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2288</v>
      </c>
      <c r="BM3" s="9">
        <v>2288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-28600</v>
      </c>
      <c r="BY3" s="5">
        <v>-28600</v>
      </c>
      <c r="BZ3" s="5">
        <v>0</v>
      </c>
      <c r="CA3" s="5">
        <v>0</v>
      </c>
      <c r="CB3" s="5">
        <v>0</v>
      </c>
      <c r="CC3" s="5">
        <v>0</v>
      </c>
      <c r="CD3" s="5">
        <v>-2288</v>
      </c>
      <c r="CE3" s="5">
        <v>-2288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Y3" s="5" t="s">
        <v>144</v>
      </c>
      <c r="CZ3" s="5" t="s">
        <v>146</v>
      </c>
      <c r="DA3" s="5">
        <v>101236</v>
      </c>
      <c r="DB3" s="5" t="s">
        <v>146</v>
      </c>
      <c r="DC3" s="9"/>
      <c r="DD3" s="9" t="s">
        <v>146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</row>
    <row r="4" spans="1:132" s="5" customFormat="1" ht="12.95" customHeight="1" x14ac:dyDescent="0.25">
      <c r="A4" s="22" t="s">
        <v>189</v>
      </c>
      <c r="B4" s="22" t="s">
        <v>188</v>
      </c>
      <c r="C4" s="5" t="s">
        <v>128</v>
      </c>
      <c r="D4" s="6" t="s">
        <v>129</v>
      </c>
      <c r="E4" s="7">
        <v>101356</v>
      </c>
      <c r="F4" s="5" t="s">
        <v>186</v>
      </c>
      <c r="G4" s="5">
        <v>69000040</v>
      </c>
      <c r="H4" s="5" t="s">
        <v>131</v>
      </c>
      <c r="I4" s="5" t="s">
        <v>132</v>
      </c>
      <c r="J4" s="5" t="s">
        <v>132</v>
      </c>
      <c r="K4" s="5" t="s">
        <v>133</v>
      </c>
      <c r="L4" s="5" t="s">
        <v>134</v>
      </c>
      <c r="M4" s="5" t="s">
        <v>135</v>
      </c>
      <c r="N4" s="5" t="s">
        <v>136</v>
      </c>
      <c r="Q4" s="8" t="s">
        <v>137</v>
      </c>
      <c r="R4" s="8" t="s">
        <v>133</v>
      </c>
      <c r="S4" s="8">
        <v>42998</v>
      </c>
      <c r="T4" s="8">
        <v>46022</v>
      </c>
      <c r="U4" s="5">
        <v>101581</v>
      </c>
      <c r="V4" s="5" t="s">
        <v>138</v>
      </c>
      <c r="X4" s="5" t="s">
        <v>139</v>
      </c>
      <c r="Y4" s="5" t="s">
        <v>140</v>
      </c>
      <c r="Z4" s="5" t="s">
        <v>141</v>
      </c>
      <c r="AA4" s="5" t="s">
        <v>134</v>
      </c>
      <c r="AB4" s="5" t="s">
        <v>142</v>
      </c>
      <c r="AC4" s="5" t="s">
        <v>137</v>
      </c>
      <c r="AD4" s="5" t="s">
        <v>143</v>
      </c>
      <c r="AE4" s="9"/>
      <c r="AF4" s="9"/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134464</v>
      </c>
      <c r="BA4" s="9">
        <v>134464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14784</v>
      </c>
      <c r="BM4" s="9">
        <v>14784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-134464</v>
      </c>
      <c r="BY4" s="5">
        <v>-134464</v>
      </c>
      <c r="BZ4" s="5">
        <v>0</v>
      </c>
      <c r="CA4" s="5">
        <v>0</v>
      </c>
      <c r="CB4" s="5">
        <v>0</v>
      </c>
      <c r="CC4" s="5">
        <v>0</v>
      </c>
      <c r="CD4" s="5">
        <v>-14784</v>
      </c>
      <c r="CE4" s="5">
        <v>-14784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Y4" s="5" t="s">
        <v>144</v>
      </c>
      <c r="CZ4" s="5" t="s">
        <v>146</v>
      </c>
      <c r="DA4" s="5">
        <v>101356</v>
      </c>
      <c r="DB4" s="5" t="s">
        <v>146</v>
      </c>
      <c r="DC4" s="9"/>
      <c r="DD4" s="9" t="s">
        <v>146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</row>
    <row r="5" spans="1:132" s="5" customFormat="1" ht="12.95" customHeight="1" x14ac:dyDescent="0.25">
      <c r="A5" s="22" t="s">
        <v>189</v>
      </c>
      <c r="B5" s="22" t="s">
        <v>188</v>
      </c>
      <c r="C5" s="5" t="s">
        <v>128</v>
      </c>
      <c r="D5" s="6" t="s">
        <v>129</v>
      </c>
      <c r="E5" s="7">
        <v>101440</v>
      </c>
      <c r="F5" s="5" t="s">
        <v>187</v>
      </c>
      <c r="G5" s="5">
        <v>69000040</v>
      </c>
      <c r="H5" s="5" t="s">
        <v>131</v>
      </c>
      <c r="I5" s="5" t="s">
        <v>132</v>
      </c>
      <c r="J5" s="5" t="s">
        <v>132</v>
      </c>
      <c r="K5" s="5" t="s">
        <v>133</v>
      </c>
      <c r="L5" s="5" t="s">
        <v>134</v>
      </c>
      <c r="M5" s="5" t="s">
        <v>135</v>
      </c>
      <c r="N5" s="5" t="s">
        <v>136</v>
      </c>
      <c r="Q5" s="8" t="s">
        <v>137</v>
      </c>
      <c r="R5" s="8" t="s">
        <v>133</v>
      </c>
      <c r="S5" s="8">
        <v>42998</v>
      </c>
      <c r="T5" s="8">
        <v>46022</v>
      </c>
      <c r="U5" s="5">
        <v>101581</v>
      </c>
      <c r="V5" s="5" t="s">
        <v>138</v>
      </c>
      <c r="X5" s="5" t="s">
        <v>139</v>
      </c>
      <c r="Y5" s="5" t="s">
        <v>140</v>
      </c>
      <c r="Z5" s="5" t="s">
        <v>141</v>
      </c>
      <c r="AA5" s="5" t="s">
        <v>134</v>
      </c>
      <c r="AB5" s="5" t="s">
        <v>142</v>
      </c>
      <c r="AC5" s="5" t="s">
        <v>137</v>
      </c>
      <c r="AD5" s="5" t="s">
        <v>143</v>
      </c>
      <c r="AE5" s="9"/>
      <c r="AF5" s="9"/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157344</v>
      </c>
      <c r="BA5" s="9">
        <v>157344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17072</v>
      </c>
      <c r="BM5" s="9">
        <v>17072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-157344</v>
      </c>
      <c r="BY5" s="5">
        <v>-157344</v>
      </c>
      <c r="BZ5" s="5">
        <v>0</v>
      </c>
      <c r="CA5" s="5">
        <v>0</v>
      </c>
      <c r="CB5" s="5">
        <v>0</v>
      </c>
      <c r="CC5" s="5">
        <v>0</v>
      </c>
      <c r="CD5" s="5">
        <v>-17072</v>
      </c>
      <c r="CE5" s="5">
        <v>-17072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Y5" s="5" t="s">
        <v>144</v>
      </c>
      <c r="CZ5" s="5" t="s">
        <v>146</v>
      </c>
      <c r="DA5" s="5">
        <v>101440</v>
      </c>
      <c r="DB5" s="5" t="s">
        <v>146</v>
      </c>
      <c r="DC5" s="9"/>
      <c r="DD5" s="9" t="s">
        <v>146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</row>
    <row r="6" spans="1:132" s="5" customFormat="1" ht="12.95" customHeight="1" x14ac:dyDescent="0.25">
      <c r="A6" s="22" t="s">
        <v>189</v>
      </c>
      <c r="B6" s="22" t="s">
        <v>188</v>
      </c>
      <c r="C6" s="5" t="s">
        <v>128</v>
      </c>
      <c r="D6" s="6" t="s">
        <v>129</v>
      </c>
      <c r="E6" s="7">
        <v>101581</v>
      </c>
      <c r="F6" s="5" t="s">
        <v>147</v>
      </c>
      <c r="G6" s="5">
        <v>64010400</v>
      </c>
      <c r="H6" s="5" t="s">
        <v>148</v>
      </c>
      <c r="I6" s="5" t="s">
        <v>149</v>
      </c>
      <c r="J6" s="5" t="s">
        <v>150</v>
      </c>
      <c r="K6" s="5" t="s">
        <v>133</v>
      </c>
      <c r="L6" s="5" t="s">
        <v>134</v>
      </c>
      <c r="M6" s="5" t="s">
        <v>135</v>
      </c>
      <c r="N6" s="5" t="s">
        <v>136</v>
      </c>
      <c r="Q6" s="8" t="s">
        <v>137</v>
      </c>
      <c r="R6" s="8" t="s">
        <v>133</v>
      </c>
      <c r="S6" s="8">
        <v>42998</v>
      </c>
      <c r="T6" s="8">
        <v>46022</v>
      </c>
      <c r="U6" s="5">
        <v>101581</v>
      </c>
      <c r="V6" s="5" t="s">
        <v>138</v>
      </c>
      <c r="X6" s="5" t="s">
        <v>139</v>
      </c>
      <c r="Y6" s="5" t="s">
        <v>140</v>
      </c>
      <c r="Z6" s="5" t="s">
        <v>141</v>
      </c>
      <c r="AA6" s="5" t="s">
        <v>134</v>
      </c>
      <c r="AB6" s="5" t="s">
        <v>142</v>
      </c>
      <c r="AC6" s="5" t="s">
        <v>137</v>
      </c>
      <c r="AD6" s="5" t="s">
        <v>143</v>
      </c>
      <c r="AE6" s="9"/>
      <c r="AF6" s="9"/>
      <c r="AG6" s="9">
        <v>0</v>
      </c>
      <c r="AH6" s="9">
        <v>280.74</v>
      </c>
      <c r="AI6" s="9">
        <v>748.64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1029.3800000000001</v>
      </c>
      <c r="AT6" s="9">
        <v>0</v>
      </c>
      <c r="AU6" s="9">
        <v>1029.3800000000001</v>
      </c>
      <c r="AV6" s="9">
        <v>1029.3800000000001</v>
      </c>
      <c r="AW6" s="9">
        <v>0</v>
      </c>
      <c r="AX6" s="9">
        <v>1029.3800000000001</v>
      </c>
      <c r="AY6" s="9">
        <v>280.74</v>
      </c>
      <c r="AZ6" s="9">
        <v>0</v>
      </c>
      <c r="BA6" s="9">
        <v>280.74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1029.3800000000001</v>
      </c>
      <c r="BI6" s="9">
        <v>0</v>
      </c>
      <c r="BJ6" s="9">
        <v>1029.3800000000001</v>
      </c>
      <c r="BK6" s="9">
        <v>0</v>
      </c>
      <c r="BL6" s="9">
        <v>0</v>
      </c>
      <c r="BM6" s="9">
        <v>0</v>
      </c>
      <c r="BN6" s="9">
        <v>748.64</v>
      </c>
      <c r="BO6" s="9">
        <v>0</v>
      </c>
      <c r="BP6" s="9">
        <v>748.64</v>
      </c>
      <c r="BQ6" s="9">
        <v>4117.5191999999997</v>
      </c>
      <c r="BR6" s="9">
        <v>0</v>
      </c>
      <c r="BS6" s="9">
        <v>4117.5191999999997</v>
      </c>
      <c r="BT6" s="9">
        <v>0</v>
      </c>
      <c r="BU6" s="9">
        <v>0</v>
      </c>
      <c r="BV6" s="9">
        <v>0</v>
      </c>
      <c r="BW6" s="9">
        <v>748.64</v>
      </c>
      <c r="BX6" s="9">
        <v>0</v>
      </c>
      <c r="BY6" s="5">
        <v>748.64</v>
      </c>
      <c r="BZ6" s="5">
        <v>-3088.1392000000001</v>
      </c>
      <c r="CA6" s="5">
        <v>0</v>
      </c>
      <c r="CB6" s="5">
        <v>-3088.1392000000001</v>
      </c>
      <c r="CC6" s="5">
        <v>748.64</v>
      </c>
      <c r="CD6" s="5">
        <v>0</v>
      </c>
      <c r="CE6" s="5">
        <v>748.64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1029.3800000000001</v>
      </c>
      <c r="CT6" s="5">
        <v>0</v>
      </c>
      <c r="CU6" s="5">
        <v>0</v>
      </c>
      <c r="CV6" s="5">
        <v>0</v>
      </c>
      <c r="CY6" s="5" t="s">
        <v>144</v>
      </c>
      <c r="CZ6" s="5" t="s">
        <v>146</v>
      </c>
      <c r="DA6" s="5">
        <v>101581</v>
      </c>
      <c r="DB6" s="5" t="s">
        <v>146</v>
      </c>
      <c r="DC6" s="9"/>
      <c r="DD6" s="9" t="s">
        <v>146</v>
      </c>
      <c r="DE6" s="9">
        <v>0</v>
      </c>
      <c r="DF6" s="9">
        <v>280.74</v>
      </c>
      <c r="DG6" s="9">
        <v>748.64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</row>
    <row r="7" spans="1:132" s="5" customFormat="1" ht="12.95" customHeight="1" x14ac:dyDescent="0.25">
      <c r="A7" s="22" t="s">
        <v>189</v>
      </c>
      <c r="B7" s="22" t="s">
        <v>188</v>
      </c>
      <c r="C7" s="5" t="s">
        <v>128</v>
      </c>
      <c r="D7" s="6" t="s">
        <v>129</v>
      </c>
      <c r="E7" s="7">
        <v>101581</v>
      </c>
      <c r="F7" s="5" t="s">
        <v>147</v>
      </c>
      <c r="G7" s="5">
        <v>64010500</v>
      </c>
      <c r="H7" s="5" t="s">
        <v>151</v>
      </c>
      <c r="I7" s="5" t="s">
        <v>149</v>
      </c>
      <c r="J7" s="5" t="s">
        <v>150</v>
      </c>
      <c r="K7" s="5" t="s">
        <v>133</v>
      </c>
      <c r="L7" s="5" t="s">
        <v>134</v>
      </c>
      <c r="M7" s="5" t="s">
        <v>135</v>
      </c>
      <c r="N7" s="5" t="s">
        <v>136</v>
      </c>
      <c r="Q7" s="8" t="s">
        <v>137</v>
      </c>
      <c r="R7" s="8" t="s">
        <v>133</v>
      </c>
      <c r="S7" s="8">
        <v>42998</v>
      </c>
      <c r="T7" s="8">
        <v>46022</v>
      </c>
      <c r="U7" s="5">
        <v>101581</v>
      </c>
      <c r="V7" s="5" t="s">
        <v>138</v>
      </c>
      <c r="X7" s="5" t="s">
        <v>139</v>
      </c>
      <c r="Y7" s="5" t="s">
        <v>140</v>
      </c>
      <c r="Z7" s="5" t="s">
        <v>141</v>
      </c>
      <c r="AA7" s="5" t="s">
        <v>134</v>
      </c>
      <c r="AB7" s="5" t="s">
        <v>142</v>
      </c>
      <c r="AC7" s="5" t="s">
        <v>137</v>
      </c>
      <c r="AD7" s="5" t="s">
        <v>143</v>
      </c>
      <c r="AE7" s="9"/>
      <c r="AF7" s="9"/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268698</v>
      </c>
      <c r="BF7" s="9">
        <v>0</v>
      </c>
      <c r="BG7" s="9">
        <v>268698</v>
      </c>
      <c r="BH7" s="9">
        <v>-268698</v>
      </c>
      <c r="BI7" s="9">
        <v>0</v>
      </c>
      <c r="BJ7" s="9">
        <v>-268698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Y7" s="5" t="s">
        <v>144</v>
      </c>
      <c r="CZ7" s="5" t="s">
        <v>146</v>
      </c>
      <c r="DA7" s="5">
        <v>101581</v>
      </c>
      <c r="DB7" s="5" t="s">
        <v>146</v>
      </c>
      <c r="DC7" s="9"/>
      <c r="DD7" s="9" t="s">
        <v>146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</row>
    <row r="8" spans="1:132" s="5" customFormat="1" ht="12.95" customHeight="1" x14ac:dyDescent="0.25">
      <c r="A8" s="22" t="s">
        <v>189</v>
      </c>
      <c r="B8" s="22" t="s">
        <v>188</v>
      </c>
      <c r="C8" s="5" t="s">
        <v>128</v>
      </c>
      <c r="D8" s="6" t="s">
        <v>129</v>
      </c>
      <c r="E8" s="7">
        <v>101581</v>
      </c>
      <c r="F8" s="5" t="s">
        <v>147</v>
      </c>
      <c r="G8" s="5">
        <v>64020500</v>
      </c>
      <c r="H8" s="5" t="s">
        <v>152</v>
      </c>
      <c r="I8" s="5" t="s">
        <v>149</v>
      </c>
      <c r="J8" s="5" t="s">
        <v>153</v>
      </c>
      <c r="K8" s="5" t="s">
        <v>133</v>
      </c>
      <c r="L8" s="5" t="s">
        <v>134</v>
      </c>
      <c r="M8" s="5" t="s">
        <v>135</v>
      </c>
      <c r="N8" s="5" t="s">
        <v>136</v>
      </c>
      <c r="Q8" s="8" t="s">
        <v>137</v>
      </c>
      <c r="R8" s="8" t="s">
        <v>133</v>
      </c>
      <c r="S8" s="8">
        <v>42998</v>
      </c>
      <c r="T8" s="8">
        <v>46022</v>
      </c>
      <c r="U8" s="5">
        <v>101581</v>
      </c>
      <c r="V8" s="5" t="s">
        <v>138</v>
      </c>
      <c r="X8" s="5" t="s">
        <v>139</v>
      </c>
      <c r="Y8" s="5" t="s">
        <v>140</v>
      </c>
      <c r="Z8" s="5" t="s">
        <v>141</v>
      </c>
      <c r="AA8" s="5" t="s">
        <v>134</v>
      </c>
      <c r="AB8" s="5" t="s">
        <v>142</v>
      </c>
      <c r="AC8" s="5" t="s">
        <v>137</v>
      </c>
      <c r="AD8" s="5" t="s">
        <v>143</v>
      </c>
      <c r="AE8" s="9"/>
      <c r="AF8" s="9"/>
      <c r="AG8" s="9">
        <v>995</v>
      </c>
      <c r="AH8" s="9">
        <v>899</v>
      </c>
      <c r="AI8" s="9">
        <v>0</v>
      </c>
      <c r="AJ8" s="9">
        <v>5000</v>
      </c>
      <c r="AK8" s="9">
        <v>0</v>
      </c>
      <c r="AL8" s="9">
        <v>0</v>
      </c>
      <c r="AM8" s="9">
        <v>5000</v>
      </c>
      <c r="AN8" s="9">
        <v>0</v>
      </c>
      <c r="AO8" s="9">
        <v>5000</v>
      </c>
      <c r="AP8" s="9">
        <v>5000</v>
      </c>
      <c r="AQ8" s="9">
        <v>0</v>
      </c>
      <c r="AR8" s="9">
        <v>5000</v>
      </c>
      <c r="AS8" s="9">
        <v>1894</v>
      </c>
      <c r="AT8" s="9">
        <v>0</v>
      </c>
      <c r="AU8" s="9">
        <v>1894</v>
      </c>
      <c r="AV8" s="9">
        <v>26894</v>
      </c>
      <c r="AW8" s="9">
        <v>0</v>
      </c>
      <c r="AX8" s="9">
        <v>26894</v>
      </c>
      <c r="AY8" s="9">
        <v>26894</v>
      </c>
      <c r="AZ8" s="9">
        <v>0</v>
      </c>
      <c r="BA8" s="9">
        <v>26894</v>
      </c>
      <c r="BB8" s="9">
        <v>25000</v>
      </c>
      <c r="BC8" s="9">
        <v>0</v>
      </c>
      <c r="BD8" s="9">
        <v>25000</v>
      </c>
      <c r="BE8" s="9">
        <v>0</v>
      </c>
      <c r="BF8" s="9">
        <v>0</v>
      </c>
      <c r="BG8" s="9">
        <v>0</v>
      </c>
      <c r="BH8" s="9">
        <v>26894</v>
      </c>
      <c r="BI8" s="9">
        <v>0</v>
      </c>
      <c r="BJ8" s="9">
        <v>26894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7575.9996000000001</v>
      </c>
      <c r="BR8" s="9">
        <v>0</v>
      </c>
      <c r="BS8" s="9">
        <v>7575.9996000000001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5">
        <v>0</v>
      </c>
      <c r="BZ8" s="5">
        <v>19318.000400000001</v>
      </c>
      <c r="CA8" s="5">
        <v>0</v>
      </c>
      <c r="CB8" s="5">
        <v>19318.000400000001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1894</v>
      </c>
      <c r="CT8" s="5">
        <v>0</v>
      </c>
      <c r="CU8" s="5">
        <v>0</v>
      </c>
      <c r="CV8" s="5">
        <v>0</v>
      </c>
      <c r="CY8" s="5" t="s">
        <v>144</v>
      </c>
      <c r="CZ8" s="5" t="s">
        <v>146</v>
      </c>
      <c r="DA8" s="5">
        <v>101581</v>
      </c>
      <c r="DB8" s="5" t="s">
        <v>146</v>
      </c>
      <c r="DC8" s="9"/>
      <c r="DD8" s="9" t="s">
        <v>146</v>
      </c>
      <c r="DE8" s="9">
        <v>995</v>
      </c>
      <c r="DF8" s="9">
        <v>899</v>
      </c>
      <c r="DG8" s="9">
        <v>0</v>
      </c>
      <c r="DH8" s="9">
        <v>5000</v>
      </c>
      <c r="DI8" s="9">
        <v>0</v>
      </c>
      <c r="DJ8" s="9">
        <v>0</v>
      </c>
      <c r="DK8" s="9">
        <v>5000</v>
      </c>
      <c r="DL8" s="9">
        <v>0</v>
      </c>
      <c r="DM8" s="9">
        <v>5000</v>
      </c>
      <c r="DN8" s="9">
        <v>5000</v>
      </c>
      <c r="DO8" s="5">
        <v>0</v>
      </c>
      <c r="DP8" s="5">
        <v>5000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</row>
    <row r="9" spans="1:132" s="5" customFormat="1" ht="12.95" customHeight="1" x14ac:dyDescent="0.25">
      <c r="A9" s="22" t="s">
        <v>189</v>
      </c>
      <c r="B9" s="22" t="s">
        <v>188</v>
      </c>
      <c r="C9" s="5" t="s">
        <v>128</v>
      </c>
      <c r="D9" s="6" t="s">
        <v>129</v>
      </c>
      <c r="E9" s="7">
        <v>101581</v>
      </c>
      <c r="F9" s="5" t="s">
        <v>147</v>
      </c>
      <c r="G9" s="5">
        <v>64050417</v>
      </c>
      <c r="H9" s="5" t="s">
        <v>154</v>
      </c>
      <c r="I9" s="5" t="s">
        <v>149</v>
      </c>
      <c r="J9" s="5" t="s">
        <v>155</v>
      </c>
      <c r="K9" s="5" t="s">
        <v>133</v>
      </c>
      <c r="L9" s="5" t="s">
        <v>134</v>
      </c>
      <c r="M9" s="5" t="s">
        <v>135</v>
      </c>
      <c r="N9" s="5" t="s">
        <v>136</v>
      </c>
      <c r="Q9" s="8" t="s">
        <v>137</v>
      </c>
      <c r="R9" s="8" t="s">
        <v>133</v>
      </c>
      <c r="S9" s="8">
        <v>42998</v>
      </c>
      <c r="T9" s="8">
        <v>46022</v>
      </c>
      <c r="U9" s="5">
        <v>101581</v>
      </c>
      <c r="V9" s="5" t="s">
        <v>138</v>
      </c>
      <c r="X9" s="5" t="s">
        <v>139</v>
      </c>
      <c r="Y9" s="5" t="s">
        <v>140</v>
      </c>
      <c r="Z9" s="5" t="s">
        <v>141</v>
      </c>
      <c r="AA9" s="5" t="s">
        <v>134</v>
      </c>
      <c r="AB9" s="5" t="s">
        <v>142</v>
      </c>
      <c r="AC9" s="5" t="s">
        <v>137</v>
      </c>
      <c r="AD9" s="5" t="s">
        <v>143</v>
      </c>
      <c r="AE9" s="9"/>
      <c r="AF9" s="9"/>
      <c r="AG9" s="9">
        <v>-22500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-22500</v>
      </c>
      <c r="AT9" s="9">
        <v>0</v>
      </c>
      <c r="AU9" s="9">
        <v>-22500</v>
      </c>
      <c r="AV9" s="9">
        <v>-22500</v>
      </c>
      <c r="AW9" s="9">
        <v>0</v>
      </c>
      <c r="AX9" s="9">
        <v>-22500</v>
      </c>
      <c r="AY9" s="9">
        <v>-22500</v>
      </c>
      <c r="AZ9" s="9">
        <v>0</v>
      </c>
      <c r="BA9" s="9">
        <v>-22500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-22500</v>
      </c>
      <c r="BI9" s="9">
        <v>0</v>
      </c>
      <c r="BJ9" s="9">
        <v>-22500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-90000</v>
      </c>
      <c r="BR9" s="9">
        <v>0</v>
      </c>
      <c r="BS9" s="9">
        <v>-90000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5">
        <v>0</v>
      </c>
      <c r="BZ9" s="5">
        <v>67500</v>
      </c>
      <c r="CA9" s="5">
        <v>0</v>
      </c>
      <c r="CB9" s="5">
        <v>67500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-22500</v>
      </c>
      <c r="CT9" s="5">
        <v>0</v>
      </c>
      <c r="CU9" s="5">
        <v>0</v>
      </c>
      <c r="CV9" s="5">
        <v>0</v>
      </c>
      <c r="CY9" s="5" t="s">
        <v>144</v>
      </c>
      <c r="CZ9" s="5" t="s">
        <v>146</v>
      </c>
      <c r="DA9" s="5">
        <v>101581</v>
      </c>
      <c r="DB9" s="5" t="s">
        <v>146</v>
      </c>
      <c r="DC9" s="9"/>
      <c r="DD9" s="9" t="s">
        <v>146</v>
      </c>
      <c r="DE9" s="9">
        <v>-22500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</row>
    <row r="10" spans="1:132" s="5" customFormat="1" ht="12.95" customHeight="1" x14ac:dyDescent="0.25">
      <c r="A10" s="22" t="s">
        <v>189</v>
      </c>
      <c r="B10" s="22" t="s">
        <v>188</v>
      </c>
      <c r="C10" s="5" t="s">
        <v>128</v>
      </c>
      <c r="D10" s="6" t="s">
        <v>129</v>
      </c>
      <c r="E10" s="7">
        <v>101581</v>
      </c>
      <c r="F10" s="5" t="s">
        <v>147</v>
      </c>
      <c r="G10" s="5">
        <v>64050440</v>
      </c>
      <c r="H10" s="5" t="s">
        <v>156</v>
      </c>
      <c r="I10" s="5" t="s">
        <v>149</v>
      </c>
      <c r="J10" s="5" t="s">
        <v>155</v>
      </c>
      <c r="K10" s="5" t="s">
        <v>133</v>
      </c>
      <c r="L10" s="5" t="s">
        <v>134</v>
      </c>
      <c r="M10" s="5" t="s">
        <v>135</v>
      </c>
      <c r="N10" s="5" t="s">
        <v>136</v>
      </c>
      <c r="Q10" s="8" t="s">
        <v>137</v>
      </c>
      <c r="R10" s="8" t="s">
        <v>133</v>
      </c>
      <c r="S10" s="8">
        <v>42998</v>
      </c>
      <c r="T10" s="8">
        <v>46022</v>
      </c>
      <c r="U10" s="5">
        <v>101581</v>
      </c>
      <c r="V10" s="5" t="s">
        <v>138</v>
      </c>
      <c r="X10" s="5" t="s">
        <v>139</v>
      </c>
      <c r="Y10" s="5" t="s">
        <v>140</v>
      </c>
      <c r="Z10" s="5" t="s">
        <v>141</v>
      </c>
      <c r="AA10" s="5" t="s">
        <v>134</v>
      </c>
      <c r="AB10" s="5" t="s">
        <v>142</v>
      </c>
      <c r="AC10" s="5" t="s">
        <v>137</v>
      </c>
      <c r="AD10" s="5" t="s">
        <v>143</v>
      </c>
      <c r="AE10" s="9"/>
      <c r="AF10" s="9"/>
      <c r="AG10" s="9">
        <v>0</v>
      </c>
      <c r="AH10" s="9">
        <v>0</v>
      </c>
      <c r="AI10" s="9">
        <v>0</v>
      </c>
      <c r="AJ10" s="9">
        <v>37250</v>
      </c>
      <c r="AK10" s="9">
        <v>12800</v>
      </c>
      <c r="AL10" s="9">
        <v>500</v>
      </c>
      <c r="AM10" s="9">
        <v>500</v>
      </c>
      <c r="AN10" s="9">
        <v>500</v>
      </c>
      <c r="AO10" s="9">
        <v>500</v>
      </c>
      <c r="AP10" s="9">
        <v>500</v>
      </c>
      <c r="AQ10" s="9">
        <v>500</v>
      </c>
      <c r="AR10" s="9">
        <v>500</v>
      </c>
      <c r="AS10" s="9">
        <v>0</v>
      </c>
      <c r="AT10" s="9">
        <v>0</v>
      </c>
      <c r="AU10" s="9">
        <v>0</v>
      </c>
      <c r="AV10" s="9">
        <v>53550</v>
      </c>
      <c r="AW10" s="9">
        <v>0</v>
      </c>
      <c r="AX10" s="9">
        <v>53550</v>
      </c>
      <c r="AY10" s="9">
        <v>77000</v>
      </c>
      <c r="AZ10" s="9">
        <v>0</v>
      </c>
      <c r="BA10" s="9">
        <v>77000</v>
      </c>
      <c r="BB10" s="9">
        <v>102000</v>
      </c>
      <c r="BC10" s="9">
        <v>0</v>
      </c>
      <c r="BD10" s="9">
        <v>102000</v>
      </c>
      <c r="BE10" s="9">
        <v>0</v>
      </c>
      <c r="BF10" s="9">
        <v>0</v>
      </c>
      <c r="BG10" s="9">
        <v>0</v>
      </c>
      <c r="BH10" s="9">
        <v>53550</v>
      </c>
      <c r="BI10" s="9">
        <v>0</v>
      </c>
      <c r="BJ10" s="9">
        <v>53550</v>
      </c>
      <c r="BK10" s="9">
        <v>23450</v>
      </c>
      <c r="BL10" s="9">
        <v>0</v>
      </c>
      <c r="BM10" s="9">
        <v>23450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-23450</v>
      </c>
      <c r="BX10" s="9">
        <v>0</v>
      </c>
      <c r="BY10" s="5">
        <v>-23450</v>
      </c>
      <c r="BZ10" s="5">
        <v>53550</v>
      </c>
      <c r="CA10" s="5">
        <v>0</v>
      </c>
      <c r="CB10" s="5">
        <v>53550</v>
      </c>
      <c r="CC10" s="5">
        <v>-23450</v>
      </c>
      <c r="CD10" s="5">
        <v>0</v>
      </c>
      <c r="CE10" s="5">
        <v>-23450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Y10" s="5" t="s">
        <v>144</v>
      </c>
      <c r="CZ10" s="5" t="s">
        <v>146</v>
      </c>
      <c r="DA10" s="5">
        <v>101581</v>
      </c>
      <c r="DB10" s="5" t="s">
        <v>146</v>
      </c>
      <c r="DC10" s="9"/>
      <c r="DD10" s="9" t="s">
        <v>146</v>
      </c>
      <c r="DE10" s="9">
        <v>0</v>
      </c>
      <c r="DF10" s="9">
        <v>0</v>
      </c>
      <c r="DG10" s="9">
        <v>0</v>
      </c>
      <c r="DH10" s="9">
        <v>37250</v>
      </c>
      <c r="DI10" s="9">
        <v>12800</v>
      </c>
      <c r="DJ10" s="9">
        <v>500</v>
      </c>
      <c r="DK10" s="9">
        <v>500</v>
      </c>
      <c r="DL10" s="9">
        <v>500</v>
      </c>
      <c r="DM10" s="9">
        <v>500</v>
      </c>
      <c r="DN10" s="9">
        <v>500</v>
      </c>
      <c r="DO10" s="5">
        <v>500</v>
      </c>
      <c r="DP10" s="5">
        <v>500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</row>
    <row r="11" spans="1:132" s="5" customFormat="1" ht="12.95" customHeight="1" x14ac:dyDescent="0.25">
      <c r="A11" s="22" t="s">
        <v>189</v>
      </c>
      <c r="B11" s="22" t="s">
        <v>188</v>
      </c>
      <c r="C11" s="5" t="s">
        <v>128</v>
      </c>
      <c r="D11" s="6" t="s">
        <v>129</v>
      </c>
      <c r="E11" s="7">
        <v>101581</v>
      </c>
      <c r="F11" s="5" t="s">
        <v>147</v>
      </c>
      <c r="G11" s="5">
        <v>64050455</v>
      </c>
      <c r="H11" s="5" t="s">
        <v>157</v>
      </c>
      <c r="I11" s="5" t="s">
        <v>149</v>
      </c>
      <c r="J11" s="5" t="s">
        <v>158</v>
      </c>
      <c r="K11" s="5" t="s">
        <v>133</v>
      </c>
      <c r="L11" s="5" t="s">
        <v>134</v>
      </c>
      <c r="M11" s="5" t="s">
        <v>135</v>
      </c>
      <c r="N11" s="5" t="s">
        <v>136</v>
      </c>
      <c r="Q11" s="8" t="s">
        <v>137</v>
      </c>
      <c r="R11" s="8" t="s">
        <v>133</v>
      </c>
      <c r="S11" s="8">
        <v>42998</v>
      </c>
      <c r="T11" s="8">
        <v>46022</v>
      </c>
      <c r="U11" s="5">
        <v>101581</v>
      </c>
      <c r="V11" s="5" t="s">
        <v>138</v>
      </c>
      <c r="X11" s="5" t="s">
        <v>139</v>
      </c>
      <c r="Y11" s="5" t="s">
        <v>140</v>
      </c>
      <c r="Z11" s="5" t="s">
        <v>141</v>
      </c>
      <c r="AA11" s="5" t="s">
        <v>134</v>
      </c>
      <c r="AB11" s="5" t="s">
        <v>142</v>
      </c>
      <c r="AC11" s="5" t="s">
        <v>137</v>
      </c>
      <c r="AD11" s="5" t="s">
        <v>143</v>
      </c>
      <c r="AE11" s="9"/>
      <c r="AF11" s="9"/>
      <c r="AG11" s="9">
        <v>24500</v>
      </c>
      <c r="AH11" s="9">
        <v>31800</v>
      </c>
      <c r="AI11" s="9">
        <v>22950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79250</v>
      </c>
      <c r="AT11" s="9">
        <v>0</v>
      </c>
      <c r="AU11" s="9">
        <v>79250</v>
      </c>
      <c r="AV11" s="9">
        <v>79250</v>
      </c>
      <c r="AW11" s="9">
        <v>0</v>
      </c>
      <c r="AX11" s="9">
        <v>79250</v>
      </c>
      <c r="AY11" s="9">
        <v>56300</v>
      </c>
      <c r="AZ11" s="9">
        <v>0</v>
      </c>
      <c r="BA11" s="9">
        <v>56300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79250</v>
      </c>
      <c r="BI11" s="9">
        <v>0</v>
      </c>
      <c r="BJ11" s="9">
        <v>79250</v>
      </c>
      <c r="BK11" s="9">
        <v>0</v>
      </c>
      <c r="BL11" s="9">
        <v>0</v>
      </c>
      <c r="BM11" s="9">
        <v>0</v>
      </c>
      <c r="BN11" s="9">
        <v>22950</v>
      </c>
      <c r="BO11" s="9">
        <v>0</v>
      </c>
      <c r="BP11" s="9">
        <v>22950</v>
      </c>
      <c r="BQ11" s="9">
        <v>316999.99920000002</v>
      </c>
      <c r="BR11" s="9">
        <v>0</v>
      </c>
      <c r="BS11" s="9">
        <v>316999.99920000002</v>
      </c>
      <c r="BT11" s="9">
        <v>0</v>
      </c>
      <c r="BU11" s="9">
        <v>0</v>
      </c>
      <c r="BV11" s="9">
        <v>0</v>
      </c>
      <c r="BW11" s="9">
        <v>22950</v>
      </c>
      <c r="BX11" s="9">
        <v>0</v>
      </c>
      <c r="BY11" s="5">
        <v>22950</v>
      </c>
      <c r="BZ11" s="5">
        <v>-237749.99919999999</v>
      </c>
      <c r="CA11" s="5">
        <v>0</v>
      </c>
      <c r="CB11" s="5">
        <v>-237749.99919999999</v>
      </c>
      <c r="CC11" s="5">
        <v>22950</v>
      </c>
      <c r="CD11" s="5">
        <v>0</v>
      </c>
      <c r="CE11" s="5">
        <v>22950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79250</v>
      </c>
      <c r="CT11" s="5">
        <v>0</v>
      </c>
      <c r="CU11" s="5">
        <v>0</v>
      </c>
      <c r="CV11" s="5">
        <v>0</v>
      </c>
      <c r="CY11" s="5" t="s">
        <v>144</v>
      </c>
      <c r="CZ11" s="5" t="s">
        <v>146</v>
      </c>
      <c r="DA11" s="5">
        <v>101581</v>
      </c>
      <c r="DB11" s="5" t="s">
        <v>146</v>
      </c>
      <c r="DC11" s="9"/>
      <c r="DD11" s="9" t="s">
        <v>146</v>
      </c>
      <c r="DE11" s="9">
        <v>24500</v>
      </c>
      <c r="DF11" s="9">
        <v>31800</v>
      </c>
      <c r="DG11" s="9">
        <v>22950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</row>
    <row r="12" spans="1:132" s="5" customFormat="1" ht="12.95" customHeight="1" x14ac:dyDescent="0.25">
      <c r="A12" s="22" t="s">
        <v>189</v>
      </c>
      <c r="B12" s="22" t="s">
        <v>188</v>
      </c>
      <c r="C12" s="5" t="s">
        <v>128</v>
      </c>
      <c r="D12" s="6" t="s">
        <v>129</v>
      </c>
      <c r="E12" s="7">
        <v>101581</v>
      </c>
      <c r="F12" s="5" t="s">
        <v>147</v>
      </c>
      <c r="G12" s="5">
        <v>64050458</v>
      </c>
      <c r="H12" s="5" t="s">
        <v>159</v>
      </c>
      <c r="I12" s="5" t="s">
        <v>149</v>
      </c>
      <c r="J12" s="5" t="s">
        <v>155</v>
      </c>
      <c r="K12" s="5" t="s">
        <v>133</v>
      </c>
      <c r="L12" s="5" t="s">
        <v>134</v>
      </c>
      <c r="M12" s="5" t="s">
        <v>135</v>
      </c>
      <c r="N12" s="5" t="s">
        <v>136</v>
      </c>
      <c r="Q12" s="8" t="s">
        <v>137</v>
      </c>
      <c r="R12" s="8" t="s">
        <v>133</v>
      </c>
      <c r="S12" s="8">
        <v>42998</v>
      </c>
      <c r="T12" s="8">
        <v>46022</v>
      </c>
      <c r="U12" s="5">
        <v>101581</v>
      </c>
      <c r="V12" s="5" t="s">
        <v>138</v>
      </c>
      <c r="X12" s="5" t="s">
        <v>139</v>
      </c>
      <c r="Y12" s="5" t="s">
        <v>140</v>
      </c>
      <c r="Z12" s="5" t="s">
        <v>141</v>
      </c>
      <c r="AA12" s="5" t="s">
        <v>134</v>
      </c>
      <c r="AB12" s="5" t="s">
        <v>142</v>
      </c>
      <c r="AC12" s="5" t="s">
        <v>137</v>
      </c>
      <c r="AD12" s="5" t="s">
        <v>143</v>
      </c>
      <c r="AE12" s="9"/>
      <c r="AF12" s="9"/>
      <c r="AG12" s="9">
        <v>34012</v>
      </c>
      <c r="AH12" s="9">
        <v>5640</v>
      </c>
      <c r="AI12" s="9">
        <v>3392</v>
      </c>
      <c r="AJ12" s="9">
        <v>4030</v>
      </c>
      <c r="AK12" s="9">
        <v>4030</v>
      </c>
      <c r="AL12" s="9">
        <v>2796</v>
      </c>
      <c r="AM12" s="9">
        <v>3276</v>
      </c>
      <c r="AN12" s="9">
        <v>3276</v>
      </c>
      <c r="AO12" s="9">
        <v>3276</v>
      </c>
      <c r="AP12" s="9">
        <v>3276</v>
      </c>
      <c r="AQ12" s="9">
        <v>3276</v>
      </c>
      <c r="AR12" s="9">
        <v>3276</v>
      </c>
      <c r="AS12" s="9">
        <v>43044</v>
      </c>
      <c r="AT12" s="9">
        <v>0</v>
      </c>
      <c r="AU12" s="9">
        <v>43044</v>
      </c>
      <c r="AV12" s="9">
        <v>73556</v>
      </c>
      <c r="AW12" s="9">
        <v>0</v>
      </c>
      <c r="AX12" s="9">
        <v>73556</v>
      </c>
      <c r="AY12" s="9">
        <v>74688</v>
      </c>
      <c r="AZ12" s="9">
        <v>0</v>
      </c>
      <c r="BA12" s="9">
        <v>74688</v>
      </c>
      <c r="BB12" s="9">
        <v>48565</v>
      </c>
      <c r="BC12" s="9">
        <v>0</v>
      </c>
      <c r="BD12" s="9">
        <v>48565</v>
      </c>
      <c r="BE12" s="9">
        <v>0</v>
      </c>
      <c r="BF12" s="9">
        <v>0</v>
      </c>
      <c r="BG12" s="9">
        <v>0</v>
      </c>
      <c r="BH12" s="9">
        <v>73556</v>
      </c>
      <c r="BI12" s="9">
        <v>0</v>
      </c>
      <c r="BJ12" s="9">
        <v>73556</v>
      </c>
      <c r="BK12" s="9">
        <v>4524</v>
      </c>
      <c r="BL12" s="9">
        <v>0</v>
      </c>
      <c r="BM12" s="9">
        <v>4524</v>
      </c>
      <c r="BN12" s="9">
        <v>3392</v>
      </c>
      <c r="BO12" s="9">
        <v>0</v>
      </c>
      <c r="BP12" s="9">
        <v>3392</v>
      </c>
      <c r="BQ12" s="9">
        <v>172176</v>
      </c>
      <c r="BR12" s="9">
        <v>0</v>
      </c>
      <c r="BS12" s="9">
        <v>172176</v>
      </c>
      <c r="BT12" s="9">
        <v>0</v>
      </c>
      <c r="BU12" s="9">
        <v>0</v>
      </c>
      <c r="BV12" s="9">
        <v>0</v>
      </c>
      <c r="BW12" s="9">
        <v>-1132</v>
      </c>
      <c r="BX12" s="9">
        <v>0</v>
      </c>
      <c r="BY12" s="5">
        <v>-1132</v>
      </c>
      <c r="BZ12" s="5">
        <v>-98620</v>
      </c>
      <c r="CA12" s="5">
        <v>0</v>
      </c>
      <c r="CB12" s="5">
        <v>-98620</v>
      </c>
      <c r="CC12" s="5">
        <v>-1132</v>
      </c>
      <c r="CD12" s="5">
        <v>0</v>
      </c>
      <c r="CE12" s="5">
        <v>-1132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43044</v>
      </c>
      <c r="CT12" s="5">
        <v>0</v>
      </c>
      <c r="CU12" s="5">
        <v>0</v>
      </c>
      <c r="CV12" s="5">
        <v>0</v>
      </c>
      <c r="CY12" s="5" t="s">
        <v>144</v>
      </c>
      <c r="CZ12" s="5" t="s">
        <v>146</v>
      </c>
      <c r="DA12" s="5">
        <v>101581</v>
      </c>
      <c r="DB12" s="5" t="s">
        <v>146</v>
      </c>
      <c r="DC12" s="9"/>
      <c r="DD12" s="9" t="s">
        <v>146</v>
      </c>
      <c r="DE12" s="9">
        <v>34012</v>
      </c>
      <c r="DF12" s="9">
        <v>5640</v>
      </c>
      <c r="DG12" s="9">
        <v>3392</v>
      </c>
      <c r="DH12" s="9">
        <v>4030</v>
      </c>
      <c r="DI12" s="9">
        <v>4030</v>
      </c>
      <c r="DJ12" s="9">
        <v>2796</v>
      </c>
      <c r="DK12" s="9">
        <v>3276</v>
      </c>
      <c r="DL12" s="9">
        <v>3276</v>
      </c>
      <c r="DM12" s="9">
        <v>3276</v>
      </c>
      <c r="DN12" s="9">
        <v>3276</v>
      </c>
      <c r="DO12" s="5">
        <v>3276</v>
      </c>
      <c r="DP12" s="5">
        <v>3276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</row>
    <row r="13" spans="1:132" s="5" customFormat="1" ht="12.95" customHeight="1" x14ac:dyDescent="0.25">
      <c r="A13" s="22" t="s">
        <v>189</v>
      </c>
      <c r="B13" s="22" t="s">
        <v>188</v>
      </c>
      <c r="C13" s="5" t="s">
        <v>128</v>
      </c>
      <c r="D13" s="6" t="s">
        <v>129</v>
      </c>
      <c r="E13" s="7">
        <v>101581</v>
      </c>
      <c r="F13" s="5" t="s">
        <v>147</v>
      </c>
      <c r="G13" s="5">
        <v>64060101</v>
      </c>
      <c r="H13" s="5" t="s">
        <v>160</v>
      </c>
      <c r="I13" s="5" t="s">
        <v>149</v>
      </c>
      <c r="J13" s="5" t="s">
        <v>161</v>
      </c>
      <c r="K13" s="5" t="s">
        <v>133</v>
      </c>
      <c r="L13" s="5" t="s">
        <v>134</v>
      </c>
      <c r="M13" s="5" t="s">
        <v>135</v>
      </c>
      <c r="N13" s="5" t="s">
        <v>136</v>
      </c>
      <c r="Q13" s="8" t="s">
        <v>137</v>
      </c>
      <c r="R13" s="8" t="s">
        <v>133</v>
      </c>
      <c r="S13" s="8">
        <v>42998</v>
      </c>
      <c r="T13" s="8">
        <v>46022</v>
      </c>
      <c r="U13" s="5">
        <v>101581</v>
      </c>
      <c r="V13" s="5" t="s">
        <v>138</v>
      </c>
      <c r="X13" s="5" t="s">
        <v>139</v>
      </c>
      <c r="Y13" s="5" t="s">
        <v>140</v>
      </c>
      <c r="Z13" s="5" t="s">
        <v>141</v>
      </c>
      <c r="AA13" s="5" t="s">
        <v>134</v>
      </c>
      <c r="AB13" s="5" t="s">
        <v>142</v>
      </c>
      <c r="AC13" s="5" t="s">
        <v>137</v>
      </c>
      <c r="AD13" s="5" t="s">
        <v>143</v>
      </c>
      <c r="AE13" s="9"/>
      <c r="AF13" s="9"/>
      <c r="AG13" s="9">
        <v>603.01</v>
      </c>
      <c r="AH13" s="9">
        <v>0</v>
      </c>
      <c r="AI13" s="9">
        <v>10373</v>
      </c>
      <c r="AJ13" s="9">
        <v>0</v>
      </c>
      <c r="AK13" s="9">
        <v>22799</v>
      </c>
      <c r="AL13" s="9">
        <v>0</v>
      </c>
      <c r="AM13" s="9">
        <v>0</v>
      </c>
      <c r="AN13" s="9">
        <v>22799</v>
      </c>
      <c r="AO13" s="9">
        <v>0</v>
      </c>
      <c r="AP13" s="9">
        <v>0</v>
      </c>
      <c r="AQ13" s="9">
        <v>22799</v>
      </c>
      <c r="AR13" s="9">
        <v>0</v>
      </c>
      <c r="AS13" s="9">
        <v>10976.01</v>
      </c>
      <c r="AT13" s="9">
        <v>0</v>
      </c>
      <c r="AU13" s="9">
        <v>10976.01</v>
      </c>
      <c r="AV13" s="9">
        <v>79373.009999999995</v>
      </c>
      <c r="AW13" s="9">
        <v>0</v>
      </c>
      <c r="AX13" s="9">
        <v>79373.009999999995</v>
      </c>
      <c r="AY13" s="9">
        <v>41103.01</v>
      </c>
      <c r="AZ13" s="9">
        <v>0</v>
      </c>
      <c r="BA13" s="9">
        <v>41103.01</v>
      </c>
      <c r="BB13" s="9">
        <v>24000</v>
      </c>
      <c r="BC13" s="9">
        <v>0</v>
      </c>
      <c r="BD13" s="9">
        <v>24000</v>
      </c>
      <c r="BE13" s="9">
        <v>0</v>
      </c>
      <c r="BF13" s="9">
        <v>0</v>
      </c>
      <c r="BG13" s="9">
        <v>0</v>
      </c>
      <c r="BH13" s="9">
        <v>79373.009999999995</v>
      </c>
      <c r="BI13" s="9">
        <v>0</v>
      </c>
      <c r="BJ13" s="9">
        <v>79373.009999999995</v>
      </c>
      <c r="BK13" s="9">
        <v>4000</v>
      </c>
      <c r="BL13" s="9">
        <v>0</v>
      </c>
      <c r="BM13" s="9">
        <v>4000</v>
      </c>
      <c r="BN13" s="9">
        <v>10373</v>
      </c>
      <c r="BO13" s="9">
        <v>0</v>
      </c>
      <c r="BP13" s="9">
        <v>10373</v>
      </c>
      <c r="BQ13" s="9">
        <v>43904.04</v>
      </c>
      <c r="BR13" s="9">
        <v>0</v>
      </c>
      <c r="BS13" s="9">
        <v>43904.04</v>
      </c>
      <c r="BT13" s="9">
        <v>0</v>
      </c>
      <c r="BU13" s="9">
        <v>0</v>
      </c>
      <c r="BV13" s="9">
        <v>0</v>
      </c>
      <c r="BW13" s="9">
        <v>38270</v>
      </c>
      <c r="BX13" s="9">
        <v>0</v>
      </c>
      <c r="BY13" s="5">
        <v>38270</v>
      </c>
      <c r="BZ13" s="5">
        <v>35468.97</v>
      </c>
      <c r="CA13" s="5">
        <v>0</v>
      </c>
      <c r="CB13" s="5">
        <v>35468.97</v>
      </c>
      <c r="CC13" s="5">
        <v>6373</v>
      </c>
      <c r="CD13" s="5">
        <v>0</v>
      </c>
      <c r="CE13" s="5">
        <v>6373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10976.01</v>
      </c>
      <c r="CT13" s="5">
        <v>0</v>
      </c>
      <c r="CU13" s="5">
        <v>0</v>
      </c>
      <c r="CV13" s="5">
        <v>0</v>
      </c>
      <c r="CY13" s="5" t="s">
        <v>144</v>
      </c>
      <c r="CZ13" s="5" t="s">
        <v>146</v>
      </c>
      <c r="DA13" s="5">
        <v>101581</v>
      </c>
      <c r="DB13" s="5" t="s">
        <v>146</v>
      </c>
      <c r="DC13" s="9"/>
      <c r="DD13" s="9" t="s">
        <v>146</v>
      </c>
      <c r="DE13" s="9">
        <v>603.01</v>
      </c>
      <c r="DF13" s="9">
        <v>0</v>
      </c>
      <c r="DG13" s="9">
        <v>10373</v>
      </c>
      <c r="DH13" s="9">
        <v>0</v>
      </c>
      <c r="DI13" s="9">
        <v>22799</v>
      </c>
      <c r="DJ13" s="9">
        <v>0</v>
      </c>
      <c r="DK13" s="9">
        <v>0</v>
      </c>
      <c r="DL13" s="9">
        <v>22799</v>
      </c>
      <c r="DM13" s="9">
        <v>0</v>
      </c>
      <c r="DN13" s="9">
        <v>0</v>
      </c>
      <c r="DO13" s="5">
        <v>22799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</row>
    <row r="14" spans="1:132" s="5" customFormat="1" ht="12.95" customHeight="1" x14ac:dyDescent="0.25">
      <c r="A14" s="22" t="s">
        <v>189</v>
      </c>
      <c r="B14" s="22" t="s">
        <v>188</v>
      </c>
      <c r="C14" s="5" t="s">
        <v>128</v>
      </c>
      <c r="D14" s="6" t="s">
        <v>129</v>
      </c>
      <c r="E14" s="7">
        <v>101581</v>
      </c>
      <c r="F14" s="5" t="s">
        <v>147</v>
      </c>
      <c r="G14" s="5">
        <v>64060102</v>
      </c>
      <c r="H14" s="5" t="s">
        <v>162</v>
      </c>
      <c r="I14" s="5" t="s">
        <v>149</v>
      </c>
      <c r="J14" s="5" t="s">
        <v>161</v>
      </c>
      <c r="K14" s="5" t="s">
        <v>133</v>
      </c>
      <c r="L14" s="5" t="s">
        <v>134</v>
      </c>
      <c r="M14" s="5" t="s">
        <v>135</v>
      </c>
      <c r="N14" s="5" t="s">
        <v>136</v>
      </c>
      <c r="Q14" s="8" t="s">
        <v>137</v>
      </c>
      <c r="R14" s="8" t="s">
        <v>133</v>
      </c>
      <c r="S14" s="8">
        <v>42998</v>
      </c>
      <c r="T14" s="8">
        <v>46022</v>
      </c>
      <c r="U14" s="5">
        <v>101581</v>
      </c>
      <c r="V14" s="5" t="s">
        <v>138</v>
      </c>
      <c r="X14" s="5" t="s">
        <v>139</v>
      </c>
      <c r="Y14" s="5" t="s">
        <v>140</v>
      </c>
      <c r="Z14" s="5" t="s">
        <v>141</v>
      </c>
      <c r="AA14" s="5" t="s">
        <v>134</v>
      </c>
      <c r="AB14" s="5" t="s">
        <v>142</v>
      </c>
      <c r="AC14" s="5" t="s">
        <v>137</v>
      </c>
      <c r="AD14" s="5" t="s">
        <v>143</v>
      </c>
      <c r="AE14" s="9"/>
      <c r="AF14" s="9"/>
      <c r="AG14" s="9">
        <v>0</v>
      </c>
      <c r="AH14" s="9">
        <v>0</v>
      </c>
      <c r="AI14" s="9">
        <v>373.91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373.91</v>
      </c>
      <c r="AT14" s="9">
        <v>0</v>
      </c>
      <c r="AU14" s="9">
        <v>373.91</v>
      </c>
      <c r="AV14" s="9">
        <v>373.91</v>
      </c>
      <c r="AW14" s="9">
        <v>0</v>
      </c>
      <c r="AX14" s="9">
        <v>373.91</v>
      </c>
      <c r="AY14" s="9">
        <v>5000</v>
      </c>
      <c r="AZ14" s="9">
        <v>0</v>
      </c>
      <c r="BA14" s="9">
        <v>5000</v>
      </c>
      <c r="BB14" s="9">
        <v>5000</v>
      </c>
      <c r="BC14" s="9">
        <v>0</v>
      </c>
      <c r="BD14" s="9">
        <v>5000</v>
      </c>
      <c r="BE14" s="9">
        <v>0</v>
      </c>
      <c r="BF14" s="9">
        <v>0</v>
      </c>
      <c r="BG14" s="9">
        <v>0</v>
      </c>
      <c r="BH14" s="9">
        <v>373.91</v>
      </c>
      <c r="BI14" s="9">
        <v>0</v>
      </c>
      <c r="BJ14" s="9">
        <v>373.91</v>
      </c>
      <c r="BK14" s="9">
        <v>1500</v>
      </c>
      <c r="BL14" s="9">
        <v>0</v>
      </c>
      <c r="BM14" s="9">
        <v>1500</v>
      </c>
      <c r="BN14" s="9">
        <v>373.91</v>
      </c>
      <c r="BO14" s="9">
        <v>0</v>
      </c>
      <c r="BP14" s="9">
        <v>373.91</v>
      </c>
      <c r="BQ14" s="9">
        <v>1495.6392000000001</v>
      </c>
      <c r="BR14" s="9">
        <v>0</v>
      </c>
      <c r="BS14" s="9">
        <v>1495.6392000000001</v>
      </c>
      <c r="BT14" s="9">
        <v>0</v>
      </c>
      <c r="BU14" s="9">
        <v>0</v>
      </c>
      <c r="BV14" s="9">
        <v>0</v>
      </c>
      <c r="BW14" s="9">
        <v>-4626.09</v>
      </c>
      <c r="BX14" s="9">
        <v>0</v>
      </c>
      <c r="BY14" s="5">
        <v>-4626.09</v>
      </c>
      <c r="BZ14" s="5">
        <v>-1121.7292</v>
      </c>
      <c r="CA14" s="5">
        <v>0</v>
      </c>
      <c r="CB14" s="5">
        <v>-1121.7292</v>
      </c>
      <c r="CC14" s="5">
        <v>-1126.0899999999999</v>
      </c>
      <c r="CD14" s="5">
        <v>0</v>
      </c>
      <c r="CE14" s="5">
        <v>-1126.0899999999999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373.91</v>
      </c>
      <c r="CT14" s="5">
        <v>0</v>
      </c>
      <c r="CU14" s="5">
        <v>0</v>
      </c>
      <c r="CV14" s="5">
        <v>0</v>
      </c>
      <c r="CY14" s="5" t="s">
        <v>144</v>
      </c>
      <c r="CZ14" s="5" t="s">
        <v>146</v>
      </c>
      <c r="DA14" s="5">
        <v>101581</v>
      </c>
      <c r="DB14" s="5" t="s">
        <v>146</v>
      </c>
      <c r="DC14" s="9"/>
      <c r="DD14" s="9" t="s">
        <v>146</v>
      </c>
      <c r="DE14" s="9">
        <v>0</v>
      </c>
      <c r="DF14" s="9">
        <v>0</v>
      </c>
      <c r="DG14" s="9">
        <v>373.91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</row>
    <row r="15" spans="1:132" s="5" customFormat="1" ht="12.95" customHeight="1" x14ac:dyDescent="0.25">
      <c r="A15" s="22" t="s">
        <v>189</v>
      </c>
      <c r="B15" s="22" t="s">
        <v>188</v>
      </c>
      <c r="C15" s="5" t="s">
        <v>128</v>
      </c>
      <c r="D15" s="6" t="s">
        <v>129</v>
      </c>
      <c r="E15" s="7">
        <v>101581</v>
      </c>
      <c r="F15" s="5" t="s">
        <v>147</v>
      </c>
      <c r="G15" s="5">
        <v>64070210</v>
      </c>
      <c r="H15" s="5" t="s">
        <v>163</v>
      </c>
      <c r="I15" s="5" t="s">
        <v>149</v>
      </c>
      <c r="J15" s="5" t="s">
        <v>158</v>
      </c>
      <c r="K15" s="5" t="s">
        <v>133</v>
      </c>
      <c r="L15" s="5" t="s">
        <v>134</v>
      </c>
      <c r="M15" s="5" t="s">
        <v>135</v>
      </c>
      <c r="N15" s="5" t="s">
        <v>136</v>
      </c>
      <c r="Q15" s="8" t="s">
        <v>137</v>
      </c>
      <c r="R15" s="8" t="s">
        <v>133</v>
      </c>
      <c r="S15" s="8">
        <v>42998</v>
      </c>
      <c r="T15" s="8">
        <v>46022</v>
      </c>
      <c r="U15" s="5">
        <v>101581</v>
      </c>
      <c r="V15" s="5" t="s">
        <v>138</v>
      </c>
      <c r="X15" s="5" t="s">
        <v>139</v>
      </c>
      <c r="Y15" s="5" t="s">
        <v>140</v>
      </c>
      <c r="Z15" s="5" t="s">
        <v>141</v>
      </c>
      <c r="AA15" s="5" t="s">
        <v>134</v>
      </c>
      <c r="AB15" s="5" t="s">
        <v>142</v>
      </c>
      <c r="AC15" s="5" t="s">
        <v>137</v>
      </c>
      <c r="AD15" s="5" t="s">
        <v>143</v>
      </c>
      <c r="AE15" s="9"/>
      <c r="AF15" s="9"/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2000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2000</v>
      </c>
      <c r="AW15" s="9">
        <v>0</v>
      </c>
      <c r="AX15" s="9">
        <v>2000</v>
      </c>
      <c r="AY15" s="9">
        <v>2000</v>
      </c>
      <c r="AZ15" s="9">
        <v>0</v>
      </c>
      <c r="BA15" s="9">
        <v>2000</v>
      </c>
      <c r="BB15" s="9">
        <v>2000</v>
      </c>
      <c r="BC15" s="9">
        <v>0</v>
      </c>
      <c r="BD15" s="9">
        <v>2000</v>
      </c>
      <c r="BE15" s="9">
        <v>0</v>
      </c>
      <c r="BF15" s="9">
        <v>0</v>
      </c>
      <c r="BG15" s="9">
        <v>0</v>
      </c>
      <c r="BH15" s="9">
        <v>2000</v>
      </c>
      <c r="BI15" s="9">
        <v>0</v>
      </c>
      <c r="BJ15" s="9">
        <v>2000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5">
        <v>0</v>
      </c>
      <c r="BZ15" s="5">
        <v>2000</v>
      </c>
      <c r="CA15" s="5">
        <v>0</v>
      </c>
      <c r="CB15" s="5">
        <v>2000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Y15" s="5" t="s">
        <v>144</v>
      </c>
      <c r="CZ15" s="5" t="s">
        <v>146</v>
      </c>
      <c r="DA15" s="5">
        <v>101581</v>
      </c>
      <c r="DB15" s="5" t="s">
        <v>146</v>
      </c>
      <c r="DC15" s="9"/>
      <c r="DD15" s="9" t="s">
        <v>146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2000</v>
      </c>
      <c r="DN15" s="9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</row>
    <row r="16" spans="1:132" s="5" customFormat="1" ht="12.95" customHeight="1" x14ac:dyDescent="0.25">
      <c r="A16" s="22" t="s">
        <v>189</v>
      </c>
      <c r="B16" s="22" t="s">
        <v>188</v>
      </c>
      <c r="C16" s="5" t="s">
        <v>128</v>
      </c>
      <c r="D16" s="6" t="s">
        <v>129</v>
      </c>
      <c r="E16" s="7">
        <v>101581</v>
      </c>
      <c r="F16" s="5" t="s">
        <v>147</v>
      </c>
      <c r="G16" s="5">
        <v>64080100</v>
      </c>
      <c r="H16" s="5" t="s">
        <v>164</v>
      </c>
      <c r="I16" s="5" t="s">
        <v>149</v>
      </c>
      <c r="J16" s="5" t="s">
        <v>158</v>
      </c>
      <c r="K16" s="5" t="s">
        <v>133</v>
      </c>
      <c r="L16" s="5" t="s">
        <v>134</v>
      </c>
      <c r="M16" s="5" t="s">
        <v>135</v>
      </c>
      <c r="N16" s="5" t="s">
        <v>136</v>
      </c>
      <c r="Q16" s="8" t="s">
        <v>137</v>
      </c>
      <c r="R16" s="8" t="s">
        <v>133</v>
      </c>
      <c r="S16" s="8">
        <v>42998</v>
      </c>
      <c r="T16" s="8">
        <v>46022</v>
      </c>
      <c r="U16" s="5">
        <v>101581</v>
      </c>
      <c r="V16" s="5" t="s">
        <v>138</v>
      </c>
      <c r="X16" s="5" t="s">
        <v>139</v>
      </c>
      <c r="Y16" s="5" t="s">
        <v>140</v>
      </c>
      <c r="Z16" s="5" t="s">
        <v>141</v>
      </c>
      <c r="AA16" s="5" t="s">
        <v>134</v>
      </c>
      <c r="AB16" s="5" t="s">
        <v>142</v>
      </c>
      <c r="AC16" s="5" t="s">
        <v>137</v>
      </c>
      <c r="AD16" s="5" t="s">
        <v>143</v>
      </c>
      <c r="AE16" s="9"/>
      <c r="AF16" s="9"/>
      <c r="AG16" s="9">
        <v>0</v>
      </c>
      <c r="AH16" s="9">
        <v>0</v>
      </c>
      <c r="AI16" s="9">
        <v>20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20</v>
      </c>
      <c r="AT16" s="9">
        <v>0</v>
      </c>
      <c r="AU16" s="9">
        <v>20</v>
      </c>
      <c r="AV16" s="9">
        <v>20</v>
      </c>
      <c r="AW16" s="9">
        <v>0</v>
      </c>
      <c r="AX16" s="9">
        <v>20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20</v>
      </c>
      <c r="BI16" s="9">
        <v>0</v>
      </c>
      <c r="BJ16" s="9">
        <v>20</v>
      </c>
      <c r="BK16" s="9">
        <v>0</v>
      </c>
      <c r="BL16" s="9">
        <v>0</v>
      </c>
      <c r="BM16" s="9">
        <v>0</v>
      </c>
      <c r="BN16" s="9">
        <v>20</v>
      </c>
      <c r="BO16" s="9">
        <v>0</v>
      </c>
      <c r="BP16" s="9">
        <v>20</v>
      </c>
      <c r="BQ16" s="9">
        <v>79.999200000000002</v>
      </c>
      <c r="BR16" s="9">
        <v>0</v>
      </c>
      <c r="BS16" s="9">
        <v>79.999200000000002</v>
      </c>
      <c r="BT16" s="9">
        <v>0</v>
      </c>
      <c r="BU16" s="9">
        <v>0</v>
      </c>
      <c r="BV16" s="9">
        <v>0</v>
      </c>
      <c r="BW16" s="9">
        <v>20</v>
      </c>
      <c r="BX16" s="9">
        <v>0</v>
      </c>
      <c r="BY16" s="5">
        <v>20</v>
      </c>
      <c r="BZ16" s="5">
        <v>-59.999200000000002</v>
      </c>
      <c r="CA16" s="5">
        <v>0</v>
      </c>
      <c r="CB16" s="5">
        <v>-59.999200000000002</v>
      </c>
      <c r="CC16" s="5">
        <v>20</v>
      </c>
      <c r="CD16" s="5">
        <v>0</v>
      </c>
      <c r="CE16" s="5">
        <v>20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20</v>
      </c>
      <c r="CT16" s="5">
        <v>0</v>
      </c>
      <c r="CU16" s="5">
        <v>0</v>
      </c>
      <c r="CV16" s="5">
        <v>0</v>
      </c>
      <c r="CY16" s="5" t="s">
        <v>144</v>
      </c>
      <c r="CZ16" s="5" t="s">
        <v>146</v>
      </c>
      <c r="DA16" s="5">
        <v>101581</v>
      </c>
      <c r="DB16" s="5" t="s">
        <v>146</v>
      </c>
      <c r="DC16" s="9"/>
      <c r="DD16" s="9" t="s">
        <v>146</v>
      </c>
      <c r="DE16" s="9">
        <v>0</v>
      </c>
      <c r="DF16" s="9">
        <v>0</v>
      </c>
      <c r="DG16" s="9">
        <v>20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</row>
    <row r="17" spans="1:132" s="5" customFormat="1" ht="12.95" customHeight="1" x14ac:dyDescent="0.25">
      <c r="A17" s="22" t="s">
        <v>189</v>
      </c>
      <c r="B17" s="22" t="s">
        <v>188</v>
      </c>
      <c r="C17" s="5" t="s">
        <v>128</v>
      </c>
      <c r="D17" s="6" t="s">
        <v>129</v>
      </c>
      <c r="E17" s="7">
        <v>101581</v>
      </c>
      <c r="F17" s="5" t="s">
        <v>147</v>
      </c>
      <c r="G17" s="5">
        <v>64080110</v>
      </c>
      <c r="H17" s="5" t="s">
        <v>165</v>
      </c>
      <c r="I17" s="5" t="s">
        <v>149</v>
      </c>
      <c r="J17" s="5" t="s">
        <v>158</v>
      </c>
      <c r="K17" s="5" t="s">
        <v>133</v>
      </c>
      <c r="L17" s="5" t="s">
        <v>134</v>
      </c>
      <c r="M17" s="5" t="s">
        <v>135</v>
      </c>
      <c r="N17" s="5" t="s">
        <v>136</v>
      </c>
      <c r="Q17" s="8" t="s">
        <v>137</v>
      </c>
      <c r="R17" s="8" t="s">
        <v>133</v>
      </c>
      <c r="S17" s="8">
        <v>42998</v>
      </c>
      <c r="T17" s="8">
        <v>46022</v>
      </c>
      <c r="U17" s="5">
        <v>101581</v>
      </c>
      <c r="V17" s="5" t="s">
        <v>138</v>
      </c>
      <c r="X17" s="5" t="s">
        <v>139</v>
      </c>
      <c r="Y17" s="5" t="s">
        <v>140</v>
      </c>
      <c r="Z17" s="5" t="s">
        <v>141</v>
      </c>
      <c r="AA17" s="5" t="s">
        <v>134</v>
      </c>
      <c r="AB17" s="5" t="s">
        <v>142</v>
      </c>
      <c r="AC17" s="5" t="s">
        <v>137</v>
      </c>
      <c r="AD17" s="5" t="s">
        <v>143</v>
      </c>
      <c r="AE17" s="9"/>
      <c r="AF17" s="9"/>
      <c r="AG17" s="9">
        <v>155.26</v>
      </c>
      <c r="AH17" s="9">
        <v>91.52</v>
      </c>
      <c r="AI17" s="9">
        <v>88.08</v>
      </c>
      <c r="AJ17" s="9">
        <v>0</v>
      </c>
      <c r="AK17" s="9">
        <v>0</v>
      </c>
      <c r="AL17" s="9">
        <v>0</v>
      </c>
      <c r="AM17" s="9">
        <v>0</v>
      </c>
      <c r="AN17" s="9">
        <v>30000</v>
      </c>
      <c r="AO17" s="9">
        <v>0</v>
      </c>
      <c r="AP17" s="9">
        <v>0</v>
      </c>
      <c r="AQ17" s="9">
        <v>0</v>
      </c>
      <c r="AR17" s="9">
        <v>0</v>
      </c>
      <c r="AS17" s="9">
        <v>334.86</v>
      </c>
      <c r="AT17" s="9">
        <v>0</v>
      </c>
      <c r="AU17" s="9">
        <v>334.86</v>
      </c>
      <c r="AV17" s="9">
        <v>30334.86</v>
      </c>
      <c r="AW17" s="9">
        <v>0</v>
      </c>
      <c r="AX17" s="9">
        <v>30334.86</v>
      </c>
      <c r="AY17" s="9">
        <v>30246.78</v>
      </c>
      <c r="AZ17" s="9">
        <v>0</v>
      </c>
      <c r="BA17" s="9">
        <v>30246.78</v>
      </c>
      <c r="BB17" s="9">
        <v>30000</v>
      </c>
      <c r="BC17" s="9">
        <v>0</v>
      </c>
      <c r="BD17" s="9">
        <v>30000</v>
      </c>
      <c r="BE17" s="9">
        <v>0</v>
      </c>
      <c r="BF17" s="9">
        <v>0</v>
      </c>
      <c r="BG17" s="9">
        <v>0</v>
      </c>
      <c r="BH17" s="9">
        <v>30334.86</v>
      </c>
      <c r="BI17" s="9">
        <v>0</v>
      </c>
      <c r="BJ17" s="9">
        <v>30334.86</v>
      </c>
      <c r="BK17" s="9">
        <v>0</v>
      </c>
      <c r="BL17" s="9">
        <v>0</v>
      </c>
      <c r="BM17" s="9">
        <v>0</v>
      </c>
      <c r="BN17" s="9">
        <v>88.08</v>
      </c>
      <c r="BO17" s="9">
        <v>0</v>
      </c>
      <c r="BP17" s="9">
        <v>88.08</v>
      </c>
      <c r="BQ17" s="9">
        <v>1339.44</v>
      </c>
      <c r="BR17" s="9">
        <v>0</v>
      </c>
      <c r="BS17" s="9">
        <v>1339.44</v>
      </c>
      <c r="BT17" s="9">
        <v>0</v>
      </c>
      <c r="BU17" s="9">
        <v>0</v>
      </c>
      <c r="BV17" s="9">
        <v>0</v>
      </c>
      <c r="BW17" s="9">
        <v>88.08</v>
      </c>
      <c r="BX17" s="9">
        <v>0</v>
      </c>
      <c r="BY17" s="5">
        <v>88.08</v>
      </c>
      <c r="BZ17" s="5">
        <v>28995.42</v>
      </c>
      <c r="CA17" s="5">
        <v>0</v>
      </c>
      <c r="CB17" s="5">
        <v>28995.42</v>
      </c>
      <c r="CC17" s="5">
        <v>88.08</v>
      </c>
      <c r="CD17" s="5">
        <v>0</v>
      </c>
      <c r="CE17" s="5">
        <v>88.08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334.86</v>
      </c>
      <c r="CT17" s="5">
        <v>0</v>
      </c>
      <c r="CU17" s="5">
        <v>0</v>
      </c>
      <c r="CV17" s="5">
        <v>0</v>
      </c>
      <c r="CY17" s="5" t="s">
        <v>144</v>
      </c>
      <c r="CZ17" s="5" t="s">
        <v>146</v>
      </c>
      <c r="DA17" s="5">
        <v>101581</v>
      </c>
      <c r="DB17" s="5" t="s">
        <v>146</v>
      </c>
      <c r="DC17" s="9"/>
      <c r="DD17" s="9" t="s">
        <v>146</v>
      </c>
      <c r="DE17" s="9">
        <v>155.26</v>
      </c>
      <c r="DF17" s="9">
        <v>91.52</v>
      </c>
      <c r="DG17" s="9">
        <v>88.08</v>
      </c>
      <c r="DH17" s="9">
        <v>0</v>
      </c>
      <c r="DI17" s="9">
        <v>0</v>
      </c>
      <c r="DJ17" s="9">
        <v>0</v>
      </c>
      <c r="DK17" s="9">
        <v>0</v>
      </c>
      <c r="DL17" s="9">
        <v>30000</v>
      </c>
      <c r="DM17" s="9">
        <v>0</v>
      </c>
      <c r="DN17" s="9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</row>
    <row r="18" spans="1:132" s="5" customFormat="1" ht="12.95" customHeight="1" x14ac:dyDescent="0.25">
      <c r="A18" s="22" t="s">
        <v>189</v>
      </c>
      <c r="B18" s="22" t="s">
        <v>188</v>
      </c>
      <c r="C18" s="5" t="s">
        <v>128</v>
      </c>
      <c r="D18" s="6" t="s">
        <v>129</v>
      </c>
      <c r="E18" s="7">
        <v>101581</v>
      </c>
      <c r="F18" s="5" t="s">
        <v>147</v>
      </c>
      <c r="G18" s="5">
        <v>64080300</v>
      </c>
      <c r="H18" s="5" t="s">
        <v>166</v>
      </c>
      <c r="I18" s="5" t="s">
        <v>149</v>
      </c>
      <c r="J18" s="5" t="s">
        <v>158</v>
      </c>
      <c r="K18" s="5" t="s">
        <v>133</v>
      </c>
      <c r="L18" s="5" t="s">
        <v>134</v>
      </c>
      <c r="M18" s="5" t="s">
        <v>135</v>
      </c>
      <c r="N18" s="5" t="s">
        <v>136</v>
      </c>
      <c r="Q18" s="8" t="s">
        <v>137</v>
      </c>
      <c r="R18" s="8" t="s">
        <v>133</v>
      </c>
      <c r="S18" s="8">
        <v>42998</v>
      </c>
      <c r="T18" s="8">
        <v>46022</v>
      </c>
      <c r="U18" s="5">
        <v>101581</v>
      </c>
      <c r="V18" s="5" t="s">
        <v>138</v>
      </c>
      <c r="X18" s="5" t="s">
        <v>139</v>
      </c>
      <c r="Y18" s="5" t="s">
        <v>140</v>
      </c>
      <c r="Z18" s="5" t="s">
        <v>141</v>
      </c>
      <c r="AA18" s="5" t="s">
        <v>134</v>
      </c>
      <c r="AB18" s="5" t="s">
        <v>142</v>
      </c>
      <c r="AC18" s="5" t="s">
        <v>137</v>
      </c>
      <c r="AD18" s="5" t="s">
        <v>143</v>
      </c>
      <c r="AE18" s="9"/>
      <c r="AF18" s="9"/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44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44</v>
      </c>
      <c r="AW18" s="9">
        <v>0</v>
      </c>
      <c r="AX18" s="9">
        <v>44</v>
      </c>
      <c r="AY18" s="9">
        <v>544</v>
      </c>
      <c r="AZ18" s="9">
        <v>0</v>
      </c>
      <c r="BA18" s="9">
        <v>544</v>
      </c>
      <c r="BB18" s="9">
        <v>544</v>
      </c>
      <c r="BC18" s="9">
        <v>0</v>
      </c>
      <c r="BD18" s="9">
        <v>544</v>
      </c>
      <c r="BE18" s="9">
        <v>0</v>
      </c>
      <c r="BF18" s="9">
        <v>0</v>
      </c>
      <c r="BG18" s="9">
        <v>0</v>
      </c>
      <c r="BH18" s="9">
        <v>44</v>
      </c>
      <c r="BI18" s="9">
        <v>0</v>
      </c>
      <c r="BJ18" s="9">
        <v>44</v>
      </c>
      <c r="BK18" s="9">
        <v>500</v>
      </c>
      <c r="BL18" s="9">
        <v>0</v>
      </c>
      <c r="BM18" s="9">
        <v>500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-500</v>
      </c>
      <c r="BX18" s="9">
        <v>0</v>
      </c>
      <c r="BY18" s="5">
        <v>-500</v>
      </c>
      <c r="BZ18" s="5">
        <v>44</v>
      </c>
      <c r="CA18" s="5">
        <v>0</v>
      </c>
      <c r="CB18" s="5">
        <v>44</v>
      </c>
      <c r="CC18" s="5">
        <v>-500</v>
      </c>
      <c r="CD18" s="5">
        <v>0</v>
      </c>
      <c r="CE18" s="5">
        <v>-500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Y18" s="5" t="s">
        <v>144</v>
      </c>
      <c r="CZ18" s="5" t="s">
        <v>146</v>
      </c>
      <c r="DA18" s="5">
        <v>101581</v>
      </c>
      <c r="DB18" s="5" t="s">
        <v>146</v>
      </c>
      <c r="DC18" s="9"/>
      <c r="DD18" s="9" t="s">
        <v>146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44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</row>
    <row r="19" spans="1:132" s="5" customFormat="1" ht="12.95" customHeight="1" x14ac:dyDescent="0.25">
      <c r="A19" s="22" t="s">
        <v>189</v>
      </c>
      <c r="B19" s="22" t="s">
        <v>188</v>
      </c>
      <c r="C19" s="5" t="s">
        <v>128</v>
      </c>
      <c r="D19" s="6" t="s">
        <v>129</v>
      </c>
      <c r="E19" s="7">
        <v>101581</v>
      </c>
      <c r="F19" s="5" t="s">
        <v>147</v>
      </c>
      <c r="G19" s="5">
        <v>64100301</v>
      </c>
      <c r="H19" s="5" t="s">
        <v>167</v>
      </c>
      <c r="I19" s="5" t="s">
        <v>149</v>
      </c>
      <c r="J19" s="5" t="s">
        <v>168</v>
      </c>
      <c r="K19" s="5" t="s">
        <v>133</v>
      </c>
      <c r="L19" s="5" t="s">
        <v>134</v>
      </c>
      <c r="M19" s="5" t="s">
        <v>135</v>
      </c>
      <c r="N19" s="5" t="s">
        <v>136</v>
      </c>
      <c r="Q19" s="8" t="s">
        <v>137</v>
      </c>
      <c r="R19" s="8" t="s">
        <v>133</v>
      </c>
      <c r="S19" s="8">
        <v>42998</v>
      </c>
      <c r="T19" s="8">
        <v>46022</v>
      </c>
      <c r="U19" s="5">
        <v>101581</v>
      </c>
      <c r="V19" s="5" t="s">
        <v>138</v>
      </c>
      <c r="X19" s="5" t="s">
        <v>139</v>
      </c>
      <c r="Y19" s="5" t="s">
        <v>140</v>
      </c>
      <c r="Z19" s="5" t="s">
        <v>141</v>
      </c>
      <c r="AA19" s="5" t="s">
        <v>134</v>
      </c>
      <c r="AB19" s="5" t="s">
        <v>142</v>
      </c>
      <c r="AC19" s="5" t="s">
        <v>137</v>
      </c>
      <c r="AD19" s="5" t="s">
        <v>143</v>
      </c>
      <c r="AE19" s="9"/>
      <c r="AF19" s="9"/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2000</v>
      </c>
      <c r="AM19" s="9">
        <v>0</v>
      </c>
      <c r="AN19" s="9">
        <v>0</v>
      </c>
      <c r="AO19" s="9">
        <v>2000</v>
      </c>
      <c r="AP19" s="9">
        <v>0</v>
      </c>
      <c r="AQ19" s="9">
        <v>0</v>
      </c>
      <c r="AR19" s="9">
        <v>2000</v>
      </c>
      <c r="AS19" s="9">
        <v>0</v>
      </c>
      <c r="AT19" s="9">
        <v>0</v>
      </c>
      <c r="AU19" s="9">
        <v>0</v>
      </c>
      <c r="AV19" s="9">
        <v>6000</v>
      </c>
      <c r="AW19" s="9">
        <v>0</v>
      </c>
      <c r="AX19" s="9">
        <v>6000</v>
      </c>
      <c r="AY19" s="9">
        <v>8000</v>
      </c>
      <c r="AZ19" s="9">
        <v>0</v>
      </c>
      <c r="BA19" s="9">
        <v>8000</v>
      </c>
      <c r="BB19" s="9">
        <v>8000</v>
      </c>
      <c r="BC19" s="9">
        <v>0</v>
      </c>
      <c r="BD19" s="9">
        <v>8000</v>
      </c>
      <c r="BE19" s="9">
        <v>0</v>
      </c>
      <c r="BF19" s="9">
        <v>0</v>
      </c>
      <c r="BG19" s="9">
        <v>0</v>
      </c>
      <c r="BH19" s="9">
        <v>6000</v>
      </c>
      <c r="BI19" s="9">
        <v>0</v>
      </c>
      <c r="BJ19" s="9">
        <v>6000</v>
      </c>
      <c r="BK19" s="9">
        <v>2000</v>
      </c>
      <c r="BL19" s="9">
        <v>0</v>
      </c>
      <c r="BM19" s="9">
        <v>2000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-2000</v>
      </c>
      <c r="BX19" s="9">
        <v>0</v>
      </c>
      <c r="BY19" s="5">
        <v>-2000</v>
      </c>
      <c r="BZ19" s="5">
        <v>6000</v>
      </c>
      <c r="CA19" s="5">
        <v>0</v>
      </c>
      <c r="CB19" s="5">
        <v>6000</v>
      </c>
      <c r="CC19" s="5">
        <v>-2000</v>
      </c>
      <c r="CD19" s="5">
        <v>0</v>
      </c>
      <c r="CE19" s="5">
        <v>-2000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Y19" s="5" t="s">
        <v>144</v>
      </c>
      <c r="CZ19" s="5" t="s">
        <v>146</v>
      </c>
      <c r="DA19" s="5">
        <v>101581</v>
      </c>
      <c r="DB19" s="5" t="s">
        <v>146</v>
      </c>
      <c r="DC19" s="9"/>
      <c r="DD19" s="9" t="s">
        <v>146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2000</v>
      </c>
      <c r="DK19" s="9">
        <v>0</v>
      </c>
      <c r="DL19" s="9">
        <v>0</v>
      </c>
      <c r="DM19" s="9">
        <v>2000</v>
      </c>
      <c r="DN19" s="9">
        <v>0</v>
      </c>
      <c r="DO19" s="5">
        <v>0</v>
      </c>
      <c r="DP19" s="5">
        <v>2000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</row>
    <row r="20" spans="1:132" s="5" customFormat="1" ht="12.95" customHeight="1" x14ac:dyDescent="0.25">
      <c r="A20" s="22" t="s">
        <v>189</v>
      </c>
      <c r="B20" s="22" t="s">
        <v>188</v>
      </c>
      <c r="C20" s="5" t="s">
        <v>128</v>
      </c>
      <c r="D20" s="6" t="s">
        <v>129</v>
      </c>
      <c r="E20" s="7">
        <v>101581</v>
      </c>
      <c r="F20" s="5" t="s">
        <v>147</v>
      </c>
      <c r="G20" s="5">
        <v>69000040</v>
      </c>
      <c r="H20" s="5" t="s">
        <v>131</v>
      </c>
      <c r="I20" s="5" t="s">
        <v>132</v>
      </c>
      <c r="J20" s="5" t="s">
        <v>132</v>
      </c>
      <c r="K20" s="5" t="s">
        <v>133</v>
      </c>
      <c r="L20" s="5" t="s">
        <v>134</v>
      </c>
      <c r="M20" s="5" t="s">
        <v>135</v>
      </c>
      <c r="N20" s="5" t="s">
        <v>136</v>
      </c>
      <c r="Q20" s="8" t="s">
        <v>137</v>
      </c>
      <c r="R20" s="8" t="s">
        <v>133</v>
      </c>
      <c r="S20" s="8">
        <v>42998</v>
      </c>
      <c r="T20" s="8">
        <v>46022</v>
      </c>
      <c r="U20" s="5">
        <v>101581</v>
      </c>
      <c r="V20" s="5" t="s">
        <v>138</v>
      </c>
      <c r="X20" s="5" t="s">
        <v>139</v>
      </c>
      <c r="Y20" s="5" t="s">
        <v>140</v>
      </c>
      <c r="Z20" s="5" t="s">
        <v>141</v>
      </c>
      <c r="AA20" s="5" t="s">
        <v>134</v>
      </c>
      <c r="AB20" s="5" t="s">
        <v>142</v>
      </c>
      <c r="AC20" s="5" t="s">
        <v>137</v>
      </c>
      <c r="AD20" s="5" t="s">
        <v>143</v>
      </c>
      <c r="AE20" s="9"/>
      <c r="AF20" s="9"/>
      <c r="AG20" s="9">
        <v>121985.60000000001</v>
      </c>
      <c r="AH20" s="9">
        <v>83283.199999999997</v>
      </c>
      <c r="AI20" s="9">
        <v>130900</v>
      </c>
      <c r="AJ20" s="9">
        <v>104544</v>
      </c>
      <c r="AK20" s="9">
        <v>122056</v>
      </c>
      <c r="AL20" s="9">
        <v>118008</v>
      </c>
      <c r="AM20" s="9">
        <v>113960</v>
      </c>
      <c r="AN20" s="9">
        <v>127248</v>
      </c>
      <c r="AO20" s="9">
        <v>115104</v>
      </c>
      <c r="AP20" s="9">
        <v>123200</v>
      </c>
      <c r="AQ20" s="9">
        <v>117832</v>
      </c>
      <c r="AR20" s="9">
        <v>113784</v>
      </c>
      <c r="AS20" s="9">
        <v>0</v>
      </c>
      <c r="AT20" s="9">
        <v>336168.8</v>
      </c>
      <c r="AU20" s="9">
        <v>336168.8</v>
      </c>
      <c r="AV20" s="9">
        <v>0</v>
      </c>
      <c r="AW20" s="9">
        <v>1391904.8</v>
      </c>
      <c r="AX20" s="9">
        <v>1391904.8</v>
      </c>
      <c r="AY20" s="9">
        <v>0</v>
      </c>
      <c r="AZ20" s="9">
        <v>964180.8</v>
      </c>
      <c r="BA20" s="9">
        <v>964180.8</v>
      </c>
      <c r="BB20" s="9">
        <v>0</v>
      </c>
      <c r="BC20" s="9">
        <v>1281808</v>
      </c>
      <c r="BD20" s="9">
        <v>1281808</v>
      </c>
      <c r="BE20" s="9">
        <v>0</v>
      </c>
      <c r="BF20" s="9">
        <v>1459736</v>
      </c>
      <c r="BG20" s="9">
        <v>1459736</v>
      </c>
      <c r="BH20" s="9">
        <v>0</v>
      </c>
      <c r="BI20" s="9">
        <v>-67831.199999999997</v>
      </c>
      <c r="BJ20" s="9">
        <v>-67831.199999999997</v>
      </c>
      <c r="BK20" s="9">
        <v>0</v>
      </c>
      <c r="BL20" s="9">
        <v>77000</v>
      </c>
      <c r="BM20" s="9">
        <v>77000</v>
      </c>
      <c r="BN20" s="9">
        <v>0</v>
      </c>
      <c r="BO20" s="9">
        <v>130900</v>
      </c>
      <c r="BP20" s="9">
        <v>130900</v>
      </c>
      <c r="BQ20" s="9">
        <v>0</v>
      </c>
      <c r="BR20" s="9">
        <v>1344675.1991999999</v>
      </c>
      <c r="BS20" s="9">
        <v>1344675.1991999999</v>
      </c>
      <c r="BT20" s="9">
        <v>0</v>
      </c>
      <c r="BU20" s="9">
        <v>0</v>
      </c>
      <c r="BV20" s="9">
        <v>0</v>
      </c>
      <c r="BW20" s="9">
        <v>0</v>
      </c>
      <c r="BX20" s="9">
        <v>427724</v>
      </c>
      <c r="BY20" s="5">
        <v>427724</v>
      </c>
      <c r="BZ20" s="5">
        <v>0</v>
      </c>
      <c r="CA20" s="5">
        <v>47229.6008</v>
      </c>
      <c r="CB20" s="5">
        <v>47229.6008</v>
      </c>
      <c r="CC20" s="5">
        <v>0</v>
      </c>
      <c r="CD20" s="5">
        <v>53900</v>
      </c>
      <c r="CE20" s="5">
        <v>53900</v>
      </c>
      <c r="CF20" s="5">
        <v>1386.2000000000003</v>
      </c>
      <c r="CG20" s="5">
        <v>946.39999999999975</v>
      </c>
      <c r="CH20" s="5">
        <v>1487.5000000000005</v>
      </c>
      <c r="CI20" s="5">
        <v>1188</v>
      </c>
      <c r="CJ20" s="5">
        <v>1387</v>
      </c>
      <c r="CK20" s="5">
        <v>1341</v>
      </c>
      <c r="CL20" s="5">
        <v>1295</v>
      </c>
      <c r="CM20" s="5">
        <v>1446</v>
      </c>
      <c r="CN20" s="5">
        <v>1308</v>
      </c>
      <c r="CO20" s="5">
        <v>1400</v>
      </c>
      <c r="CP20" s="5">
        <v>1339</v>
      </c>
      <c r="CQ20" s="5">
        <v>1293</v>
      </c>
      <c r="CR20" s="5">
        <v>15817.1</v>
      </c>
      <c r="CS20" s="5">
        <v>336168.8</v>
      </c>
      <c r="CT20" s="5">
        <v>0</v>
      </c>
      <c r="CU20" s="5">
        <v>0</v>
      </c>
      <c r="CV20" s="5">
        <v>0</v>
      </c>
      <c r="CY20" s="5" t="s">
        <v>144</v>
      </c>
      <c r="CZ20" s="5" t="s">
        <v>146</v>
      </c>
      <c r="DA20" s="5">
        <v>101581</v>
      </c>
      <c r="DB20" s="5" t="s">
        <v>146</v>
      </c>
      <c r="DC20" s="9"/>
      <c r="DD20" s="9" t="s">
        <v>146</v>
      </c>
      <c r="DE20" s="9">
        <v>121985.60000000001</v>
      </c>
      <c r="DF20" s="9">
        <v>83283.199999999997</v>
      </c>
      <c r="DG20" s="9">
        <v>130900</v>
      </c>
      <c r="DH20" s="9">
        <v>104544</v>
      </c>
      <c r="DI20" s="9">
        <v>122056</v>
      </c>
      <c r="DJ20" s="9">
        <v>118008</v>
      </c>
      <c r="DK20" s="9">
        <v>113960</v>
      </c>
      <c r="DL20" s="9">
        <v>127248</v>
      </c>
      <c r="DM20" s="9">
        <v>115104</v>
      </c>
      <c r="DN20" s="9">
        <v>123200</v>
      </c>
      <c r="DO20" s="5">
        <v>117832</v>
      </c>
      <c r="DP20" s="5">
        <v>113784</v>
      </c>
      <c r="DQ20" s="5">
        <v>1386.2000000000003</v>
      </c>
      <c r="DR20" s="5">
        <v>946.39999999999975</v>
      </c>
      <c r="DS20" s="5">
        <v>1487.5000000000005</v>
      </c>
      <c r="DT20" s="5">
        <v>1188</v>
      </c>
      <c r="DU20" s="5">
        <v>1387</v>
      </c>
      <c r="DV20" s="5">
        <v>1341</v>
      </c>
      <c r="DW20" s="5">
        <v>1295</v>
      </c>
      <c r="DX20" s="5">
        <v>1446</v>
      </c>
      <c r="DY20" s="5">
        <v>1308</v>
      </c>
      <c r="DZ20" s="5">
        <v>1400</v>
      </c>
      <c r="EA20" s="5">
        <v>1339</v>
      </c>
      <c r="EB20" s="5">
        <v>1293</v>
      </c>
    </row>
    <row r="21" spans="1:132" s="5" customFormat="1" ht="12.95" customHeight="1" x14ac:dyDescent="0.25">
      <c r="A21" s="22" t="s">
        <v>189</v>
      </c>
      <c r="B21" s="22" t="s">
        <v>188</v>
      </c>
      <c r="C21" s="5" t="s">
        <v>128</v>
      </c>
      <c r="D21" s="6" t="s">
        <v>129</v>
      </c>
      <c r="E21" s="7">
        <v>101582</v>
      </c>
      <c r="F21" s="5" t="s">
        <v>169</v>
      </c>
      <c r="G21" s="5">
        <v>69000040</v>
      </c>
      <c r="H21" s="5" t="s">
        <v>131</v>
      </c>
      <c r="I21" s="5" t="s">
        <v>132</v>
      </c>
      <c r="J21" s="5" t="s">
        <v>132</v>
      </c>
      <c r="K21" s="5" t="s">
        <v>133</v>
      </c>
      <c r="L21" s="5" t="s">
        <v>134</v>
      </c>
      <c r="M21" s="5" t="s">
        <v>135</v>
      </c>
      <c r="N21" s="5" t="s">
        <v>136</v>
      </c>
      <c r="Q21" s="8" t="s">
        <v>137</v>
      </c>
      <c r="R21" s="8" t="s">
        <v>133</v>
      </c>
      <c r="S21" s="8">
        <v>42998</v>
      </c>
      <c r="T21" s="8">
        <v>46022</v>
      </c>
      <c r="U21" s="5">
        <v>101581</v>
      </c>
      <c r="V21" s="5" t="s">
        <v>138</v>
      </c>
      <c r="X21" s="5" t="s">
        <v>139</v>
      </c>
      <c r="Y21" s="5" t="s">
        <v>140</v>
      </c>
      <c r="Z21" s="5" t="s">
        <v>141</v>
      </c>
      <c r="AA21" s="5" t="s">
        <v>134</v>
      </c>
      <c r="AB21" s="5" t="s">
        <v>142</v>
      </c>
      <c r="AC21" s="5" t="s">
        <v>137</v>
      </c>
      <c r="AD21" s="5" t="s">
        <v>143</v>
      </c>
      <c r="AE21" s="9"/>
      <c r="AF21" s="9"/>
      <c r="AG21" s="9">
        <v>0</v>
      </c>
      <c r="AH21" s="9">
        <v>0</v>
      </c>
      <c r="AI21" s="9">
        <v>10560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10560</v>
      </c>
      <c r="AU21" s="9">
        <v>10560</v>
      </c>
      <c r="AV21" s="9">
        <v>0</v>
      </c>
      <c r="AW21" s="9">
        <v>10560</v>
      </c>
      <c r="AX21" s="9">
        <v>10560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10560</v>
      </c>
      <c r="BJ21" s="9">
        <v>10560</v>
      </c>
      <c r="BK21" s="9">
        <v>0</v>
      </c>
      <c r="BL21" s="9">
        <v>0</v>
      </c>
      <c r="BM21" s="9">
        <v>0</v>
      </c>
      <c r="BN21" s="9">
        <v>0</v>
      </c>
      <c r="BO21" s="9">
        <v>10560</v>
      </c>
      <c r="BP21" s="9">
        <v>10560</v>
      </c>
      <c r="BQ21" s="9">
        <v>0</v>
      </c>
      <c r="BR21" s="9">
        <v>42240</v>
      </c>
      <c r="BS21" s="9">
        <v>42240</v>
      </c>
      <c r="BT21" s="9">
        <v>0</v>
      </c>
      <c r="BU21" s="9">
        <v>0</v>
      </c>
      <c r="BV21" s="9">
        <v>0</v>
      </c>
      <c r="BW21" s="9">
        <v>0</v>
      </c>
      <c r="BX21" s="9">
        <v>10560</v>
      </c>
      <c r="BY21" s="5">
        <v>10560</v>
      </c>
      <c r="BZ21" s="5">
        <v>0</v>
      </c>
      <c r="CA21" s="5">
        <v>-31680</v>
      </c>
      <c r="CB21" s="5">
        <v>-31680</v>
      </c>
      <c r="CC21" s="5">
        <v>0</v>
      </c>
      <c r="CD21" s="5">
        <v>10560</v>
      </c>
      <c r="CE21" s="5">
        <v>10560</v>
      </c>
      <c r="CF21" s="5">
        <v>0</v>
      </c>
      <c r="CG21" s="5">
        <v>0</v>
      </c>
      <c r="CH21" s="5">
        <v>120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120</v>
      </c>
      <c r="CS21" s="5">
        <v>10560</v>
      </c>
      <c r="CT21" s="5">
        <v>0</v>
      </c>
      <c r="CU21" s="5">
        <v>0</v>
      </c>
      <c r="CV21" s="5">
        <v>0</v>
      </c>
      <c r="CY21" s="5" t="s">
        <v>144</v>
      </c>
      <c r="CZ21" s="5" t="s">
        <v>146</v>
      </c>
      <c r="DA21" s="5">
        <v>101582</v>
      </c>
      <c r="DB21" s="5" t="s">
        <v>146</v>
      </c>
      <c r="DC21" s="9"/>
      <c r="DD21" s="9" t="s">
        <v>146</v>
      </c>
      <c r="DE21" s="9">
        <v>0</v>
      </c>
      <c r="DF21" s="9">
        <v>0</v>
      </c>
      <c r="DG21" s="9">
        <v>10560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5">
        <v>0</v>
      </c>
      <c r="DP21" s="5">
        <v>0</v>
      </c>
      <c r="DQ21" s="5">
        <v>0</v>
      </c>
      <c r="DR21" s="5">
        <v>0</v>
      </c>
      <c r="DS21" s="5">
        <v>120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</row>
    <row r="23" spans="1:132" x14ac:dyDescent="0.25">
      <c r="A23" s="23" t="s">
        <v>181</v>
      </c>
      <c r="AG23" s="18">
        <f>SUM(AG5:AG21)</f>
        <v>159750.87</v>
      </c>
      <c r="AH23" s="18">
        <f t="shared" ref="AH23:AR23" si="0">SUM(AH5:AH21)</f>
        <v>121994.45999999999</v>
      </c>
      <c r="AI23" s="18">
        <f t="shared" si="0"/>
        <v>179405.63</v>
      </c>
      <c r="AJ23" s="19">
        <f t="shared" si="0"/>
        <v>150824</v>
      </c>
      <c r="AK23" s="17">
        <f t="shared" si="0"/>
        <v>161685</v>
      </c>
      <c r="AL23" s="17">
        <f t="shared" si="0"/>
        <v>123304</v>
      </c>
      <c r="AM23" s="17">
        <f t="shared" si="0"/>
        <v>122736</v>
      </c>
      <c r="AN23" s="17">
        <f t="shared" si="0"/>
        <v>183823</v>
      </c>
      <c r="AO23" s="17">
        <f t="shared" si="0"/>
        <v>127880</v>
      </c>
      <c r="AP23" s="17">
        <f t="shared" si="0"/>
        <v>132020</v>
      </c>
      <c r="AQ23" s="17">
        <f t="shared" si="0"/>
        <v>144407</v>
      </c>
      <c r="AR23" s="17">
        <f t="shared" si="0"/>
        <v>124560</v>
      </c>
      <c r="BM23" s="26">
        <f>SUM(BM2:BM21)</f>
        <v>147118</v>
      </c>
    </row>
    <row r="25" spans="1:132" x14ac:dyDescent="0.25">
      <c r="AI25" t="s">
        <v>32</v>
      </c>
      <c r="AJ25" t="s">
        <v>194</v>
      </c>
    </row>
    <row r="26" spans="1:132" x14ac:dyDescent="0.25">
      <c r="A26" s="21" t="s">
        <v>180</v>
      </c>
      <c r="B26" s="15"/>
      <c r="AH26" s="21" t="s">
        <v>197</v>
      </c>
      <c r="AI26" s="18">
        <f>AI23</f>
        <v>179405.63</v>
      </c>
      <c r="AJ26" t="str">
        <f>ADDRESS(ROW(AI23),COLUMN(AI23))</f>
        <v>$AI$23</v>
      </c>
    </row>
    <row r="27" spans="1:132" x14ac:dyDescent="0.25">
      <c r="A27" s="21" t="s">
        <v>192</v>
      </c>
      <c r="B27" s="14"/>
      <c r="AH27" s="21" t="s">
        <v>198</v>
      </c>
      <c r="AI27" s="27">
        <f>'Feb 2023 F03'!AI21</f>
        <v>147118</v>
      </c>
      <c r="AJ27" t="str">
        <f>ADDRESS(ROW(BM23),COLUMN(BM23))</f>
        <v>$BM$23</v>
      </c>
      <c r="AK27" s="26">
        <f>BM23</f>
        <v>147118</v>
      </c>
    </row>
    <row r="28" spans="1:132" x14ac:dyDescent="0.25">
      <c r="A28" s="21" t="s">
        <v>193</v>
      </c>
      <c r="B28" s="24"/>
      <c r="AH28" t="s">
        <v>184</v>
      </c>
      <c r="AI28" s="17">
        <f>AI27-AI26</f>
        <v>-32287.630000000005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C4D5-4009-D241-AB44-EFA98579363F}">
  <dimension ref="A1:XFC25"/>
  <sheetViews>
    <sheetView zoomScale="130" zoomScaleNormal="130" workbookViewId="0">
      <pane xSplit="3" ySplit="1" topLeftCell="DW2" activePane="bottomRight" state="frozen"/>
      <selection pane="topRight" activeCell="D1" sqref="D1"/>
      <selection pane="bottomLeft" activeCell="A2" sqref="A2"/>
      <selection pane="bottomRight" activeCell="A2" sqref="A2:EB18"/>
    </sheetView>
  </sheetViews>
  <sheetFormatPr defaultColWidth="11" defaultRowHeight="15.75" x14ac:dyDescent="0.25"/>
  <cols>
    <col min="1" max="1" width="26.125" bestFit="1" customWidth="1"/>
    <col min="2" max="2" width="2.875" bestFit="1" customWidth="1"/>
    <col min="3" max="3" width="5.125" bestFit="1" customWidth="1"/>
    <col min="4" max="4" width="8.75" bestFit="1" customWidth="1"/>
    <col min="5" max="5" width="7.375" bestFit="1" customWidth="1"/>
    <col min="6" max="6" width="15.625" bestFit="1" customWidth="1"/>
    <col min="7" max="7" width="9.5" bestFit="1" customWidth="1"/>
    <col min="8" max="8" width="34.125" bestFit="1" customWidth="1"/>
    <col min="9" max="9" width="10.875" bestFit="1" customWidth="1"/>
    <col min="10" max="10" width="10.375" bestFit="1" customWidth="1"/>
    <col min="11" max="11" width="10.125" bestFit="1" customWidth="1"/>
    <col min="12" max="12" width="5.75" bestFit="1" customWidth="1"/>
    <col min="13" max="13" width="20.125" bestFit="1" customWidth="1"/>
    <col min="14" max="14" width="20" bestFit="1" customWidth="1"/>
    <col min="15" max="15" width="7.875" bestFit="1" customWidth="1"/>
    <col min="16" max="16" width="9.375" bestFit="1" customWidth="1"/>
    <col min="17" max="17" width="10.5" bestFit="1" customWidth="1"/>
    <col min="19" max="19" width="6.125" bestFit="1" customWidth="1"/>
    <col min="20" max="20" width="6.875" bestFit="1" customWidth="1"/>
    <col min="21" max="21" width="7.75" bestFit="1" customWidth="1"/>
    <col min="22" max="22" width="14.625" bestFit="1" customWidth="1"/>
    <col min="24" max="24" width="8.625" bestFit="1" customWidth="1"/>
    <col min="25" max="25" width="7.5" bestFit="1" customWidth="1"/>
    <col min="26" max="26" width="16.25" bestFit="1" customWidth="1"/>
    <col min="28" max="28" width="13.5" bestFit="1" customWidth="1"/>
    <col min="29" max="29" width="10.5" bestFit="1" customWidth="1"/>
    <col min="30" max="30" width="7.25" bestFit="1" customWidth="1"/>
    <col min="31" max="31" width="6.25" bestFit="1" customWidth="1"/>
    <col min="32" max="32" width="9.5" bestFit="1" customWidth="1"/>
    <col min="33" max="34" width="11.375" bestFit="1" customWidth="1"/>
    <col min="35" max="35" width="19.875" bestFit="1" customWidth="1"/>
    <col min="36" max="48" width="11.375" bestFit="1" customWidth="1"/>
    <col min="49" max="50" width="12.875" bestFit="1" customWidth="1"/>
    <col min="51" max="51" width="11.375" bestFit="1" customWidth="1"/>
    <col min="52" max="53" width="12.875" bestFit="1" customWidth="1"/>
    <col min="54" max="54" width="11.375" bestFit="1" customWidth="1"/>
    <col min="55" max="56" width="12.875" bestFit="1" customWidth="1"/>
    <col min="57" max="57" width="11.375" bestFit="1" customWidth="1"/>
    <col min="58" max="59" width="12.875" bestFit="1" customWidth="1"/>
    <col min="60" max="62" width="10.75" bestFit="1" customWidth="1"/>
    <col min="63" max="63" width="10.375" bestFit="1" customWidth="1"/>
    <col min="64" max="64" width="11.375" bestFit="1" customWidth="1"/>
    <col min="65" max="65" width="16.125" bestFit="1" customWidth="1"/>
    <col min="69" max="69" width="11.375" bestFit="1" customWidth="1"/>
    <col min="70" max="71" width="12.875" bestFit="1" customWidth="1"/>
    <col min="72" max="72" width="9.75" bestFit="1" customWidth="1"/>
    <col min="73" max="73" width="10.125" bestFit="1" customWidth="1"/>
    <col min="74" max="74" width="9.5" bestFit="1" customWidth="1"/>
    <col min="75" max="75" width="10.875" bestFit="1" customWidth="1"/>
    <col min="76" max="76" width="9.25" bestFit="1" customWidth="1"/>
    <col min="78" max="78" width="10.875" bestFit="1" customWidth="1"/>
    <col min="79" max="79" width="11.375" bestFit="1" customWidth="1"/>
    <col min="80" max="80" width="10.375" bestFit="1" customWidth="1"/>
    <col min="81" max="83" width="10.875" bestFit="1" customWidth="1"/>
    <col min="84" max="84" width="9.25" bestFit="1" customWidth="1"/>
    <col min="85" max="85" width="7.75" bestFit="1" customWidth="1"/>
    <col min="86" max="86" width="9.25" bestFit="1" customWidth="1"/>
    <col min="87" max="87" width="7.75" bestFit="1" customWidth="1"/>
    <col min="88" max="95" width="9.25" bestFit="1" customWidth="1"/>
    <col min="96" max="96" width="10.375" bestFit="1" customWidth="1"/>
    <col min="97" max="97" width="11.375" bestFit="1" customWidth="1"/>
    <col min="98" max="98" width="10.375" bestFit="1" customWidth="1"/>
    <col min="100" max="100" width="10.875" bestFit="1" customWidth="1"/>
    <col min="101" max="101" width="8.625" bestFit="1" customWidth="1"/>
    <col min="102" max="102" width="8.875" bestFit="1" customWidth="1"/>
    <col min="103" max="103" width="10.375" bestFit="1" customWidth="1"/>
    <col min="105" max="105" width="10.875" bestFit="1" customWidth="1"/>
    <col min="106" max="106" width="8" bestFit="1" customWidth="1"/>
    <col min="107" max="107" width="10.25" bestFit="1" customWidth="1"/>
    <col min="108" max="108" width="10.625" bestFit="1" customWidth="1"/>
    <col min="109" max="109" width="7.5" bestFit="1" customWidth="1"/>
    <col min="110" max="110" width="7.25" bestFit="1" customWidth="1"/>
    <col min="111" max="111" width="7.5" bestFit="1" customWidth="1"/>
    <col min="112" max="112" width="7.25" bestFit="1" customWidth="1"/>
    <col min="113" max="118" width="7.5" bestFit="1" customWidth="1"/>
    <col min="119" max="120" width="7.25" bestFit="1" customWidth="1"/>
    <col min="121" max="121" width="10.75" bestFit="1" customWidth="1"/>
    <col min="123" max="124" width="10.75" bestFit="1" customWidth="1"/>
    <col min="125" max="125" width="10.875" bestFit="1" customWidth="1"/>
    <col min="126" max="126" width="10.75" bestFit="1" customWidth="1"/>
    <col min="127" max="127" width="10.375" bestFit="1" customWidth="1"/>
    <col min="129" max="129" width="10.5" bestFit="1" customWidth="1"/>
    <col min="130" max="130" width="10.625" bestFit="1" customWidth="1"/>
    <col min="133" max="133" width="6" bestFit="1" customWidth="1"/>
  </cols>
  <sheetData>
    <row r="1" spans="1:16383" ht="40.5" x14ac:dyDescent="0.25">
      <c r="A1" t="s">
        <v>171</v>
      </c>
      <c r="B1" t="s">
        <v>173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4" t="s">
        <v>28</v>
      </c>
      <c r="AF1" s="4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3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25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4" t="s">
        <v>177</v>
      </c>
      <c r="DD1" s="4" t="s">
        <v>178</v>
      </c>
      <c r="DE1" s="4" t="s">
        <v>179</v>
      </c>
      <c r="DF1" s="4" t="s">
        <v>104</v>
      </c>
      <c r="DG1" s="4" t="s">
        <v>105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s="4" t="s">
        <v>111</v>
      </c>
      <c r="DN1" s="4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s="5" customFormat="1" ht="12.95" customHeight="1" x14ac:dyDescent="0.25">
      <c r="A2" s="10" t="s">
        <v>172</v>
      </c>
      <c r="B2" s="10" t="s">
        <v>174</v>
      </c>
      <c r="C2" s="5" t="s">
        <v>128</v>
      </c>
      <c r="D2" s="6" t="s">
        <v>129</v>
      </c>
      <c r="E2" s="7">
        <v>100830</v>
      </c>
      <c r="F2" s="5" t="s">
        <v>130</v>
      </c>
      <c r="G2" s="5">
        <v>69000040</v>
      </c>
      <c r="H2" s="5" t="s">
        <v>131</v>
      </c>
      <c r="I2" s="5" t="s">
        <v>132</v>
      </c>
      <c r="J2" s="5" t="s">
        <v>132</v>
      </c>
      <c r="K2" s="5" t="s">
        <v>133</v>
      </c>
      <c r="L2" s="5" t="s">
        <v>134</v>
      </c>
      <c r="M2" s="5" t="s">
        <v>135</v>
      </c>
      <c r="N2" s="5" t="s">
        <v>136</v>
      </c>
      <c r="Q2" s="8" t="s">
        <v>137</v>
      </c>
      <c r="R2" s="8" t="s">
        <v>133</v>
      </c>
      <c r="S2" s="8">
        <v>42998</v>
      </c>
      <c r="T2" s="8">
        <v>46022</v>
      </c>
      <c r="U2" s="5">
        <v>101581</v>
      </c>
      <c r="V2" s="5" t="s">
        <v>138</v>
      </c>
      <c r="X2" s="5" t="s">
        <v>139</v>
      </c>
      <c r="Y2" s="5" t="s">
        <v>140</v>
      </c>
      <c r="Z2" s="5" t="s">
        <v>141</v>
      </c>
      <c r="AA2" s="5" t="s">
        <v>134</v>
      </c>
      <c r="AB2" s="5" t="s">
        <v>142</v>
      </c>
      <c r="AC2" s="5" t="s">
        <v>137</v>
      </c>
      <c r="AD2" s="5" t="s">
        <v>143</v>
      </c>
      <c r="AE2" s="9"/>
      <c r="AF2" s="9"/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5720</v>
      </c>
      <c r="AQ2" s="9">
        <v>4400</v>
      </c>
      <c r="AR2" s="9">
        <v>4400</v>
      </c>
      <c r="AS2" s="9">
        <v>0</v>
      </c>
      <c r="AT2" s="9">
        <v>0</v>
      </c>
      <c r="AU2" s="9">
        <v>0</v>
      </c>
      <c r="AV2" s="9">
        <v>0</v>
      </c>
      <c r="AW2" s="9">
        <v>14520</v>
      </c>
      <c r="AX2" s="9">
        <v>14520</v>
      </c>
      <c r="AY2" s="9">
        <v>0</v>
      </c>
      <c r="AZ2" s="9">
        <v>52976</v>
      </c>
      <c r="BA2" s="9">
        <v>52976</v>
      </c>
      <c r="BB2" s="9">
        <v>0</v>
      </c>
      <c r="BC2" s="9">
        <v>290928</v>
      </c>
      <c r="BD2" s="9">
        <v>290928</v>
      </c>
      <c r="BE2" s="9">
        <v>0</v>
      </c>
      <c r="BF2" s="9">
        <v>0</v>
      </c>
      <c r="BG2" s="9">
        <v>0</v>
      </c>
      <c r="BH2" s="9">
        <v>0</v>
      </c>
      <c r="BI2" s="9">
        <v>14520</v>
      </c>
      <c r="BJ2" s="9">
        <v>14520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-38456</v>
      </c>
      <c r="BY2" s="5">
        <v>-38456</v>
      </c>
      <c r="BZ2" s="5">
        <v>0</v>
      </c>
      <c r="CA2" s="5">
        <v>14520</v>
      </c>
      <c r="CB2" s="5">
        <v>14520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65</v>
      </c>
      <c r="CP2" s="5">
        <v>50</v>
      </c>
      <c r="CQ2" s="5">
        <v>50</v>
      </c>
      <c r="CR2" s="5">
        <v>165</v>
      </c>
      <c r="CS2" s="5">
        <v>0</v>
      </c>
      <c r="CT2" s="5">
        <v>0</v>
      </c>
      <c r="CU2" s="5">
        <v>0</v>
      </c>
      <c r="CV2" s="5">
        <v>0</v>
      </c>
      <c r="CY2" s="5" t="s">
        <v>144</v>
      </c>
      <c r="CZ2" s="5" t="s">
        <v>145</v>
      </c>
      <c r="DA2" s="5">
        <v>101581</v>
      </c>
      <c r="DB2" s="5" t="s">
        <v>146</v>
      </c>
      <c r="DC2" s="9"/>
      <c r="DD2" s="9" t="s">
        <v>146</v>
      </c>
      <c r="DE2" s="9">
        <v>0</v>
      </c>
      <c r="DF2" s="9">
        <v>0</v>
      </c>
      <c r="DG2" s="9">
        <v>0</v>
      </c>
      <c r="DH2" s="9">
        <v>0</v>
      </c>
      <c r="DI2" s="9">
        <v>550</v>
      </c>
      <c r="DJ2" s="9">
        <v>550</v>
      </c>
      <c r="DK2" s="9">
        <v>550</v>
      </c>
      <c r="DL2" s="9">
        <v>550</v>
      </c>
      <c r="DM2" s="9">
        <v>550</v>
      </c>
      <c r="DN2" s="9">
        <v>6270</v>
      </c>
      <c r="DO2" s="5">
        <v>4950</v>
      </c>
      <c r="DP2" s="5">
        <v>550</v>
      </c>
      <c r="DQ2" s="5">
        <v>0</v>
      </c>
      <c r="DR2" s="5">
        <v>0</v>
      </c>
      <c r="DS2" s="5">
        <v>0</v>
      </c>
      <c r="DT2" s="5">
        <v>0</v>
      </c>
      <c r="DU2" s="5">
        <v>6.25</v>
      </c>
      <c r="DV2" s="5">
        <v>6.25</v>
      </c>
      <c r="DW2" s="5">
        <v>6.25</v>
      </c>
      <c r="DX2" s="5">
        <v>6.25</v>
      </c>
      <c r="DY2" s="5">
        <v>6.25</v>
      </c>
      <c r="DZ2" s="5">
        <v>71.25</v>
      </c>
      <c r="EA2" s="5">
        <v>56.25</v>
      </c>
      <c r="EB2" s="5">
        <v>6.25</v>
      </c>
    </row>
    <row r="3" spans="1:16383" s="5" customFormat="1" ht="12.95" customHeight="1" x14ac:dyDescent="0.25">
      <c r="A3" s="10" t="s">
        <v>172</v>
      </c>
      <c r="B3" s="10" t="s">
        <v>174</v>
      </c>
      <c r="C3" s="5" t="s">
        <v>128</v>
      </c>
      <c r="D3" s="6" t="s">
        <v>129</v>
      </c>
      <c r="E3" s="7">
        <v>101581</v>
      </c>
      <c r="F3" s="5" t="s">
        <v>147</v>
      </c>
      <c r="G3" s="5">
        <v>64010400</v>
      </c>
      <c r="H3" s="5" t="s">
        <v>148</v>
      </c>
      <c r="I3" s="5" t="s">
        <v>149</v>
      </c>
      <c r="J3" s="5" t="s">
        <v>150</v>
      </c>
      <c r="K3" s="5" t="s">
        <v>133</v>
      </c>
      <c r="L3" s="5" t="s">
        <v>134</v>
      </c>
      <c r="M3" s="5" t="s">
        <v>135</v>
      </c>
      <c r="N3" s="5" t="s">
        <v>136</v>
      </c>
      <c r="Q3" s="8" t="s">
        <v>137</v>
      </c>
      <c r="R3" s="8" t="s">
        <v>133</v>
      </c>
      <c r="S3" s="8">
        <v>42998</v>
      </c>
      <c r="T3" s="8">
        <v>46022</v>
      </c>
      <c r="U3" s="5">
        <v>101581</v>
      </c>
      <c r="V3" s="5" t="s">
        <v>138</v>
      </c>
      <c r="X3" s="5" t="s">
        <v>139</v>
      </c>
      <c r="Y3" s="5" t="s">
        <v>140</v>
      </c>
      <c r="Z3" s="5" t="s">
        <v>141</v>
      </c>
      <c r="AA3" s="5" t="s">
        <v>134</v>
      </c>
      <c r="AB3" s="5" t="s">
        <v>142</v>
      </c>
      <c r="AC3" s="5" t="s">
        <v>137</v>
      </c>
      <c r="AD3" s="5" t="s">
        <v>143</v>
      </c>
      <c r="AE3" s="9"/>
      <c r="AF3" s="9"/>
      <c r="AG3" s="9">
        <v>0</v>
      </c>
      <c r="AH3" s="9">
        <v>280.74</v>
      </c>
      <c r="AI3" s="9">
        <v>748.64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1029.3800000000001</v>
      </c>
      <c r="AT3" s="9">
        <v>0</v>
      </c>
      <c r="AU3" s="9">
        <v>1029.3800000000001</v>
      </c>
      <c r="AV3" s="9">
        <v>1029.3800000000001</v>
      </c>
      <c r="AW3" s="9">
        <v>0</v>
      </c>
      <c r="AX3" s="9">
        <v>1029.3800000000001</v>
      </c>
      <c r="AY3" s="9">
        <v>1029.3800000000001</v>
      </c>
      <c r="AZ3" s="9">
        <v>0</v>
      </c>
      <c r="BA3" s="9">
        <v>1029.3800000000001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1029.3800000000001</v>
      </c>
      <c r="BI3" s="9">
        <v>0</v>
      </c>
      <c r="BJ3" s="9">
        <v>1029.3800000000001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3088.14</v>
      </c>
      <c r="BR3" s="9">
        <v>0</v>
      </c>
      <c r="BS3" s="9">
        <v>3088.14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5">
        <v>0</v>
      </c>
      <c r="BZ3" s="5">
        <v>-2058.7600000000002</v>
      </c>
      <c r="CA3" s="5">
        <v>0</v>
      </c>
      <c r="CB3" s="5">
        <v>-2058.7600000000002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1029.3800000000001</v>
      </c>
      <c r="CT3" s="5">
        <v>0</v>
      </c>
      <c r="CU3" s="5">
        <v>0</v>
      </c>
      <c r="CV3" s="5">
        <v>0</v>
      </c>
      <c r="CY3" s="5" t="s">
        <v>144</v>
      </c>
      <c r="CZ3" s="5" t="s">
        <v>146</v>
      </c>
      <c r="DA3" s="5">
        <v>101581</v>
      </c>
      <c r="DB3" s="5" t="s">
        <v>146</v>
      </c>
      <c r="DC3" s="9"/>
      <c r="DD3" s="9" t="s">
        <v>146</v>
      </c>
      <c r="DE3" s="9">
        <v>0</v>
      </c>
      <c r="DF3" s="9">
        <v>280.74</v>
      </c>
      <c r="DG3" s="9">
        <v>748.64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</row>
    <row r="4" spans="1:16383" s="5" customFormat="1" ht="12.95" customHeight="1" x14ac:dyDescent="0.25">
      <c r="A4" s="10" t="s">
        <v>172</v>
      </c>
      <c r="B4" s="10" t="s">
        <v>174</v>
      </c>
      <c r="C4" s="5" t="s">
        <v>128</v>
      </c>
      <c r="D4" s="6" t="s">
        <v>129</v>
      </c>
      <c r="E4" s="7">
        <v>101581</v>
      </c>
      <c r="F4" s="5" t="s">
        <v>147</v>
      </c>
      <c r="G4" s="5">
        <v>64010500</v>
      </c>
      <c r="H4" s="5" t="s">
        <v>151</v>
      </c>
      <c r="I4" s="5" t="s">
        <v>149</v>
      </c>
      <c r="J4" s="5" t="s">
        <v>150</v>
      </c>
      <c r="K4" s="5" t="s">
        <v>133</v>
      </c>
      <c r="L4" s="5" t="s">
        <v>134</v>
      </c>
      <c r="M4" s="5" t="s">
        <v>135</v>
      </c>
      <c r="N4" s="5" t="s">
        <v>136</v>
      </c>
      <c r="Q4" s="8" t="s">
        <v>137</v>
      </c>
      <c r="R4" s="8" t="s">
        <v>133</v>
      </c>
      <c r="S4" s="8">
        <v>42998</v>
      </c>
      <c r="T4" s="8">
        <v>46022</v>
      </c>
      <c r="U4" s="5">
        <v>101581</v>
      </c>
      <c r="V4" s="5" t="s">
        <v>138</v>
      </c>
      <c r="X4" s="5" t="s">
        <v>139</v>
      </c>
      <c r="Y4" s="5" t="s">
        <v>140</v>
      </c>
      <c r="Z4" s="5" t="s">
        <v>141</v>
      </c>
      <c r="AA4" s="5" t="s">
        <v>134</v>
      </c>
      <c r="AB4" s="5" t="s">
        <v>142</v>
      </c>
      <c r="AC4" s="5" t="s">
        <v>137</v>
      </c>
      <c r="AD4" s="5" t="s">
        <v>143</v>
      </c>
      <c r="AE4" s="9"/>
      <c r="AF4" s="9"/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296698</v>
      </c>
      <c r="BF4" s="9">
        <v>0</v>
      </c>
      <c r="BG4" s="9">
        <v>296698</v>
      </c>
      <c r="BH4" s="9">
        <v>-296698</v>
      </c>
      <c r="BI4" s="9">
        <v>0</v>
      </c>
      <c r="BJ4" s="9">
        <v>-296698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Y4" s="5" t="s">
        <v>144</v>
      </c>
      <c r="CZ4" s="5" t="s">
        <v>146</v>
      </c>
      <c r="DA4" s="5">
        <v>101581</v>
      </c>
      <c r="DB4" s="5" t="s">
        <v>146</v>
      </c>
      <c r="DC4" s="9"/>
      <c r="DD4" s="9" t="s">
        <v>146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</row>
    <row r="5" spans="1:16383" s="5" customFormat="1" ht="12.95" customHeight="1" x14ac:dyDescent="0.25">
      <c r="A5" s="10" t="s">
        <v>172</v>
      </c>
      <c r="B5" s="10" t="s">
        <v>174</v>
      </c>
      <c r="C5" s="5" t="s">
        <v>128</v>
      </c>
      <c r="D5" s="6" t="s">
        <v>129</v>
      </c>
      <c r="E5" s="7">
        <v>101581</v>
      </c>
      <c r="F5" s="5" t="s">
        <v>147</v>
      </c>
      <c r="G5" s="5">
        <v>64020500</v>
      </c>
      <c r="H5" s="5" t="s">
        <v>152</v>
      </c>
      <c r="I5" s="5" t="s">
        <v>149</v>
      </c>
      <c r="J5" s="5" t="s">
        <v>153</v>
      </c>
      <c r="K5" s="5" t="s">
        <v>133</v>
      </c>
      <c r="L5" s="5" t="s">
        <v>134</v>
      </c>
      <c r="M5" s="5" t="s">
        <v>135</v>
      </c>
      <c r="N5" s="5" t="s">
        <v>136</v>
      </c>
      <c r="Q5" s="8" t="s">
        <v>137</v>
      </c>
      <c r="R5" s="8" t="s">
        <v>133</v>
      </c>
      <c r="S5" s="8">
        <v>42998</v>
      </c>
      <c r="T5" s="8">
        <v>46022</v>
      </c>
      <c r="U5" s="5">
        <v>101581</v>
      </c>
      <c r="V5" s="5" t="s">
        <v>138</v>
      </c>
      <c r="X5" s="5" t="s">
        <v>139</v>
      </c>
      <c r="Y5" s="5" t="s">
        <v>140</v>
      </c>
      <c r="Z5" s="5" t="s">
        <v>141</v>
      </c>
      <c r="AA5" s="5" t="s">
        <v>134</v>
      </c>
      <c r="AB5" s="5" t="s">
        <v>142</v>
      </c>
      <c r="AC5" s="5" t="s">
        <v>137</v>
      </c>
      <c r="AD5" s="5" t="s">
        <v>143</v>
      </c>
      <c r="AE5" s="9"/>
      <c r="AF5" s="9"/>
      <c r="AG5" s="9">
        <v>995</v>
      </c>
      <c r="AH5" s="9">
        <v>899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5000</v>
      </c>
      <c r="AS5" s="9">
        <v>1894</v>
      </c>
      <c r="AT5" s="9">
        <v>0</v>
      </c>
      <c r="AU5" s="9">
        <v>1894</v>
      </c>
      <c r="AV5" s="9">
        <v>6894</v>
      </c>
      <c r="AW5" s="9">
        <v>0</v>
      </c>
      <c r="AX5" s="9">
        <v>6894</v>
      </c>
      <c r="AY5" s="9">
        <v>26894</v>
      </c>
      <c r="AZ5" s="9">
        <v>0</v>
      </c>
      <c r="BA5" s="9">
        <v>26894</v>
      </c>
      <c r="BB5" s="9">
        <v>25000</v>
      </c>
      <c r="BC5" s="9">
        <v>0</v>
      </c>
      <c r="BD5" s="9">
        <v>25000</v>
      </c>
      <c r="BE5" s="9">
        <v>0</v>
      </c>
      <c r="BF5" s="9">
        <v>0</v>
      </c>
      <c r="BG5" s="9">
        <v>0</v>
      </c>
      <c r="BH5" s="9">
        <v>6894</v>
      </c>
      <c r="BI5" s="9">
        <v>0</v>
      </c>
      <c r="BJ5" s="9">
        <v>6894</v>
      </c>
      <c r="BK5" s="9">
        <v>5000</v>
      </c>
      <c r="BL5" s="9">
        <v>0</v>
      </c>
      <c r="BM5" s="9">
        <v>5000</v>
      </c>
      <c r="BN5" s="9">
        <v>0</v>
      </c>
      <c r="BO5" s="9">
        <v>0</v>
      </c>
      <c r="BP5" s="9">
        <v>0</v>
      </c>
      <c r="BQ5" s="9">
        <v>5682</v>
      </c>
      <c r="BR5" s="9">
        <v>0</v>
      </c>
      <c r="BS5" s="9">
        <v>5682</v>
      </c>
      <c r="BT5" s="9">
        <v>0</v>
      </c>
      <c r="BU5" s="9">
        <v>0</v>
      </c>
      <c r="BV5" s="9">
        <v>0</v>
      </c>
      <c r="BW5" s="9">
        <v>-20000</v>
      </c>
      <c r="BX5" s="9">
        <v>0</v>
      </c>
      <c r="BY5" s="5">
        <v>-20000</v>
      </c>
      <c r="BZ5" s="5">
        <v>1212</v>
      </c>
      <c r="CA5" s="5">
        <v>0</v>
      </c>
      <c r="CB5" s="5">
        <v>1212</v>
      </c>
      <c r="CC5" s="5">
        <v>-5000</v>
      </c>
      <c r="CD5" s="5">
        <v>0</v>
      </c>
      <c r="CE5" s="5">
        <v>-5000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1894</v>
      </c>
      <c r="CT5" s="5">
        <v>0</v>
      </c>
      <c r="CU5" s="5">
        <v>0</v>
      </c>
      <c r="CV5" s="5">
        <v>0</v>
      </c>
      <c r="CY5" s="5" t="s">
        <v>144</v>
      </c>
      <c r="CZ5" s="5" t="s">
        <v>146</v>
      </c>
      <c r="DA5" s="5">
        <v>101581</v>
      </c>
      <c r="DB5" s="5" t="s">
        <v>146</v>
      </c>
      <c r="DC5" s="9"/>
      <c r="DD5" s="9" t="s">
        <v>146</v>
      </c>
      <c r="DE5" s="9">
        <v>995</v>
      </c>
      <c r="DF5" s="9">
        <v>899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5">
        <v>0</v>
      </c>
      <c r="DP5" s="5">
        <v>5000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</row>
    <row r="6" spans="1:16383" s="5" customFormat="1" ht="12.95" customHeight="1" x14ac:dyDescent="0.25">
      <c r="A6" s="10" t="s">
        <v>172</v>
      </c>
      <c r="B6" s="10" t="s">
        <v>174</v>
      </c>
      <c r="C6" s="5" t="s">
        <v>128</v>
      </c>
      <c r="D6" s="6" t="s">
        <v>129</v>
      </c>
      <c r="E6" s="7">
        <v>101581</v>
      </c>
      <c r="F6" s="5" t="s">
        <v>147</v>
      </c>
      <c r="G6" s="5">
        <v>64050417</v>
      </c>
      <c r="H6" s="5" t="s">
        <v>154</v>
      </c>
      <c r="I6" s="5" t="s">
        <v>149</v>
      </c>
      <c r="J6" s="5" t="s">
        <v>155</v>
      </c>
      <c r="K6" s="5" t="s">
        <v>133</v>
      </c>
      <c r="L6" s="5" t="s">
        <v>134</v>
      </c>
      <c r="M6" s="5" t="s">
        <v>135</v>
      </c>
      <c r="N6" s="5" t="s">
        <v>136</v>
      </c>
      <c r="Q6" s="8" t="s">
        <v>137</v>
      </c>
      <c r="R6" s="8" t="s">
        <v>133</v>
      </c>
      <c r="S6" s="8">
        <v>42998</v>
      </c>
      <c r="T6" s="8">
        <v>46022</v>
      </c>
      <c r="U6" s="5">
        <v>101581</v>
      </c>
      <c r="V6" s="5" t="s">
        <v>138</v>
      </c>
      <c r="X6" s="5" t="s">
        <v>139</v>
      </c>
      <c r="Y6" s="5" t="s">
        <v>140</v>
      </c>
      <c r="Z6" s="5" t="s">
        <v>141</v>
      </c>
      <c r="AA6" s="5" t="s">
        <v>134</v>
      </c>
      <c r="AB6" s="5" t="s">
        <v>142</v>
      </c>
      <c r="AC6" s="5" t="s">
        <v>137</v>
      </c>
      <c r="AD6" s="5" t="s">
        <v>143</v>
      </c>
      <c r="AE6" s="9"/>
      <c r="AF6" s="9"/>
      <c r="AG6" s="9">
        <v>-22500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-22500</v>
      </c>
      <c r="AT6" s="9">
        <v>0</v>
      </c>
      <c r="AU6" s="9">
        <v>-22500</v>
      </c>
      <c r="AV6" s="9">
        <v>-22500</v>
      </c>
      <c r="AW6" s="9">
        <v>0</v>
      </c>
      <c r="AX6" s="9">
        <v>-22500</v>
      </c>
      <c r="AY6" s="9">
        <v>-22500</v>
      </c>
      <c r="AZ6" s="9">
        <v>0</v>
      </c>
      <c r="BA6" s="9">
        <v>-22500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-22500</v>
      </c>
      <c r="BI6" s="9">
        <v>0</v>
      </c>
      <c r="BJ6" s="9">
        <v>-22500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-67500</v>
      </c>
      <c r="BR6" s="9">
        <v>0</v>
      </c>
      <c r="BS6" s="9">
        <v>-67500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5">
        <v>0</v>
      </c>
      <c r="BZ6" s="5">
        <v>45000</v>
      </c>
      <c r="CA6" s="5">
        <v>0</v>
      </c>
      <c r="CB6" s="5">
        <v>45000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-22500</v>
      </c>
      <c r="CT6" s="5">
        <v>0</v>
      </c>
      <c r="CU6" s="5">
        <v>0</v>
      </c>
      <c r="CV6" s="5">
        <v>0</v>
      </c>
      <c r="CY6" s="5" t="s">
        <v>144</v>
      </c>
      <c r="CZ6" s="5" t="s">
        <v>146</v>
      </c>
      <c r="DA6" s="5">
        <v>101581</v>
      </c>
      <c r="DB6" s="5" t="s">
        <v>146</v>
      </c>
      <c r="DC6" s="9"/>
      <c r="DD6" s="9" t="s">
        <v>146</v>
      </c>
      <c r="DE6" s="9">
        <v>-22500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</row>
    <row r="7" spans="1:16383" s="5" customFormat="1" ht="12.95" customHeight="1" x14ac:dyDescent="0.25">
      <c r="A7" s="10" t="s">
        <v>172</v>
      </c>
      <c r="B7" s="10" t="s">
        <v>174</v>
      </c>
      <c r="C7" s="5" t="s">
        <v>128</v>
      </c>
      <c r="D7" s="6" t="s">
        <v>129</v>
      </c>
      <c r="E7" s="7">
        <v>101581</v>
      </c>
      <c r="F7" s="5" t="s">
        <v>147</v>
      </c>
      <c r="G7" s="5">
        <v>64050440</v>
      </c>
      <c r="H7" s="5" t="s">
        <v>156</v>
      </c>
      <c r="I7" s="5" t="s">
        <v>149</v>
      </c>
      <c r="J7" s="5" t="s">
        <v>155</v>
      </c>
      <c r="K7" s="5" t="s">
        <v>133</v>
      </c>
      <c r="L7" s="5" t="s">
        <v>134</v>
      </c>
      <c r="M7" s="5" t="s">
        <v>135</v>
      </c>
      <c r="N7" s="5" t="s">
        <v>136</v>
      </c>
      <c r="Q7" s="8" t="s">
        <v>137</v>
      </c>
      <c r="R7" s="8" t="s">
        <v>133</v>
      </c>
      <c r="S7" s="8">
        <v>42998</v>
      </c>
      <c r="T7" s="8">
        <v>46022</v>
      </c>
      <c r="U7" s="5">
        <v>101581</v>
      </c>
      <c r="V7" s="5" t="s">
        <v>138</v>
      </c>
      <c r="X7" s="5" t="s">
        <v>139</v>
      </c>
      <c r="Y7" s="5" t="s">
        <v>140</v>
      </c>
      <c r="Z7" s="5" t="s">
        <v>141</v>
      </c>
      <c r="AA7" s="5" t="s">
        <v>134</v>
      </c>
      <c r="AB7" s="5" t="s">
        <v>142</v>
      </c>
      <c r="AC7" s="5" t="s">
        <v>137</v>
      </c>
      <c r="AD7" s="5" t="s">
        <v>143</v>
      </c>
      <c r="AE7" s="9"/>
      <c r="AF7" s="9"/>
      <c r="AG7" s="9">
        <v>0</v>
      </c>
      <c r="AH7" s="9">
        <v>0</v>
      </c>
      <c r="AI7" s="9">
        <v>0</v>
      </c>
      <c r="AJ7" s="9">
        <v>0</v>
      </c>
      <c r="AK7" s="9">
        <v>29750</v>
      </c>
      <c r="AL7" s="9">
        <v>8000</v>
      </c>
      <c r="AM7" s="9">
        <v>500</v>
      </c>
      <c r="AN7" s="9">
        <v>500</v>
      </c>
      <c r="AO7" s="9">
        <v>500</v>
      </c>
      <c r="AP7" s="9">
        <v>500</v>
      </c>
      <c r="AQ7" s="9">
        <v>500</v>
      </c>
      <c r="AR7" s="9">
        <v>500</v>
      </c>
      <c r="AS7" s="9">
        <v>0</v>
      </c>
      <c r="AT7" s="9">
        <v>0</v>
      </c>
      <c r="AU7" s="9">
        <v>0</v>
      </c>
      <c r="AV7" s="9">
        <v>40750</v>
      </c>
      <c r="AW7" s="9">
        <v>0</v>
      </c>
      <c r="AX7" s="9">
        <v>40750</v>
      </c>
      <c r="AY7" s="9">
        <v>53550</v>
      </c>
      <c r="AZ7" s="9">
        <v>0</v>
      </c>
      <c r="BA7" s="9">
        <v>53550</v>
      </c>
      <c r="BB7" s="9">
        <v>102000</v>
      </c>
      <c r="BC7" s="9">
        <v>0</v>
      </c>
      <c r="BD7" s="9">
        <v>102000</v>
      </c>
      <c r="BE7" s="9">
        <v>0</v>
      </c>
      <c r="BF7" s="9">
        <v>0</v>
      </c>
      <c r="BG7" s="9">
        <v>0</v>
      </c>
      <c r="BH7" s="9">
        <v>40750</v>
      </c>
      <c r="BI7" s="9">
        <v>0</v>
      </c>
      <c r="BJ7" s="9">
        <v>40750</v>
      </c>
      <c r="BK7" s="9">
        <v>37250</v>
      </c>
      <c r="BL7" s="9">
        <v>0</v>
      </c>
      <c r="BM7" s="9">
        <v>37250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-12800</v>
      </c>
      <c r="BX7" s="9">
        <v>0</v>
      </c>
      <c r="BY7" s="5">
        <v>-12800</v>
      </c>
      <c r="BZ7" s="5">
        <v>40750</v>
      </c>
      <c r="CA7" s="5">
        <v>0</v>
      </c>
      <c r="CB7" s="5">
        <v>40750</v>
      </c>
      <c r="CC7" s="5">
        <v>-37250</v>
      </c>
      <c r="CD7" s="5">
        <v>0</v>
      </c>
      <c r="CE7" s="5">
        <v>-37250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Y7" s="5" t="s">
        <v>144</v>
      </c>
      <c r="CZ7" s="5" t="s">
        <v>146</v>
      </c>
      <c r="DA7" s="5">
        <v>101581</v>
      </c>
      <c r="DB7" s="5" t="s">
        <v>146</v>
      </c>
      <c r="DC7" s="9"/>
      <c r="DD7" s="9" t="s">
        <v>146</v>
      </c>
      <c r="DE7" s="9">
        <v>0</v>
      </c>
      <c r="DF7" s="9">
        <v>0</v>
      </c>
      <c r="DG7" s="9">
        <v>0</v>
      </c>
      <c r="DH7" s="9">
        <v>0</v>
      </c>
      <c r="DI7" s="9">
        <v>29750</v>
      </c>
      <c r="DJ7" s="9">
        <v>8000</v>
      </c>
      <c r="DK7" s="9">
        <v>500</v>
      </c>
      <c r="DL7" s="9">
        <v>500</v>
      </c>
      <c r="DM7" s="9">
        <v>500</v>
      </c>
      <c r="DN7" s="9">
        <v>500</v>
      </c>
      <c r="DO7" s="5">
        <v>500</v>
      </c>
      <c r="DP7" s="5">
        <v>500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</row>
    <row r="8" spans="1:16383" s="5" customFormat="1" ht="12.95" customHeight="1" x14ac:dyDescent="0.25">
      <c r="A8" s="10" t="s">
        <v>172</v>
      </c>
      <c r="B8" s="10" t="s">
        <v>174</v>
      </c>
      <c r="C8" s="5" t="s">
        <v>128</v>
      </c>
      <c r="D8" s="6" t="s">
        <v>129</v>
      </c>
      <c r="E8" s="7">
        <v>101581</v>
      </c>
      <c r="F8" s="5" t="s">
        <v>147</v>
      </c>
      <c r="G8" s="5">
        <v>64050455</v>
      </c>
      <c r="H8" s="5" t="s">
        <v>157</v>
      </c>
      <c r="I8" s="5" t="s">
        <v>149</v>
      </c>
      <c r="J8" s="5" t="s">
        <v>158</v>
      </c>
      <c r="K8" s="5" t="s">
        <v>133</v>
      </c>
      <c r="L8" s="5" t="s">
        <v>134</v>
      </c>
      <c r="M8" s="5" t="s">
        <v>135</v>
      </c>
      <c r="N8" s="5" t="s">
        <v>136</v>
      </c>
      <c r="Q8" s="8" t="s">
        <v>137</v>
      </c>
      <c r="R8" s="8" t="s">
        <v>133</v>
      </c>
      <c r="S8" s="8">
        <v>42998</v>
      </c>
      <c r="T8" s="8">
        <v>46022</v>
      </c>
      <c r="U8" s="5">
        <v>101581</v>
      </c>
      <c r="V8" s="5" t="s">
        <v>138</v>
      </c>
      <c r="X8" s="5" t="s">
        <v>139</v>
      </c>
      <c r="Y8" s="5" t="s">
        <v>140</v>
      </c>
      <c r="Z8" s="5" t="s">
        <v>141</v>
      </c>
      <c r="AA8" s="5" t="s">
        <v>134</v>
      </c>
      <c r="AB8" s="5" t="s">
        <v>142</v>
      </c>
      <c r="AC8" s="5" t="s">
        <v>137</v>
      </c>
      <c r="AD8" s="5" t="s">
        <v>143</v>
      </c>
      <c r="AE8" s="9"/>
      <c r="AF8" s="9"/>
      <c r="AG8" s="9">
        <v>24500</v>
      </c>
      <c r="AH8" s="9">
        <v>31800</v>
      </c>
      <c r="AI8" s="9">
        <v>22950</v>
      </c>
      <c r="AJ8" s="9">
        <v>36750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116000</v>
      </c>
      <c r="AT8" s="9">
        <v>0</v>
      </c>
      <c r="AU8" s="9">
        <v>116000</v>
      </c>
      <c r="AV8" s="9">
        <v>116000</v>
      </c>
      <c r="AW8" s="9">
        <v>0</v>
      </c>
      <c r="AX8" s="9">
        <v>116000</v>
      </c>
      <c r="AY8" s="9">
        <v>79250</v>
      </c>
      <c r="AZ8" s="9">
        <v>0</v>
      </c>
      <c r="BA8" s="9">
        <v>79250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116000</v>
      </c>
      <c r="BI8" s="9">
        <v>0</v>
      </c>
      <c r="BJ8" s="9">
        <v>116000</v>
      </c>
      <c r="BK8" s="9">
        <v>0</v>
      </c>
      <c r="BL8" s="9">
        <v>0</v>
      </c>
      <c r="BM8" s="9">
        <v>0</v>
      </c>
      <c r="BN8" s="9">
        <v>36750</v>
      </c>
      <c r="BO8" s="9">
        <v>0</v>
      </c>
      <c r="BP8" s="9">
        <v>36750</v>
      </c>
      <c r="BQ8" s="9">
        <v>348000</v>
      </c>
      <c r="BR8" s="9">
        <v>0</v>
      </c>
      <c r="BS8" s="9">
        <v>348000</v>
      </c>
      <c r="BT8" s="9">
        <v>0</v>
      </c>
      <c r="BU8" s="9">
        <v>0</v>
      </c>
      <c r="BV8" s="9">
        <v>0</v>
      </c>
      <c r="BW8" s="9">
        <v>36750</v>
      </c>
      <c r="BX8" s="9">
        <v>0</v>
      </c>
      <c r="BY8" s="5">
        <v>36750</v>
      </c>
      <c r="BZ8" s="5">
        <v>-232000</v>
      </c>
      <c r="CA8" s="5">
        <v>0</v>
      </c>
      <c r="CB8" s="5">
        <v>-232000</v>
      </c>
      <c r="CC8" s="5">
        <v>36750</v>
      </c>
      <c r="CD8" s="5">
        <v>0</v>
      </c>
      <c r="CE8" s="5">
        <v>36750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79250</v>
      </c>
      <c r="CT8" s="5">
        <v>36750</v>
      </c>
      <c r="CU8" s="5">
        <v>0</v>
      </c>
      <c r="CV8" s="5">
        <v>0</v>
      </c>
      <c r="CY8" s="5" t="s">
        <v>144</v>
      </c>
      <c r="CZ8" s="5" t="s">
        <v>146</v>
      </c>
      <c r="DA8" s="5">
        <v>101581</v>
      </c>
      <c r="DB8" s="5" t="s">
        <v>146</v>
      </c>
      <c r="DC8" s="9"/>
      <c r="DD8" s="9" t="s">
        <v>146</v>
      </c>
      <c r="DE8" s="9">
        <v>24500</v>
      </c>
      <c r="DF8" s="9">
        <v>31800</v>
      </c>
      <c r="DG8" s="9">
        <v>22950</v>
      </c>
      <c r="DH8" s="9">
        <v>36750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</row>
    <row r="9" spans="1:16383" s="5" customFormat="1" ht="12.95" customHeight="1" x14ac:dyDescent="0.25">
      <c r="A9" s="10" t="s">
        <v>172</v>
      </c>
      <c r="B9" s="10" t="s">
        <v>174</v>
      </c>
      <c r="C9" s="5" t="s">
        <v>128</v>
      </c>
      <c r="D9" s="6" t="s">
        <v>129</v>
      </c>
      <c r="E9" s="7">
        <v>101581</v>
      </c>
      <c r="F9" s="5" t="s">
        <v>147</v>
      </c>
      <c r="G9" s="5">
        <v>64050458</v>
      </c>
      <c r="H9" s="5" t="s">
        <v>159</v>
      </c>
      <c r="I9" s="5" t="s">
        <v>149</v>
      </c>
      <c r="J9" s="5" t="s">
        <v>155</v>
      </c>
      <c r="K9" s="5" t="s">
        <v>133</v>
      </c>
      <c r="L9" s="5" t="s">
        <v>134</v>
      </c>
      <c r="M9" s="5" t="s">
        <v>135</v>
      </c>
      <c r="N9" s="5" t="s">
        <v>136</v>
      </c>
      <c r="Q9" s="8" t="s">
        <v>137</v>
      </c>
      <c r="R9" s="8" t="s">
        <v>133</v>
      </c>
      <c r="S9" s="8">
        <v>42998</v>
      </c>
      <c r="T9" s="8">
        <v>46022</v>
      </c>
      <c r="U9" s="5">
        <v>101581</v>
      </c>
      <c r="V9" s="5" t="s">
        <v>138</v>
      </c>
      <c r="X9" s="5" t="s">
        <v>139</v>
      </c>
      <c r="Y9" s="5" t="s">
        <v>140</v>
      </c>
      <c r="Z9" s="5" t="s">
        <v>141</v>
      </c>
      <c r="AA9" s="5" t="s">
        <v>134</v>
      </c>
      <c r="AB9" s="5" t="s">
        <v>142</v>
      </c>
      <c r="AC9" s="5" t="s">
        <v>137</v>
      </c>
      <c r="AD9" s="5" t="s">
        <v>143</v>
      </c>
      <c r="AE9" s="9"/>
      <c r="AF9" s="9"/>
      <c r="AG9" s="9">
        <v>34012</v>
      </c>
      <c r="AH9" s="9">
        <v>5640</v>
      </c>
      <c r="AI9" s="9">
        <v>3392</v>
      </c>
      <c r="AJ9" s="9">
        <v>-28532</v>
      </c>
      <c r="AK9" s="9">
        <v>4030</v>
      </c>
      <c r="AL9" s="9">
        <v>2796</v>
      </c>
      <c r="AM9" s="9">
        <v>3276</v>
      </c>
      <c r="AN9" s="9">
        <v>3276</v>
      </c>
      <c r="AO9" s="9">
        <v>3276</v>
      </c>
      <c r="AP9" s="9">
        <v>3276</v>
      </c>
      <c r="AQ9" s="9">
        <v>3276</v>
      </c>
      <c r="AR9" s="9">
        <v>3276</v>
      </c>
      <c r="AS9" s="9">
        <v>14512</v>
      </c>
      <c r="AT9" s="9">
        <v>0</v>
      </c>
      <c r="AU9" s="9">
        <v>14512</v>
      </c>
      <c r="AV9" s="9">
        <v>40994</v>
      </c>
      <c r="AW9" s="9">
        <v>0</v>
      </c>
      <c r="AX9" s="9">
        <v>40994</v>
      </c>
      <c r="AY9" s="9">
        <v>73556</v>
      </c>
      <c r="AZ9" s="9">
        <v>0</v>
      </c>
      <c r="BA9" s="9">
        <v>73556</v>
      </c>
      <c r="BB9" s="9">
        <v>48565</v>
      </c>
      <c r="BC9" s="9">
        <v>0</v>
      </c>
      <c r="BD9" s="9">
        <v>48565</v>
      </c>
      <c r="BE9" s="9">
        <v>0</v>
      </c>
      <c r="BF9" s="9">
        <v>0</v>
      </c>
      <c r="BG9" s="9">
        <v>0</v>
      </c>
      <c r="BH9" s="9">
        <v>40994</v>
      </c>
      <c r="BI9" s="9">
        <v>0</v>
      </c>
      <c r="BJ9" s="9">
        <v>40994</v>
      </c>
      <c r="BK9" s="9">
        <v>4030</v>
      </c>
      <c r="BL9" s="9">
        <v>0</v>
      </c>
      <c r="BM9" s="9">
        <v>4030</v>
      </c>
      <c r="BN9" s="9">
        <v>-28532</v>
      </c>
      <c r="BO9" s="9">
        <v>0</v>
      </c>
      <c r="BP9" s="9">
        <v>-28532</v>
      </c>
      <c r="BQ9" s="9">
        <v>43536</v>
      </c>
      <c r="BR9" s="9">
        <v>0</v>
      </c>
      <c r="BS9" s="9">
        <v>43536</v>
      </c>
      <c r="BT9" s="9">
        <v>0</v>
      </c>
      <c r="BU9" s="9">
        <v>0</v>
      </c>
      <c r="BV9" s="9">
        <v>0</v>
      </c>
      <c r="BW9" s="9">
        <v>-32562</v>
      </c>
      <c r="BX9" s="9">
        <v>0</v>
      </c>
      <c r="BY9" s="5">
        <v>-32562</v>
      </c>
      <c r="BZ9" s="5">
        <v>-2542</v>
      </c>
      <c r="CA9" s="5">
        <v>0</v>
      </c>
      <c r="CB9" s="5">
        <v>-2542</v>
      </c>
      <c r="CC9" s="5">
        <v>-32562</v>
      </c>
      <c r="CD9" s="5">
        <v>0</v>
      </c>
      <c r="CE9" s="5">
        <v>-32562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43044</v>
      </c>
      <c r="CT9" s="5">
        <v>-28532</v>
      </c>
      <c r="CU9" s="5">
        <v>0</v>
      </c>
      <c r="CV9" s="5">
        <v>0</v>
      </c>
      <c r="CY9" s="5" t="s">
        <v>144</v>
      </c>
      <c r="CZ9" s="5" t="s">
        <v>146</v>
      </c>
      <c r="DA9" s="5">
        <v>101581</v>
      </c>
      <c r="DB9" s="5" t="s">
        <v>146</v>
      </c>
      <c r="DC9" s="9"/>
      <c r="DD9" s="9" t="s">
        <v>146</v>
      </c>
      <c r="DE9" s="9">
        <v>34012</v>
      </c>
      <c r="DF9" s="9">
        <v>5640</v>
      </c>
      <c r="DG9" s="9">
        <v>3392</v>
      </c>
      <c r="DH9" s="9">
        <v>-28532</v>
      </c>
      <c r="DI9" s="9">
        <v>4030</v>
      </c>
      <c r="DJ9" s="9">
        <v>2796</v>
      </c>
      <c r="DK9" s="9">
        <v>3276</v>
      </c>
      <c r="DL9" s="9">
        <v>3276</v>
      </c>
      <c r="DM9" s="9">
        <v>3276</v>
      </c>
      <c r="DN9" s="9">
        <v>3276</v>
      </c>
      <c r="DO9" s="5">
        <v>3276</v>
      </c>
      <c r="DP9" s="5">
        <v>3276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</row>
    <row r="10" spans="1:16383" s="5" customFormat="1" ht="12.95" customHeight="1" x14ac:dyDescent="0.25">
      <c r="A10" s="10" t="s">
        <v>172</v>
      </c>
      <c r="B10" s="10" t="s">
        <v>174</v>
      </c>
      <c r="C10" s="5" t="s">
        <v>128</v>
      </c>
      <c r="D10" s="6" t="s">
        <v>129</v>
      </c>
      <c r="E10" s="7">
        <v>101581</v>
      </c>
      <c r="F10" s="5" t="s">
        <v>147</v>
      </c>
      <c r="G10" s="5">
        <v>64060101</v>
      </c>
      <c r="H10" s="5" t="s">
        <v>160</v>
      </c>
      <c r="I10" s="5" t="s">
        <v>149</v>
      </c>
      <c r="J10" s="5" t="s">
        <v>161</v>
      </c>
      <c r="K10" s="5" t="s">
        <v>133</v>
      </c>
      <c r="L10" s="5" t="s">
        <v>134</v>
      </c>
      <c r="M10" s="5" t="s">
        <v>135</v>
      </c>
      <c r="N10" s="5" t="s">
        <v>136</v>
      </c>
      <c r="Q10" s="8" t="s">
        <v>137</v>
      </c>
      <c r="R10" s="8" t="s">
        <v>133</v>
      </c>
      <c r="S10" s="8">
        <v>42998</v>
      </c>
      <c r="T10" s="8">
        <v>46022</v>
      </c>
      <c r="U10" s="5">
        <v>101581</v>
      </c>
      <c r="V10" s="5" t="s">
        <v>138</v>
      </c>
      <c r="X10" s="5" t="s">
        <v>139</v>
      </c>
      <c r="Y10" s="5" t="s">
        <v>140</v>
      </c>
      <c r="Z10" s="5" t="s">
        <v>141</v>
      </c>
      <c r="AA10" s="5" t="s">
        <v>134</v>
      </c>
      <c r="AB10" s="5" t="s">
        <v>142</v>
      </c>
      <c r="AC10" s="5" t="s">
        <v>137</v>
      </c>
      <c r="AD10" s="5" t="s">
        <v>143</v>
      </c>
      <c r="AE10" s="9"/>
      <c r="AF10" s="9"/>
      <c r="AG10" s="9">
        <v>603.01</v>
      </c>
      <c r="AH10" s="9">
        <v>0</v>
      </c>
      <c r="AI10" s="9">
        <v>10373</v>
      </c>
      <c r="AJ10" s="9">
        <v>3605.95</v>
      </c>
      <c r="AK10" s="9">
        <v>0</v>
      </c>
      <c r="AL10" s="9">
        <v>22799</v>
      </c>
      <c r="AM10" s="9">
        <v>0</v>
      </c>
      <c r="AN10" s="9">
        <v>22799</v>
      </c>
      <c r="AO10" s="9">
        <v>0</v>
      </c>
      <c r="AP10" s="9">
        <v>0</v>
      </c>
      <c r="AQ10" s="9">
        <v>22799</v>
      </c>
      <c r="AR10" s="9">
        <v>0</v>
      </c>
      <c r="AS10" s="9">
        <v>14581.96</v>
      </c>
      <c r="AT10" s="9">
        <v>0</v>
      </c>
      <c r="AU10" s="9">
        <v>14581.96</v>
      </c>
      <c r="AV10" s="9">
        <v>82978.960000000006</v>
      </c>
      <c r="AW10" s="9">
        <v>0</v>
      </c>
      <c r="AX10" s="9">
        <v>82978.960000000006</v>
      </c>
      <c r="AY10" s="9">
        <v>79373.009999999995</v>
      </c>
      <c r="AZ10" s="9">
        <v>0</v>
      </c>
      <c r="BA10" s="9">
        <v>79373.009999999995</v>
      </c>
      <c r="BB10" s="9">
        <v>24000</v>
      </c>
      <c r="BC10" s="9">
        <v>0</v>
      </c>
      <c r="BD10" s="9">
        <v>24000</v>
      </c>
      <c r="BE10" s="9">
        <v>0</v>
      </c>
      <c r="BF10" s="9">
        <v>0</v>
      </c>
      <c r="BG10" s="9">
        <v>0</v>
      </c>
      <c r="BH10" s="9">
        <v>82978.960000000006</v>
      </c>
      <c r="BI10" s="9">
        <v>0</v>
      </c>
      <c r="BJ10" s="9">
        <v>82978.960000000006</v>
      </c>
      <c r="BK10" s="9">
        <v>0</v>
      </c>
      <c r="BL10" s="9">
        <v>0</v>
      </c>
      <c r="BM10" s="9">
        <v>0</v>
      </c>
      <c r="BN10" s="9">
        <v>3605.95</v>
      </c>
      <c r="BO10" s="9">
        <v>0</v>
      </c>
      <c r="BP10" s="9">
        <v>3605.95</v>
      </c>
      <c r="BQ10" s="9">
        <v>43745.88</v>
      </c>
      <c r="BR10" s="9">
        <v>0</v>
      </c>
      <c r="BS10" s="9">
        <v>43745.88</v>
      </c>
      <c r="BT10" s="9">
        <v>0</v>
      </c>
      <c r="BU10" s="9">
        <v>0</v>
      </c>
      <c r="BV10" s="9">
        <v>0</v>
      </c>
      <c r="BW10" s="9">
        <v>3605.95</v>
      </c>
      <c r="BX10" s="9">
        <v>0</v>
      </c>
      <c r="BY10" s="5">
        <v>3605.95</v>
      </c>
      <c r="BZ10" s="5">
        <v>39233.08</v>
      </c>
      <c r="CA10" s="5">
        <v>0</v>
      </c>
      <c r="CB10" s="5">
        <v>39233.08</v>
      </c>
      <c r="CC10" s="5">
        <v>3605.95</v>
      </c>
      <c r="CD10" s="5">
        <v>0</v>
      </c>
      <c r="CE10" s="5">
        <v>3605.95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10976.01</v>
      </c>
      <c r="CT10" s="5">
        <v>3605.95</v>
      </c>
      <c r="CU10" s="5">
        <v>0</v>
      </c>
      <c r="CV10" s="5">
        <v>0</v>
      </c>
      <c r="CY10" s="5" t="s">
        <v>144</v>
      </c>
      <c r="CZ10" s="5" t="s">
        <v>146</v>
      </c>
      <c r="DA10" s="5">
        <v>101581</v>
      </c>
      <c r="DB10" s="5" t="s">
        <v>146</v>
      </c>
      <c r="DC10" s="9"/>
      <c r="DD10" s="9" t="s">
        <v>146</v>
      </c>
      <c r="DE10" s="9">
        <v>603.01</v>
      </c>
      <c r="DF10" s="9">
        <v>0</v>
      </c>
      <c r="DG10" s="9">
        <v>10373</v>
      </c>
      <c r="DH10" s="9">
        <v>3605.95</v>
      </c>
      <c r="DI10" s="9">
        <v>0</v>
      </c>
      <c r="DJ10" s="9">
        <v>22799</v>
      </c>
      <c r="DK10" s="9">
        <v>0</v>
      </c>
      <c r="DL10" s="9">
        <v>22799</v>
      </c>
      <c r="DM10" s="9">
        <v>0</v>
      </c>
      <c r="DN10" s="9">
        <v>0</v>
      </c>
      <c r="DO10" s="5">
        <v>22799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</row>
    <row r="11" spans="1:16383" s="5" customFormat="1" ht="12.95" customHeight="1" x14ac:dyDescent="0.25">
      <c r="A11" s="10" t="s">
        <v>172</v>
      </c>
      <c r="B11" s="10" t="s">
        <v>174</v>
      </c>
      <c r="C11" s="5" t="s">
        <v>128</v>
      </c>
      <c r="D11" s="6" t="s">
        <v>129</v>
      </c>
      <c r="E11" s="7">
        <v>101581</v>
      </c>
      <c r="F11" s="5" t="s">
        <v>147</v>
      </c>
      <c r="G11" s="5">
        <v>64060102</v>
      </c>
      <c r="H11" s="5" t="s">
        <v>162</v>
      </c>
      <c r="I11" s="5" t="s">
        <v>149</v>
      </c>
      <c r="J11" s="5" t="s">
        <v>161</v>
      </c>
      <c r="K11" s="5" t="s">
        <v>133</v>
      </c>
      <c r="L11" s="5" t="s">
        <v>134</v>
      </c>
      <c r="M11" s="5" t="s">
        <v>135</v>
      </c>
      <c r="N11" s="5" t="s">
        <v>136</v>
      </c>
      <c r="Q11" s="8" t="s">
        <v>137</v>
      </c>
      <c r="R11" s="8" t="s">
        <v>133</v>
      </c>
      <c r="S11" s="8">
        <v>42998</v>
      </c>
      <c r="T11" s="8">
        <v>46022</v>
      </c>
      <c r="U11" s="5">
        <v>101581</v>
      </c>
      <c r="V11" s="5" t="s">
        <v>138</v>
      </c>
      <c r="X11" s="5" t="s">
        <v>139</v>
      </c>
      <c r="Y11" s="5" t="s">
        <v>140</v>
      </c>
      <c r="Z11" s="5" t="s">
        <v>141</v>
      </c>
      <c r="AA11" s="5" t="s">
        <v>134</v>
      </c>
      <c r="AB11" s="5" t="s">
        <v>142</v>
      </c>
      <c r="AC11" s="5" t="s">
        <v>137</v>
      </c>
      <c r="AD11" s="5" t="s">
        <v>143</v>
      </c>
      <c r="AE11" s="9"/>
      <c r="AF11" s="9"/>
      <c r="AG11" s="9">
        <v>0</v>
      </c>
      <c r="AH11" s="9">
        <v>0</v>
      </c>
      <c r="AI11" s="9">
        <v>373.91</v>
      </c>
      <c r="AJ11" s="9">
        <v>348.41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722.32</v>
      </c>
      <c r="AT11" s="9">
        <v>0</v>
      </c>
      <c r="AU11" s="9">
        <v>722.32</v>
      </c>
      <c r="AV11" s="9">
        <v>722.32</v>
      </c>
      <c r="AW11" s="9">
        <v>0</v>
      </c>
      <c r="AX11" s="9">
        <v>722.32</v>
      </c>
      <c r="AY11" s="9">
        <v>373.91</v>
      </c>
      <c r="AZ11" s="9">
        <v>0</v>
      </c>
      <c r="BA11" s="9">
        <v>373.91</v>
      </c>
      <c r="BB11" s="9">
        <v>5000</v>
      </c>
      <c r="BC11" s="9">
        <v>0</v>
      </c>
      <c r="BD11" s="9">
        <v>5000</v>
      </c>
      <c r="BE11" s="9">
        <v>0</v>
      </c>
      <c r="BF11" s="9">
        <v>0</v>
      </c>
      <c r="BG11" s="9">
        <v>0</v>
      </c>
      <c r="BH11" s="9">
        <v>722.32</v>
      </c>
      <c r="BI11" s="9">
        <v>0</v>
      </c>
      <c r="BJ11" s="9">
        <v>722.32</v>
      </c>
      <c r="BK11" s="9">
        <v>0</v>
      </c>
      <c r="BL11" s="9">
        <v>0</v>
      </c>
      <c r="BM11" s="9">
        <v>0</v>
      </c>
      <c r="BN11" s="9">
        <v>348.41</v>
      </c>
      <c r="BO11" s="9">
        <v>0</v>
      </c>
      <c r="BP11" s="9">
        <v>348.41</v>
      </c>
      <c r="BQ11" s="9">
        <v>2166.96</v>
      </c>
      <c r="BR11" s="9">
        <v>0</v>
      </c>
      <c r="BS11" s="9">
        <v>2166.96</v>
      </c>
      <c r="BT11" s="9">
        <v>0</v>
      </c>
      <c r="BU11" s="9">
        <v>0</v>
      </c>
      <c r="BV11" s="9">
        <v>0</v>
      </c>
      <c r="BW11" s="9">
        <v>348.41</v>
      </c>
      <c r="BX11" s="9">
        <v>0</v>
      </c>
      <c r="BY11" s="5">
        <v>348.41</v>
      </c>
      <c r="BZ11" s="5">
        <v>-1444.64</v>
      </c>
      <c r="CA11" s="5">
        <v>0</v>
      </c>
      <c r="CB11" s="5">
        <v>-1444.64</v>
      </c>
      <c r="CC11" s="5">
        <v>348.41</v>
      </c>
      <c r="CD11" s="5">
        <v>0</v>
      </c>
      <c r="CE11" s="5">
        <v>348.41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373.91</v>
      </c>
      <c r="CT11" s="5">
        <v>348.41</v>
      </c>
      <c r="CU11" s="5">
        <v>0</v>
      </c>
      <c r="CV11" s="5">
        <v>0</v>
      </c>
      <c r="CY11" s="5" t="s">
        <v>144</v>
      </c>
      <c r="CZ11" s="5" t="s">
        <v>146</v>
      </c>
      <c r="DA11" s="5">
        <v>101581</v>
      </c>
      <c r="DB11" s="5" t="s">
        <v>146</v>
      </c>
      <c r="DC11" s="9"/>
      <c r="DD11" s="9" t="s">
        <v>146</v>
      </c>
      <c r="DE11" s="9">
        <v>0</v>
      </c>
      <c r="DF11" s="9">
        <v>0</v>
      </c>
      <c r="DG11" s="9">
        <v>373.91</v>
      </c>
      <c r="DH11" s="9">
        <v>348.41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</row>
    <row r="12" spans="1:16383" s="5" customFormat="1" ht="12.95" customHeight="1" x14ac:dyDescent="0.25">
      <c r="A12" s="10" t="s">
        <v>172</v>
      </c>
      <c r="B12" s="10" t="s">
        <v>174</v>
      </c>
      <c r="C12" s="5" t="s">
        <v>128</v>
      </c>
      <c r="D12" s="6" t="s">
        <v>129</v>
      </c>
      <c r="E12" s="7">
        <v>101581</v>
      </c>
      <c r="F12" s="5" t="s">
        <v>147</v>
      </c>
      <c r="G12" s="5">
        <v>64070210</v>
      </c>
      <c r="H12" s="5" t="s">
        <v>163</v>
      </c>
      <c r="I12" s="5" t="s">
        <v>149</v>
      </c>
      <c r="J12" s="5" t="s">
        <v>158</v>
      </c>
      <c r="K12" s="5" t="s">
        <v>133</v>
      </c>
      <c r="L12" s="5" t="s">
        <v>134</v>
      </c>
      <c r="M12" s="5" t="s">
        <v>135</v>
      </c>
      <c r="N12" s="5" t="s">
        <v>136</v>
      </c>
      <c r="Q12" s="8" t="s">
        <v>137</v>
      </c>
      <c r="R12" s="8" t="s">
        <v>133</v>
      </c>
      <c r="S12" s="8">
        <v>42998</v>
      </c>
      <c r="T12" s="8">
        <v>46022</v>
      </c>
      <c r="U12" s="5">
        <v>101581</v>
      </c>
      <c r="V12" s="5" t="s">
        <v>138</v>
      </c>
      <c r="X12" s="5" t="s">
        <v>139</v>
      </c>
      <c r="Y12" s="5" t="s">
        <v>140</v>
      </c>
      <c r="Z12" s="5" t="s">
        <v>141</v>
      </c>
      <c r="AA12" s="5" t="s">
        <v>134</v>
      </c>
      <c r="AB12" s="5" t="s">
        <v>142</v>
      </c>
      <c r="AC12" s="5" t="s">
        <v>137</v>
      </c>
      <c r="AD12" s="5" t="s">
        <v>143</v>
      </c>
      <c r="AE12" s="9"/>
      <c r="AF12" s="9"/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2000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2000</v>
      </c>
      <c r="AW12" s="9">
        <v>0</v>
      </c>
      <c r="AX12" s="9">
        <v>2000</v>
      </c>
      <c r="AY12" s="9">
        <v>2000</v>
      </c>
      <c r="AZ12" s="9">
        <v>0</v>
      </c>
      <c r="BA12" s="9">
        <v>2000</v>
      </c>
      <c r="BB12" s="9">
        <v>2000</v>
      </c>
      <c r="BC12" s="9">
        <v>0</v>
      </c>
      <c r="BD12" s="9">
        <v>2000</v>
      </c>
      <c r="BE12" s="9">
        <v>0</v>
      </c>
      <c r="BF12" s="9">
        <v>0</v>
      </c>
      <c r="BG12" s="9">
        <v>0</v>
      </c>
      <c r="BH12" s="9">
        <v>2000</v>
      </c>
      <c r="BI12" s="9">
        <v>0</v>
      </c>
      <c r="BJ12" s="9">
        <v>2000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5">
        <v>0</v>
      </c>
      <c r="BZ12" s="5">
        <v>2000</v>
      </c>
      <c r="CA12" s="5">
        <v>0</v>
      </c>
      <c r="CB12" s="5">
        <v>2000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Y12" s="5" t="s">
        <v>144</v>
      </c>
      <c r="CZ12" s="5" t="s">
        <v>146</v>
      </c>
      <c r="DA12" s="5">
        <v>101581</v>
      </c>
      <c r="DB12" s="5" t="s">
        <v>146</v>
      </c>
      <c r="DC12" s="9"/>
      <c r="DD12" s="9" t="s">
        <v>146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2000</v>
      </c>
      <c r="DN12" s="9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</row>
    <row r="13" spans="1:16383" s="5" customFormat="1" ht="12.95" customHeight="1" x14ac:dyDescent="0.25">
      <c r="A13" s="10" t="s">
        <v>172</v>
      </c>
      <c r="B13" s="10" t="s">
        <v>174</v>
      </c>
      <c r="C13" s="5" t="s">
        <v>128</v>
      </c>
      <c r="D13" s="6" t="s">
        <v>129</v>
      </c>
      <c r="E13" s="7">
        <v>101581</v>
      </c>
      <c r="F13" s="5" t="s">
        <v>147</v>
      </c>
      <c r="G13" s="5">
        <v>64080100</v>
      </c>
      <c r="H13" s="5" t="s">
        <v>164</v>
      </c>
      <c r="I13" s="5" t="s">
        <v>149</v>
      </c>
      <c r="J13" s="5" t="s">
        <v>158</v>
      </c>
      <c r="K13" s="5" t="s">
        <v>133</v>
      </c>
      <c r="L13" s="5" t="s">
        <v>134</v>
      </c>
      <c r="M13" s="5" t="s">
        <v>135</v>
      </c>
      <c r="N13" s="5" t="s">
        <v>136</v>
      </c>
      <c r="Q13" s="8" t="s">
        <v>137</v>
      </c>
      <c r="R13" s="8" t="s">
        <v>133</v>
      </c>
      <c r="S13" s="8">
        <v>42998</v>
      </c>
      <c r="T13" s="8">
        <v>46022</v>
      </c>
      <c r="U13" s="5">
        <v>101581</v>
      </c>
      <c r="V13" s="5" t="s">
        <v>138</v>
      </c>
      <c r="X13" s="5" t="s">
        <v>139</v>
      </c>
      <c r="Y13" s="5" t="s">
        <v>140</v>
      </c>
      <c r="Z13" s="5" t="s">
        <v>141</v>
      </c>
      <c r="AA13" s="5" t="s">
        <v>134</v>
      </c>
      <c r="AB13" s="5" t="s">
        <v>142</v>
      </c>
      <c r="AC13" s="5" t="s">
        <v>137</v>
      </c>
      <c r="AD13" s="5" t="s">
        <v>143</v>
      </c>
      <c r="AE13" s="9"/>
      <c r="AF13" s="9"/>
      <c r="AG13" s="9">
        <v>0</v>
      </c>
      <c r="AH13" s="9">
        <v>0</v>
      </c>
      <c r="AI13" s="9">
        <v>20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20</v>
      </c>
      <c r="AT13" s="9">
        <v>0</v>
      </c>
      <c r="AU13" s="9">
        <v>20</v>
      </c>
      <c r="AV13" s="9">
        <v>20</v>
      </c>
      <c r="AW13" s="9">
        <v>0</v>
      </c>
      <c r="AX13" s="9">
        <v>20</v>
      </c>
      <c r="AY13" s="9">
        <v>20</v>
      </c>
      <c r="AZ13" s="9">
        <v>0</v>
      </c>
      <c r="BA13" s="9">
        <v>20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20</v>
      </c>
      <c r="BI13" s="9">
        <v>0</v>
      </c>
      <c r="BJ13" s="9">
        <v>20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60</v>
      </c>
      <c r="BR13" s="9">
        <v>0</v>
      </c>
      <c r="BS13" s="9">
        <v>60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5">
        <v>0</v>
      </c>
      <c r="BZ13" s="5">
        <v>-40</v>
      </c>
      <c r="CA13" s="5">
        <v>0</v>
      </c>
      <c r="CB13" s="5">
        <v>-40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20</v>
      </c>
      <c r="CT13" s="5">
        <v>0</v>
      </c>
      <c r="CU13" s="5">
        <v>0</v>
      </c>
      <c r="CV13" s="5">
        <v>0</v>
      </c>
      <c r="CY13" s="5" t="s">
        <v>144</v>
      </c>
      <c r="CZ13" s="5" t="s">
        <v>146</v>
      </c>
      <c r="DA13" s="5">
        <v>101581</v>
      </c>
      <c r="DB13" s="5" t="s">
        <v>146</v>
      </c>
      <c r="DC13" s="9"/>
      <c r="DD13" s="9" t="s">
        <v>146</v>
      </c>
      <c r="DE13" s="9">
        <v>0</v>
      </c>
      <c r="DF13" s="9">
        <v>0</v>
      </c>
      <c r="DG13" s="9">
        <v>20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</row>
    <row r="14" spans="1:16383" s="5" customFormat="1" ht="12.95" customHeight="1" x14ac:dyDescent="0.25">
      <c r="A14" s="10" t="s">
        <v>172</v>
      </c>
      <c r="B14" s="10" t="s">
        <v>174</v>
      </c>
      <c r="C14" s="5" t="s">
        <v>128</v>
      </c>
      <c r="D14" s="6" t="s">
        <v>129</v>
      </c>
      <c r="E14" s="7">
        <v>101581</v>
      </c>
      <c r="F14" s="5" t="s">
        <v>147</v>
      </c>
      <c r="G14" s="5">
        <v>64080110</v>
      </c>
      <c r="H14" s="5" t="s">
        <v>165</v>
      </c>
      <c r="I14" s="5" t="s">
        <v>149</v>
      </c>
      <c r="J14" s="5" t="s">
        <v>158</v>
      </c>
      <c r="K14" s="5" t="s">
        <v>133</v>
      </c>
      <c r="L14" s="5" t="s">
        <v>134</v>
      </c>
      <c r="M14" s="5" t="s">
        <v>135</v>
      </c>
      <c r="N14" s="5" t="s">
        <v>136</v>
      </c>
      <c r="Q14" s="8" t="s">
        <v>137</v>
      </c>
      <c r="R14" s="8" t="s">
        <v>133</v>
      </c>
      <c r="S14" s="8">
        <v>42998</v>
      </c>
      <c r="T14" s="8">
        <v>46022</v>
      </c>
      <c r="U14" s="5">
        <v>101581</v>
      </c>
      <c r="V14" s="5" t="s">
        <v>138</v>
      </c>
      <c r="X14" s="5" t="s">
        <v>139</v>
      </c>
      <c r="Y14" s="5" t="s">
        <v>140</v>
      </c>
      <c r="Z14" s="5" t="s">
        <v>141</v>
      </c>
      <c r="AA14" s="5" t="s">
        <v>134</v>
      </c>
      <c r="AB14" s="5" t="s">
        <v>142</v>
      </c>
      <c r="AC14" s="5" t="s">
        <v>137</v>
      </c>
      <c r="AD14" s="5" t="s">
        <v>143</v>
      </c>
      <c r="AE14" s="9"/>
      <c r="AF14" s="9"/>
      <c r="AG14" s="9">
        <v>155.26</v>
      </c>
      <c r="AH14" s="9">
        <v>91.52</v>
      </c>
      <c r="AI14" s="9">
        <v>88.08</v>
      </c>
      <c r="AJ14" s="9">
        <v>166.11</v>
      </c>
      <c r="AK14" s="9">
        <v>0</v>
      </c>
      <c r="AL14" s="9">
        <v>0</v>
      </c>
      <c r="AM14" s="9">
        <v>0</v>
      </c>
      <c r="AN14" s="9">
        <v>21264</v>
      </c>
      <c r="AO14" s="9">
        <v>0</v>
      </c>
      <c r="AP14" s="9">
        <v>0</v>
      </c>
      <c r="AQ14" s="9">
        <v>0</v>
      </c>
      <c r="AR14" s="9">
        <v>0</v>
      </c>
      <c r="AS14" s="9">
        <v>500.97</v>
      </c>
      <c r="AT14" s="9">
        <v>0</v>
      </c>
      <c r="AU14" s="9">
        <v>500.97</v>
      </c>
      <c r="AV14" s="9">
        <v>21764.97</v>
      </c>
      <c r="AW14" s="9">
        <v>0</v>
      </c>
      <c r="AX14" s="9">
        <v>21764.97</v>
      </c>
      <c r="AY14" s="9">
        <v>30334.86</v>
      </c>
      <c r="AZ14" s="9">
        <v>0</v>
      </c>
      <c r="BA14" s="9">
        <v>30334.86</v>
      </c>
      <c r="BB14" s="9">
        <v>30000</v>
      </c>
      <c r="BC14" s="9">
        <v>0</v>
      </c>
      <c r="BD14" s="9">
        <v>30000</v>
      </c>
      <c r="BE14" s="9">
        <v>0</v>
      </c>
      <c r="BF14" s="9">
        <v>0</v>
      </c>
      <c r="BG14" s="9">
        <v>0</v>
      </c>
      <c r="BH14" s="9">
        <v>21764.97</v>
      </c>
      <c r="BI14" s="9">
        <v>0</v>
      </c>
      <c r="BJ14" s="9">
        <v>21764.97</v>
      </c>
      <c r="BK14" s="9">
        <v>0</v>
      </c>
      <c r="BL14" s="9">
        <v>0</v>
      </c>
      <c r="BM14" s="9">
        <v>0</v>
      </c>
      <c r="BN14" s="9">
        <v>166.11</v>
      </c>
      <c r="BO14" s="9">
        <v>0</v>
      </c>
      <c r="BP14" s="9">
        <v>166.11</v>
      </c>
      <c r="BQ14" s="9">
        <v>1502.91</v>
      </c>
      <c r="BR14" s="9">
        <v>0</v>
      </c>
      <c r="BS14" s="9">
        <v>1502.91</v>
      </c>
      <c r="BT14" s="9">
        <v>0</v>
      </c>
      <c r="BU14" s="9">
        <v>0</v>
      </c>
      <c r="BV14" s="9">
        <v>0</v>
      </c>
      <c r="BW14" s="9">
        <v>-8569.89</v>
      </c>
      <c r="BX14" s="9">
        <v>0</v>
      </c>
      <c r="BY14" s="5">
        <v>-8569.89</v>
      </c>
      <c r="BZ14" s="5">
        <v>20262.060000000001</v>
      </c>
      <c r="CA14" s="5">
        <v>0</v>
      </c>
      <c r="CB14" s="5">
        <v>20262.060000000001</v>
      </c>
      <c r="CC14" s="5">
        <v>166.11</v>
      </c>
      <c r="CD14" s="5">
        <v>0</v>
      </c>
      <c r="CE14" s="5">
        <v>166.11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334.86</v>
      </c>
      <c r="CT14" s="5">
        <v>166.11</v>
      </c>
      <c r="CU14" s="5">
        <v>0</v>
      </c>
      <c r="CV14" s="5">
        <v>0</v>
      </c>
      <c r="CY14" s="5" t="s">
        <v>144</v>
      </c>
      <c r="CZ14" s="5" t="s">
        <v>146</v>
      </c>
      <c r="DA14" s="5">
        <v>101581</v>
      </c>
      <c r="DB14" s="5" t="s">
        <v>146</v>
      </c>
      <c r="DC14" s="9"/>
      <c r="DD14" s="9" t="s">
        <v>146</v>
      </c>
      <c r="DE14" s="9">
        <v>155.26</v>
      </c>
      <c r="DF14" s="9">
        <v>91.52</v>
      </c>
      <c r="DG14" s="9">
        <v>88.08</v>
      </c>
      <c r="DH14" s="9">
        <v>166.11</v>
      </c>
      <c r="DI14" s="9">
        <v>0</v>
      </c>
      <c r="DJ14" s="9">
        <v>0</v>
      </c>
      <c r="DK14" s="9">
        <v>0</v>
      </c>
      <c r="DL14" s="9">
        <v>21264</v>
      </c>
      <c r="DM14" s="9">
        <v>0</v>
      </c>
      <c r="DN14" s="9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</row>
    <row r="15" spans="1:16383" s="5" customFormat="1" ht="12.95" customHeight="1" x14ac:dyDescent="0.25">
      <c r="A15" s="10" t="s">
        <v>172</v>
      </c>
      <c r="B15" s="10" t="s">
        <v>174</v>
      </c>
      <c r="C15" s="5" t="s">
        <v>128</v>
      </c>
      <c r="D15" s="6" t="s">
        <v>129</v>
      </c>
      <c r="E15" s="7">
        <v>101581</v>
      </c>
      <c r="F15" s="5" t="s">
        <v>147</v>
      </c>
      <c r="G15" s="5">
        <v>64080300</v>
      </c>
      <c r="H15" s="5" t="s">
        <v>166</v>
      </c>
      <c r="I15" s="5" t="s">
        <v>149</v>
      </c>
      <c r="J15" s="5" t="s">
        <v>158</v>
      </c>
      <c r="K15" s="5" t="s">
        <v>133</v>
      </c>
      <c r="L15" s="5" t="s">
        <v>134</v>
      </c>
      <c r="M15" s="5" t="s">
        <v>135</v>
      </c>
      <c r="N15" s="5" t="s">
        <v>136</v>
      </c>
      <c r="Q15" s="8" t="s">
        <v>137</v>
      </c>
      <c r="R15" s="8" t="s">
        <v>133</v>
      </c>
      <c r="S15" s="8">
        <v>42998</v>
      </c>
      <c r="T15" s="8">
        <v>46022</v>
      </c>
      <c r="U15" s="5">
        <v>101581</v>
      </c>
      <c r="V15" s="5" t="s">
        <v>138</v>
      </c>
      <c r="X15" s="5" t="s">
        <v>139</v>
      </c>
      <c r="Y15" s="5" t="s">
        <v>140</v>
      </c>
      <c r="Z15" s="5" t="s">
        <v>141</v>
      </c>
      <c r="AA15" s="5" t="s">
        <v>134</v>
      </c>
      <c r="AB15" s="5" t="s">
        <v>142</v>
      </c>
      <c r="AC15" s="5" t="s">
        <v>137</v>
      </c>
      <c r="AD15" s="5" t="s">
        <v>143</v>
      </c>
      <c r="AE15" s="9"/>
      <c r="AF15" s="9"/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44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44</v>
      </c>
      <c r="AW15" s="9">
        <v>0</v>
      </c>
      <c r="AX15" s="9">
        <v>44</v>
      </c>
      <c r="AY15" s="9">
        <v>44</v>
      </c>
      <c r="AZ15" s="9">
        <v>0</v>
      </c>
      <c r="BA15" s="9">
        <v>44</v>
      </c>
      <c r="BB15" s="9">
        <v>544</v>
      </c>
      <c r="BC15" s="9">
        <v>0</v>
      </c>
      <c r="BD15" s="9">
        <v>544</v>
      </c>
      <c r="BE15" s="9">
        <v>0</v>
      </c>
      <c r="BF15" s="9">
        <v>0</v>
      </c>
      <c r="BG15" s="9">
        <v>0</v>
      </c>
      <c r="BH15" s="9">
        <v>44</v>
      </c>
      <c r="BI15" s="9">
        <v>0</v>
      </c>
      <c r="BJ15" s="9">
        <v>44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5">
        <v>0</v>
      </c>
      <c r="BZ15" s="5">
        <v>44</v>
      </c>
      <c r="CA15" s="5">
        <v>0</v>
      </c>
      <c r="CB15" s="5">
        <v>44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Y15" s="5" t="s">
        <v>144</v>
      </c>
      <c r="CZ15" s="5" t="s">
        <v>146</v>
      </c>
      <c r="DA15" s="5">
        <v>101581</v>
      </c>
      <c r="DB15" s="5" t="s">
        <v>146</v>
      </c>
      <c r="DC15" s="9"/>
      <c r="DD15" s="9" t="s">
        <v>146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44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</row>
    <row r="16" spans="1:16383" s="5" customFormat="1" ht="12.95" customHeight="1" x14ac:dyDescent="0.25">
      <c r="A16" s="10" t="s">
        <v>172</v>
      </c>
      <c r="B16" s="10" t="s">
        <v>174</v>
      </c>
      <c r="C16" s="5" t="s">
        <v>128</v>
      </c>
      <c r="D16" s="6" t="s">
        <v>129</v>
      </c>
      <c r="E16" s="7">
        <v>101581</v>
      </c>
      <c r="F16" s="5" t="s">
        <v>147</v>
      </c>
      <c r="G16" s="5">
        <v>64100301</v>
      </c>
      <c r="H16" s="5" t="s">
        <v>167</v>
      </c>
      <c r="I16" s="5" t="s">
        <v>149</v>
      </c>
      <c r="J16" s="5" t="s">
        <v>168</v>
      </c>
      <c r="K16" s="5" t="s">
        <v>133</v>
      </c>
      <c r="L16" s="5" t="s">
        <v>134</v>
      </c>
      <c r="M16" s="5" t="s">
        <v>135</v>
      </c>
      <c r="N16" s="5" t="s">
        <v>136</v>
      </c>
      <c r="Q16" s="8" t="s">
        <v>137</v>
      </c>
      <c r="R16" s="8" t="s">
        <v>133</v>
      </c>
      <c r="S16" s="8">
        <v>42998</v>
      </c>
      <c r="T16" s="8">
        <v>46022</v>
      </c>
      <c r="U16" s="5">
        <v>101581</v>
      </c>
      <c r="V16" s="5" t="s">
        <v>138</v>
      </c>
      <c r="X16" s="5" t="s">
        <v>139</v>
      </c>
      <c r="Y16" s="5" t="s">
        <v>140</v>
      </c>
      <c r="Z16" s="5" t="s">
        <v>141</v>
      </c>
      <c r="AA16" s="5" t="s">
        <v>134</v>
      </c>
      <c r="AB16" s="5" t="s">
        <v>142</v>
      </c>
      <c r="AC16" s="5" t="s">
        <v>137</v>
      </c>
      <c r="AD16" s="5" t="s">
        <v>143</v>
      </c>
      <c r="AE16" s="9"/>
      <c r="AF16" s="9"/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2000</v>
      </c>
      <c r="AM16" s="9">
        <v>0</v>
      </c>
      <c r="AN16" s="9">
        <v>0</v>
      </c>
      <c r="AO16" s="9">
        <v>2000</v>
      </c>
      <c r="AP16" s="9">
        <v>0</v>
      </c>
      <c r="AQ16" s="9">
        <v>0</v>
      </c>
      <c r="AR16" s="9">
        <v>2000</v>
      </c>
      <c r="AS16" s="9">
        <v>0</v>
      </c>
      <c r="AT16" s="9">
        <v>0</v>
      </c>
      <c r="AU16" s="9">
        <v>0</v>
      </c>
      <c r="AV16" s="9">
        <v>6000</v>
      </c>
      <c r="AW16" s="9">
        <v>0</v>
      </c>
      <c r="AX16" s="9">
        <v>6000</v>
      </c>
      <c r="AY16" s="9">
        <v>6000</v>
      </c>
      <c r="AZ16" s="9">
        <v>0</v>
      </c>
      <c r="BA16" s="9">
        <v>6000</v>
      </c>
      <c r="BB16" s="9">
        <v>8000</v>
      </c>
      <c r="BC16" s="9">
        <v>0</v>
      </c>
      <c r="BD16" s="9">
        <v>8000</v>
      </c>
      <c r="BE16" s="9">
        <v>0</v>
      </c>
      <c r="BF16" s="9">
        <v>0</v>
      </c>
      <c r="BG16" s="9">
        <v>0</v>
      </c>
      <c r="BH16" s="9">
        <v>6000</v>
      </c>
      <c r="BI16" s="9">
        <v>0</v>
      </c>
      <c r="BJ16" s="9">
        <v>6000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5">
        <v>0</v>
      </c>
      <c r="BZ16" s="5">
        <v>6000</v>
      </c>
      <c r="CA16" s="5">
        <v>0</v>
      </c>
      <c r="CB16" s="5">
        <v>6000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Y16" s="5" t="s">
        <v>144</v>
      </c>
      <c r="CZ16" s="5" t="s">
        <v>146</v>
      </c>
      <c r="DA16" s="5">
        <v>101581</v>
      </c>
      <c r="DB16" s="5" t="s">
        <v>146</v>
      </c>
      <c r="DC16" s="9"/>
      <c r="DD16" s="9" t="s">
        <v>146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2000</v>
      </c>
      <c r="DK16" s="9">
        <v>0</v>
      </c>
      <c r="DL16" s="9">
        <v>0</v>
      </c>
      <c r="DM16" s="9">
        <v>2000</v>
      </c>
      <c r="DN16" s="9">
        <v>0</v>
      </c>
      <c r="DO16" s="5">
        <v>0</v>
      </c>
      <c r="DP16" s="5">
        <v>2000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</row>
    <row r="17" spans="1:132" s="5" customFormat="1" ht="12.95" customHeight="1" x14ac:dyDescent="0.25">
      <c r="A17" s="10" t="s">
        <v>172</v>
      </c>
      <c r="B17" s="10" t="s">
        <v>174</v>
      </c>
      <c r="C17" s="5" t="s">
        <v>128</v>
      </c>
      <c r="D17" s="6" t="s">
        <v>129</v>
      </c>
      <c r="E17" s="7">
        <v>101581</v>
      </c>
      <c r="F17" s="5" t="s">
        <v>147</v>
      </c>
      <c r="G17" s="5">
        <v>69000040</v>
      </c>
      <c r="H17" s="5" t="s">
        <v>131</v>
      </c>
      <c r="I17" s="5" t="s">
        <v>132</v>
      </c>
      <c r="J17" s="5" t="s">
        <v>132</v>
      </c>
      <c r="K17" s="5" t="s">
        <v>133</v>
      </c>
      <c r="L17" s="5" t="s">
        <v>134</v>
      </c>
      <c r="M17" s="5" t="s">
        <v>135</v>
      </c>
      <c r="N17" s="5" t="s">
        <v>136</v>
      </c>
      <c r="Q17" s="8" t="s">
        <v>137</v>
      </c>
      <c r="R17" s="8" t="s">
        <v>133</v>
      </c>
      <c r="S17" s="8">
        <v>42998</v>
      </c>
      <c r="T17" s="8">
        <v>46022</v>
      </c>
      <c r="U17" s="5">
        <v>101581</v>
      </c>
      <c r="V17" s="5" t="s">
        <v>138</v>
      </c>
      <c r="X17" s="5" t="s">
        <v>139</v>
      </c>
      <c r="Y17" s="5" t="s">
        <v>140</v>
      </c>
      <c r="Z17" s="5" t="s">
        <v>141</v>
      </c>
      <c r="AA17" s="5" t="s">
        <v>134</v>
      </c>
      <c r="AB17" s="5" t="s">
        <v>142</v>
      </c>
      <c r="AC17" s="5" t="s">
        <v>137</v>
      </c>
      <c r="AD17" s="5" t="s">
        <v>143</v>
      </c>
      <c r="AE17" s="9"/>
      <c r="AF17" s="9"/>
      <c r="AG17" s="9">
        <v>121985.60000000001</v>
      </c>
      <c r="AH17" s="9">
        <v>83283.199999999997</v>
      </c>
      <c r="AI17" s="9">
        <v>130900</v>
      </c>
      <c r="AJ17" s="9">
        <v>90358.399999999994</v>
      </c>
      <c r="AK17" s="9">
        <v>127160</v>
      </c>
      <c r="AL17" s="9">
        <v>129008</v>
      </c>
      <c r="AM17" s="9">
        <v>124960</v>
      </c>
      <c r="AN17" s="9">
        <v>138248</v>
      </c>
      <c r="AO17" s="9">
        <v>126104</v>
      </c>
      <c r="AP17" s="9">
        <v>134200</v>
      </c>
      <c r="AQ17" s="9">
        <v>128568</v>
      </c>
      <c r="AR17" s="9">
        <v>109296</v>
      </c>
      <c r="AS17" s="9">
        <v>0</v>
      </c>
      <c r="AT17" s="9">
        <v>426527.2</v>
      </c>
      <c r="AU17" s="9">
        <v>426527.2</v>
      </c>
      <c r="AV17" s="9">
        <v>0</v>
      </c>
      <c r="AW17" s="9">
        <v>1444071.2</v>
      </c>
      <c r="AX17" s="9">
        <v>1444071.2</v>
      </c>
      <c r="AY17" s="9">
        <v>0</v>
      </c>
      <c r="AZ17" s="9">
        <v>1391904.8</v>
      </c>
      <c r="BA17" s="9">
        <v>1391904.8</v>
      </c>
      <c r="BB17" s="9">
        <v>0</v>
      </c>
      <c r="BC17" s="9">
        <v>1281808</v>
      </c>
      <c r="BD17" s="9">
        <v>1281808</v>
      </c>
      <c r="BE17" s="9">
        <v>0</v>
      </c>
      <c r="BF17" s="9">
        <v>1459736</v>
      </c>
      <c r="BG17" s="9">
        <v>1459736</v>
      </c>
      <c r="BH17" s="9">
        <v>0</v>
      </c>
      <c r="BI17" s="9">
        <v>-15664.8</v>
      </c>
      <c r="BJ17" s="9">
        <v>-15664.8</v>
      </c>
      <c r="BK17" s="9">
        <v>0</v>
      </c>
      <c r="BL17" s="9">
        <v>104544</v>
      </c>
      <c r="BM17" s="9">
        <v>104544</v>
      </c>
      <c r="BN17" s="9">
        <v>0</v>
      </c>
      <c r="BO17" s="9">
        <v>90358.399999999994</v>
      </c>
      <c r="BP17" s="9">
        <v>90358.399999999994</v>
      </c>
      <c r="BQ17" s="9">
        <v>0</v>
      </c>
      <c r="BR17" s="9">
        <v>1279581.6000000001</v>
      </c>
      <c r="BS17" s="9">
        <v>1279581.6000000001</v>
      </c>
      <c r="BT17" s="9">
        <v>0</v>
      </c>
      <c r="BU17" s="9">
        <v>0</v>
      </c>
      <c r="BV17" s="9">
        <v>0</v>
      </c>
      <c r="BW17" s="9">
        <v>0</v>
      </c>
      <c r="BX17" s="9">
        <v>52166.400000000001</v>
      </c>
      <c r="BY17" s="5">
        <v>52166.400000000001</v>
      </c>
      <c r="BZ17" s="5">
        <v>0</v>
      </c>
      <c r="CA17" s="5">
        <v>164489.60000000001</v>
      </c>
      <c r="CB17" s="5">
        <v>164489.60000000001</v>
      </c>
      <c r="CC17" s="5">
        <v>0</v>
      </c>
      <c r="CD17" s="5">
        <v>-14185.6</v>
      </c>
      <c r="CE17" s="5">
        <v>-14185.6</v>
      </c>
      <c r="CF17" s="5">
        <v>1386.2000000000005</v>
      </c>
      <c r="CG17" s="5">
        <v>946.39999999999975</v>
      </c>
      <c r="CH17" s="5">
        <v>1487.5000000000005</v>
      </c>
      <c r="CI17" s="5">
        <v>1026.7999999999997</v>
      </c>
      <c r="CJ17" s="5">
        <v>1445</v>
      </c>
      <c r="CK17" s="5">
        <v>1466</v>
      </c>
      <c r="CL17" s="5">
        <v>1420</v>
      </c>
      <c r="CM17" s="5">
        <v>1571</v>
      </c>
      <c r="CN17" s="5">
        <v>1433</v>
      </c>
      <c r="CO17" s="5">
        <v>1525</v>
      </c>
      <c r="CP17" s="5">
        <v>1461</v>
      </c>
      <c r="CQ17" s="5">
        <v>1242</v>
      </c>
      <c r="CR17" s="5">
        <v>16409.900000000001</v>
      </c>
      <c r="CS17" s="5">
        <v>336168.8</v>
      </c>
      <c r="CT17" s="5">
        <v>90358.399999999994</v>
      </c>
      <c r="CU17" s="5">
        <v>0</v>
      </c>
      <c r="CV17" s="5">
        <v>0</v>
      </c>
      <c r="CY17" s="5" t="s">
        <v>144</v>
      </c>
      <c r="CZ17" s="5" t="s">
        <v>146</v>
      </c>
      <c r="DA17" s="5">
        <v>101581</v>
      </c>
      <c r="DB17" s="5" t="s">
        <v>146</v>
      </c>
      <c r="DC17" s="9"/>
      <c r="DD17" s="9" t="s">
        <v>146</v>
      </c>
      <c r="DE17" s="9">
        <v>121985.60000000001</v>
      </c>
      <c r="DF17" s="9">
        <v>83283.199999999997</v>
      </c>
      <c r="DG17" s="9">
        <v>130900</v>
      </c>
      <c r="DH17" s="9">
        <v>90358.399999999994</v>
      </c>
      <c r="DI17" s="9">
        <v>127160</v>
      </c>
      <c r="DJ17" s="9">
        <v>129008</v>
      </c>
      <c r="DK17" s="9">
        <v>124960</v>
      </c>
      <c r="DL17" s="9">
        <v>138248</v>
      </c>
      <c r="DM17" s="9">
        <v>126104</v>
      </c>
      <c r="DN17" s="9">
        <v>134200</v>
      </c>
      <c r="DO17" s="5">
        <v>128568</v>
      </c>
      <c r="DP17" s="5">
        <v>109296</v>
      </c>
      <c r="DQ17" s="5">
        <v>1386.2000000000005</v>
      </c>
      <c r="DR17" s="5">
        <v>946.39999999999975</v>
      </c>
      <c r="DS17" s="5">
        <v>1487.5000000000005</v>
      </c>
      <c r="DT17" s="5">
        <v>1026.7999999999997</v>
      </c>
      <c r="DU17" s="5">
        <v>1445</v>
      </c>
      <c r="DV17" s="5">
        <v>1466</v>
      </c>
      <c r="DW17" s="5">
        <v>1420</v>
      </c>
      <c r="DX17" s="5">
        <v>1571</v>
      </c>
      <c r="DY17" s="5">
        <v>1433</v>
      </c>
      <c r="DZ17" s="5">
        <v>1525</v>
      </c>
      <c r="EA17" s="5">
        <v>1461</v>
      </c>
      <c r="EB17" s="5">
        <v>1242</v>
      </c>
    </row>
    <row r="18" spans="1:132" s="5" customFormat="1" ht="12.95" customHeight="1" x14ac:dyDescent="0.25">
      <c r="A18" s="10" t="s">
        <v>172</v>
      </c>
      <c r="B18" s="10" t="s">
        <v>174</v>
      </c>
      <c r="C18" s="5" t="s">
        <v>128</v>
      </c>
      <c r="D18" s="6" t="s">
        <v>129</v>
      </c>
      <c r="E18" s="7">
        <v>101582</v>
      </c>
      <c r="F18" s="5" t="s">
        <v>169</v>
      </c>
      <c r="G18" s="5">
        <v>69000040</v>
      </c>
      <c r="H18" s="5" t="s">
        <v>131</v>
      </c>
      <c r="I18" s="5" t="s">
        <v>132</v>
      </c>
      <c r="J18" s="5" t="s">
        <v>132</v>
      </c>
      <c r="K18" s="5" t="s">
        <v>133</v>
      </c>
      <c r="L18" s="5" t="s">
        <v>134</v>
      </c>
      <c r="M18" s="5" t="s">
        <v>135</v>
      </c>
      <c r="N18" s="5" t="s">
        <v>136</v>
      </c>
      <c r="Q18" s="8" t="s">
        <v>137</v>
      </c>
      <c r="R18" s="8" t="s">
        <v>133</v>
      </c>
      <c r="S18" s="8">
        <v>42998</v>
      </c>
      <c r="T18" s="8">
        <v>46022</v>
      </c>
      <c r="U18" s="5">
        <v>101581</v>
      </c>
      <c r="V18" s="5" t="s">
        <v>138</v>
      </c>
      <c r="X18" s="5" t="s">
        <v>139</v>
      </c>
      <c r="Y18" s="5" t="s">
        <v>140</v>
      </c>
      <c r="Z18" s="5" t="s">
        <v>141</v>
      </c>
      <c r="AA18" s="5" t="s">
        <v>134</v>
      </c>
      <c r="AB18" s="5" t="s">
        <v>142</v>
      </c>
      <c r="AC18" s="5" t="s">
        <v>137</v>
      </c>
      <c r="AD18" s="5" t="s">
        <v>143</v>
      </c>
      <c r="AE18" s="9"/>
      <c r="AF18" s="9"/>
      <c r="AG18" s="9">
        <v>0</v>
      </c>
      <c r="AH18" s="9">
        <v>0</v>
      </c>
      <c r="AI18" s="9">
        <v>10560</v>
      </c>
      <c r="AJ18" s="9">
        <v>-10560</v>
      </c>
      <c r="AK18" s="9">
        <v>1144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1144</v>
      </c>
      <c r="AX18" s="9">
        <v>1144</v>
      </c>
      <c r="AY18" s="9">
        <v>0</v>
      </c>
      <c r="AZ18" s="9">
        <v>10560</v>
      </c>
      <c r="BA18" s="9">
        <v>10560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1144</v>
      </c>
      <c r="BJ18" s="9">
        <v>1144</v>
      </c>
      <c r="BK18" s="9">
        <v>0</v>
      </c>
      <c r="BL18" s="9">
        <v>0</v>
      </c>
      <c r="BM18" s="9">
        <v>0</v>
      </c>
      <c r="BN18" s="9">
        <v>0</v>
      </c>
      <c r="BO18" s="9">
        <v>-10560</v>
      </c>
      <c r="BP18" s="9">
        <v>-10560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-9416</v>
      </c>
      <c r="BY18" s="5">
        <v>-9416</v>
      </c>
      <c r="BZ18" s="5">
        <v>0</v>
      </c>
      <c r="CA18" s="5">
        <v>1144</v>
      </c>
      <c r="CB18" s="5">
        <v>1144</v>
      </c>
      <c r="CC18" s="5">
        <v>0</v>
      </c>
      <c r="CD18" s="5">
        <v>-10560</v>
      </c>
      <c r="CE18" s="5">
        <v>-10560</v>
      </c>
      <c r="CF18" s="5">
        <v>0</v>
      </c>
      <c r="CG18" s="5">
        <v>0</v>
      </c>
      <c r="CH18" s="5">
        <v>120</v>
      </c>
      <c r="CI18" s="5">
        <v>-120</v>
      </c>
      <c r="CJ18" s="5">
        <v>13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13</v>
      </c>
      <c r="CS18" s="5">
        <v>10560</v>
      </c>
      <c r="CT18" s="5">
        <v>-10560</v>
      </c>
      <c r="CU18" s="5">
        <v>0</v>
      </c>
      <c r="CV18" s="5">
        <v>0</v>
      </c>
      <c r="CY18" s="5" t="s">
        <v>144</v>
      </c>
      <c r="CZ18" s="5" t="s">
        <v>146</v>
      </c>
      <c r="DA18" s="5">
        <v>101582</v>
      </c>
      <c r="DB18" s="5" t="s">
        <v>146</v>
      </c>
      <c r="DC18" s="9"/>
      <c r="DD18" s="9" t="s">
        <v>146</v>
      </c>
      <c r="DE18" s="9">
        <v>0</v>
      </c>
      <c r="DF18" s="9">
        <v>0</v>
      </c>
      <c r="DG18" s="9">
        <v>10560</v>
      </c>
      <c r="DH18" s="9">
        <v>-10560</v>
      </c>
      <c r="DI18" s="9">
        <v>1144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5">
        <v>0</v>
      </c>
      <c r="DP18" s="5">
        <v>0</v>
      </c>
      <c r="DQ18" s="5">
        <v>0</v>
      </c>
      <c r="DR18" s="5">
        <v>0</v>
      </c>
      <c r="DS18" s="5">
        <v>120</v>
      </c>
      <c r="DT18" s="5">
        <v>-120</v>
      </c>
      <c r="DU18" s="5">
        <v>13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</row>
    <row r="20" spans="1:132" x14ac:dyDescent="0.25">
      <c r="A20" s="20" t="s">
        <v>181</v>
      </c>
      <c r="AG20" s="18">
        <f>SUM(AG2:AG18)</f>
        <v>159750.87</v>
      </c>
      <c r="AH20" s="18">
        <f t="shared" ref="AH20:CS20" si="0">SUM(AH2:AH18)</f>
        <v>121994.45999999999</v>
      </c>
      <c r="AI20" s="18">
        <f t="shared" si="0"/>
        <v>179405.63</v>
      </c>
      <c r="AJ20" s="18">
        <f>SUM(AJ2:AJ18)</f>
        <v>92136.87</v>
      </c>
      <c r="AK20" s="19">
        <f t="shared" si="0"/>
        <v>162084</v>
      </c>
      <c r="AL20" s="17">
        <f t="shared" si="0"/>
        <v>164603</v>
      </c>
      <c r="AM20" s="17">
        <f t="shared" si="0"/>
        <v>128736</v>
      </c>
      <c r="AN20" s="17">
        <f t="shared" si="0"/>
        <v>186087</v>
      </c>
      <c r="AO20" s="17">
        <f t="shared" si="0"/>
        <v>133880</v>
      </c>
      <c r="AP20" s="17">
        <f t="shared" si="0"/>
        <v>143740</v>
      </c>
      <c r="AQ20" s="17">
        <f t="shared" si="0"/>
        <v>159543</v>
      </c>
      <c r="AR20" s="17">
        <f t="shared" si="0"/>
        <v>124472</v>
      </c>
      <c r="AS20" s="17">
        <f t="shared" si="0"/>
        <v>126760.63</v>
      </c>
      <c r="AT20" s="17">
        <f t="shared" si="0"/>
        <v>426527.2</v>
      </c>
      <c r="AU20" s="17">
        <f t="shared" si="0"/>
        <v>553287.83000000007</v>
      </c>
      <c r="AV20" s="17">
        <f t="shared" si="0"/>
        <v>296697.63</v>
      </c>
      <c r="AW20" s="17">
        <f t="shared" si="0"/>
        <v>1459735.2</v>
      </c>
      <c r="AX20" s="17">
        <f t="shared" si="0"/>
        <v>1756432.83</v>
      </c>
      <c r="AY20" s="17">
        <f t="shared" si="0"/>
        <v>329925.15999999997</v>
      </c>
      <c r="AZ20" s="17">
        <f t="shared" si="0"/>
        <v>1455440.8</v>
      </c>
      <c r="BA20" s="17">
        <f t="shared" si="0"/>
        <v>1785365.96</v>
      </c>
      <c r="BB20" s="17">
        <f t="shared" si="0"/>
        <v>245109</v>
      </c>
      <c r="BC20" s="17">
        <f t="shared" si="0"/>
        <v>1572736</v>
      </c>
      <c r="BD20" s="17">
        <f t="shared" si="0"/>
        <v>1817845</v>
      </c>
      <c r="BE20" s="17">
        <f t="shared" si="0"/>
        <v>296698</v>
      </c>
      <c r="BF20" s="17">
        <f t="shared" si="0"/>
        <v>1459736</v>
      </c>
      <c r="BG20" s="17">
        <f t="shared" si="0"/>
        <v>1756434</v>
      </c>
      <c r="BH20" s="17">
        <f t="shared" si="0"/>
        <v>-0.36999999998806743</v>
      </c>
      <c r="BI20" s="17">
        <f t="shared" si="0"/>
        <v>-0.7999999999992724</v>
      </c>
      <c r="BJ20" s="17">
        <f t="shared" si="0"/>
        <v>-1.1699999999873398</v>
      </c>
      <c r="BK20" s="17">
        <f t="shared" si="0"/>
        <v>46280</v>
      </c>
      <c r="BL20" s="17">
        <f t="shared" si="0"/>
        <v>104544</v>
      </c>
      <c r="BM20" s="17">
        <f t="shared" si="0"/>
        <v>150824</v>
      </c>
      <c r="BN20" s="17">
        <f t="shared" si="0"/>
        <v>12338.470000000001</v>
      </c>
      <c r="BO20" s="17">
        <f t="shared" si="0"/>
        <v>79798.399999999994</v>
      </c>
      <c r="BP20" s="17">
        <f t="shared" si="0"/>
        <v>92136.87</v>
      </c>
      <c r="BQ20" s="17">
        <f t="shared" si="0"/>
        <v>380281.89</v>
      </c>
      <c r="BR20" s="17">
        <f t="shared" si="0"/>
        <v>1279581.6000000001</v>
      </c>
      <c r="BS20" s="17">
        <f t="shared" si="0"/>
        <v>1659863.4900000002</v>
      </c>
      <c r="BT20" s="17">
        <f t="shared" si="0"/>
        <v>0</v>
      </c>
      <c r="BU20" s="17">
        <f t="shared" si="0"/>
        <v>0</v>
      </c>
      <c r="BV20" s="17">
        <f t="shared" si="0"/>
        <v>0</v>
      </c>
      <c r="BW20" s="17">
        <f t="shared" si="0"/>
        <v>-33227.53</v>
      </c>
      <c r="BX20" s="17">
        <f t="shared" si="0"/>
        <v>4294.4000000000015</v>
      </c>
      <c r="BY20" s="17">
        <f t="shared" si="0"/>
        <v>-28933.129999999997</v>
      </c>
      <c r="BZ20" s="17">
        <f t="shared" si="0"/>
        <v>-83584.260000000009</v>
      </c>
      <c r="CA20" s="17">
        <f t="shared" si="0"/>
        <v>180153.60000000001</v>
      </c>
      <c r="CB20" s="17">
        <f t="shared" si="0"/>
        <v>96569.34</v>
      </c>
      <c r="CC20" s="17">
        <f t="shared" si="0"/>
        <v>-33941.53</v>
      </c>
      <c r="CD20" s="17">
        <f t="shared" si="0"/>
        <v>-24745.599999999999</v>
      </c>
      <c r="CE20" s="17">
        <f t="shared" si="0"/>
        <v>-58687.13</v>
      </c>
      <c r="CF20" s="17">
        <f t="shared" si="0"/>
        <v>1386.2000000000005</v>
      </c>
      <c r="CG20" s="17">
        <f t="shared" si="0"/>
        <v>946.39999999999975</v>
      </c>
      <c r="CH20" s="17">
        <f t="shared" si="0"/>
        <v>1607.5000000000005</v>
      </c>
      <c r="CI20" s="17">
        <f t="shared" si="0"/>
        <v>906.79999999999973</v>
      </c>
      <c r="CJ20" s="17">
        <f t="shared" si="0"/>
        <v>1458</v>
      </c>
      <c r="CK20" s="17">
        <f t="shared" si="0"/>
        <v>1466</v>
      </c>
      <c r="CL20" s="17">
        <f t="shared" si="0"/>
        <v>1420</v>
      </c>
      <c r="CM20" s="17">
        <f t="shared" si="0"/>
        <v>1571</v>
      </c>
      <c r="CN20" s="17">
        <f t="shared" si="0"/>
        <v>1433</v>
      </c>
      <c r="CO20" s="17">
        <f t="shared" si="0"/>
        <v>1590</v>
      </c>
      <c r="CP20" s="17">
        <f t="shared" si="0"/>
        <v>1511</v>
      </c>
      <c r="CQ20" s="17">
        <f t="shared" si="0"/>
        <v>1292</v>
      </c>
      <c r="CR20" s="17">
        <f t="shared" si="0"/>
        <v>16587.900000000001</v>
      </c>
      <c r="CS20" s="17">
        <f t="shared" si="0"/>
        <v>461150.95999999996</v>
      </c>
      <c r="CT20" s="17">
        <f t="shared" ref="CT20" si="1">SUM(CT2:CT18)</f>
        <v>92136.87</v>
      </c>
    </row>
    <row r="22" spans="1:132" x14ac:dyDescent="0.25">
      <c r="AJ22" t="s">
        <v>33</v>
      </c>
      <c r="AK22" t="s">
        <v>194</v>
      </c>
    </row>
    <row r="23" spans="1:132" x14ac:dyDescent="0.25">
      <c r="A23" s="21" t="s">
        <v>180</v>
      </c>
      <c r="B23" s="15"/>
      <c r="AI23" s="21" t="s">
        <v>190</v>
      </c>
      <c r="AJ23" s="18">
        <f>AJ20</f>
        <v>92136.87</v>
      </c>
      <c r="AK23" t="str">
        <f>ADDRESS(ROW(AJ20),COLUMN(AJ20))</f>
        <v>$AJ$20</v>
      </c>
    </row>
    <row r="24" spans="1:132" x14ac:dyDescent="0.25">
      <c r="A24" s="21" t="s">
        <v>192</v>
      </c>
      <c r="B24" s="14"/>
      <c r="AI24" s="21" t="s">
        <v>191</v>
      </c>
      <c r="AJ24" s="27">
        <f>'Mar 2023 F04'!AJ23</f>
        <v>150824</v>
      </c>
      <c r="AK24" t="str">
        <f>ADDRESS(ROW(BM20),COLUMN(BM20))</f>
        <v>$BM$20</v>
      </c>
      <c r="AL24" s="26">
        <f>BM20</f>
        <v>150824</v>
      </c>
    </row>
    <row r="25" spans="1:132" x14ac:dyDescent="0.25">
      <c r="A25" s="21" t="s">
        <v>193</v>
      </c>
      <c r="B25" s="24"/>
      <c r="AI25" t="s">
        <v>184</v>
      </c>
      <c r="AJ25" s="17">
        <f>AJ24-AJ23</f>
        <v>58687.130000000005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FC44-0EC0-0644-967C-A72DE2907873}">
  <dimension ref="A1:XFC25"/>
  <sheetViews>
    <sheetView zoomScale="120" zoomScaleNormal="120" workbookViewId="0">
      <pane xSplit="3" ySplit="1" topLeftCell="DT2" activePane="bottomRight" state="frozen"/>
      <selection pane="topRight" activeCell="D1" sqref="D1"/>
      <selection pane="bottomLeft" activeCell="A2" sqref="A2"/>
      <selection pane="bottomRight" activeCell="A2" sqref="A2:EB18"/>
    </sheetView>
  </sheetViews>
  <sheetFormatPr defaultColWidth="11" defaultRowHeight="15.75" x14ac:dyDescent="0.25"/>
  <cols>
    <col min="1" max="1" width="25.625" bestFit="1" customWidth="1"/>
    <col min="2" max="2" width="2.875" bestFit="1" customWidth="1"/>
    <col min="3" max="3" width="5" bestFit="1" customWidth="1"/>
    <col min="4" max="4" width="8.375" bestFit="1" customWidth="1"/>
    <col min="5" max="5" width="7.25" bestFit="1" customWidth="1"/>
    <col min="6" max="6" width="15.5" bestFit="1" customWidth="1"/>
    <col min="7" max="7" width="9.125" bestFit="1" customWidth="1"/>
    <col min="8" max="8" width="32" bestFit="1" customWidth="1"/>
    <col min="9" max="9" width="10.875" bestFit="1" customWidth="1"/>
    <col min="10" max="10" width="10" bestFit="1" customWidth="1"/>
    <col min="11" max="11" width="9.5" bestFit="1" customWidth="1"/>
    <col min="12" max="12" width="5.375" bestFit="1" customWidth="1"/>
    <col min="13" max="13" width="18.75" bestFit="1" customWidth="1"/>
    <col min="14" max="14" width="19.625" bestFit="1" customWidth="1"/>
    <col min="15" max="15" width="7.625" bestFit="1" customWidth="1"/>
    <col min="16" max="16" width="9" bestFit="1" customWidth="1"/>
    <col min="17" max="17" width="10.375" bestFit="1" customWidth="1"/>
    <col min="19" max="19" width="6" bestFit="1" customWidth="1"/>
    <col min="20" max="20" width="6.625" bestFit="1" customWidth="1"/>
    <col min="21" max="21" width="10.5" bestFit="1" customWidth="1"/>
    <col min="22" max="22" width="13.75" bestFit="1" customWidth="1"/>
    <col min="24" max="24" width="8.125" bestFit="1" customWidth="1"/>
    <col min="25" max="25" width="7.25" bestFit="1" customWidth="1"/>
    <col min="26" max="26" width="15.125" bestFit="1" customWidth="1"/>
    <col min="27" max="27" width="10.5" bestFit="1" customWidth="1"/>
    <col min="28" max="28" width="13.375" bestFit="1" customWidth="1"/>
    <col min="29" max="29" width="10.375" bestFit="1" customWidth="1"/>
    <col min="30" max="30" width="7.25" bestFit="1" customWidth="1"/>
    <col min="31" max="31" width="6.125" bestFit="1" customWidth="1"/>
    <col min="32" max="32" width="9" bestFit="1" customWidth="1"/>
    <col min="33" max="35" width="11.375" bestFit="1" customWidth="1"/>
    <col min="36" max="36" width="20.125" bestFit="1" customWidth="1"/>
    <col min="37" max="44" width="11.375" bestFit="1" customWidth="1"/>
    <col min="45" max="46" width="10.875" bestFit="1" customWidth="1"/>
    <col min="47" max="47" width="10.375" bestFit="1" customWidth="1"/>
    <col min="49" max="49" width="8.375" bestFit="1" customWidth="1"/>
    <col min="50" max="50" width="10.625" bestFit="1" customWidth="1"/>
    <col min="51" max="52" width="9.375" bestFit="1" customWidth="1"/>
    <col min="53" max="53" width="9.25" bestFit="1" customWidth="1"/>
    <col min="54" max="55" width="10.75" bestFit="1" customWidth="1"/>
    <col min="56" max="56" width="10.25" bestFit="1" customWidth="1"/>
    <col min="57" max="59" width="8.25" bestFit="1" customWidth="1"/>
    <col min="60" max="62" width="12.125" bestFit="1" customWidth="1"/>
    <col min="63" max="63" width="10.375" style="32" bestFit="1" customWidth="1"/>
    <col min="64" max="64" width="11.375" style="33" bestFit="1" customWidth="1"/>
    <col min="65" max="65" width="11.375" bestFit="1" customWidth="1"/>
    <col min="66" max="66" width="10.625" style="32" bestFit="1" customWidth="1"/>
    <col min="67" max="67" width="11.375" style="33" bestFit="1" customWidth="1"/>
    <col min="69" max="71" width="10.5" bestFit="1" customWidth="1"/>
    <col min="72" max="73" width="9.375" bestFit="1" customWidth="1"/>
    <col min="74" max="74" width="8.875" bestFit="1" customWidth="1"/>
    <col min="75" max="76" width="10.875" bestFit="1" customWidth="1"/>
    <col min="78" max="79" width="9.75" bestFit="1" customWidth="1"/>
    <col min="80" max="80" width="9.625" bestFit="1" customWidth="1"/>
    <col min="81" max="83" width="10.5" bestFit="1" customWidth="1"/>
    <col min="84" max="84" width="6.375" bestFit="1" customWidth="1"/>
    <col min="85" max="85" width="6.5" bestFit="1" customWidth="1"/>
    <col min="86" max="86" width="6.625" bestFit="1" customWidth="1"/>
    <col min="87" max="87" width="6.375" bestFit="1" customWidth="1"/>
    <col min="88" max="88" width="7" bestFit="1" customWidth="1"/>
    <col min="89" max="89" width="6.375" bestFit="1" customWidth="1"/>
    <col min="90" max="90" width="6" bestFit="1" customWidth="1"/>
    <col min="91" max="92" width="6.625" bestFit="1" customWidth="1"/>
    <col min="93" max="93" width="6.375" bestFit="1" customWidth="1"/>
    <col min="94" max="94" width="6.875" bestFit="1" customWidth="1"/>
    <col min="95" max="95" width="6.625" bestFit="1" customWidth="1"/>
    <col min="96" max="96" width="6.875" bestFit="1" customWidth="1"/>
    <col min="97" max="98" width="10.875" bestFit="1" customWidth="1"/>
    <col min="100" max="100" width="10.875" bestFit="1" customWidth="1"/>
    <col min="101" max="101" width="8.375" bestFit="1" customWidth="1"/>
    <col min="102" max="102" width="8.625" bestFit="1" customWidth="1"/>
    <col min="103" max="103" width="10.125" bestFit="1" customWidth="1"/>
    <col min="104" max="104" width="10.75" bestFit="1" customWidth="1"/>
    <col min="105" max="105" width="10.375" bestFit="1" customWidth="1"/>
    <col min="106" max="106" width="7.875" bestFit="1" customWidth="1"/>
    <col min="107" max="107" width="9.875" bestFit="1" customWidth="1"/>
    <col min="108" max="108" width="10.125" bestFit="1" customWidth="1"/>
    <col min="109" max="109" width="7.25" bestFit="1" customWidth="1"/>
    <col min="110" max="110" width="6.75" bestFit="1" customWidth="1"/>
    <col min="111" max="111" width="7.25" bestFit="1" customWidth="1"/>
    <col min="112" max="112" width="7" bestFit="1" customWidth="1"/>
    <col min="113" max="118" width="7.25" bestFit="1" customWidth="1"/>
    <col min="119" max="119" width="7.125" bestFit="1" customWidth="1"/>
    <col min="120" max="120" width="6.875" bestFit="1" customWidth="1"/>
    <col min="121" max="121" width="10.25" bestFit="1" customWidth="1"/>
    <col min="122" max="122" width="10.375" bestFit="1" customWidth="1"/>
    <col min="123" max="123" width="10.5" bestFit="1" customWidth="1"/>
    <col min="124" max="124" width="10.25" bestFit="1" customWidth="1"/>
    <col min="125" max="125" width="10.875" bestFit="1" customWidth="1"/>
    <col min="126" max="126" width="10.25" bestFit="1" customWidth="1"/>
    <col min="127" max="127" width="9.875" bestFit="1" customWidth="1"/>
    <col min="128" max="129" width="10.5" bestFit="1" customWidth="1"/>
    <col min="130" max="130" width="10.25" bestFit="1" customWidth="1"/>
    <col min="131" max="131" width="10.75" bestFit="1" customWidth="1"/>
    <col min="132" max="132" width="10.5" bestFit="1" customWidth="1"/>
    <col min="133" max="133" width="13.75" bestFit="1" customWidth="1"/>
  </cols>
  <sheetData>
    <row r="1" spans="1:16383" ht="40.5" x14ac:dyDescent="0.25">
      <c r="A1" t="s">
        <v>171</v>
      </c>
      <c r="B1" t="s">
        <v>173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4" t="s">
        <v>28</v>
      </c>
      <c r="AF1" s="4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3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36" t="s">
        <v>60</v>
      </c>
      <c r="BL1" s="37" t="s">
        <v>61</v>
      </c>
      <c r="BM1" s="25" t="s">
        <v>62</v>
      </c>
      <c r="BN1" s="38" t="s">
        <v>63</v>
      </c>
      <c r="BO1" s="39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4" t="s">
        <v>177</v>
      </c>
      <c r="DD1" s="4" t="s">
        <v>178</v>
      </c>
      <c r="DE1" s="4" t="s">
        <v>179</v>
      </c>
      <c r="DF1" s="4" t="s">
        <v>104</v>
      </c>
      <c r="DG1" s="4" t="s">
        <v>105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s="4" t="s">
        <v>111</v>
      </c>
      <c r="DN1" s="4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5">
      <c r="A2" s="11" t="s">
        <v>175</v>
      </c>
      <c r="B2" s="11" t="s">
        <v>176</v>
      </c>
      <c r="C2" s="5" t="s">
        <v>128</v>
      </c>
      <c r="D2" s="6" t="s">
        <v>129</v>
      </c>
      <c r="E2" s="7">
        <v>100830</v>
      </c>
      <c r="F2" s="5" t="s">
        <v>130</v>
      </c>
      <c r="G2" s="5">
        <v>69000040</v>
      </c>
      <c r="H2" s="5" t="s">
        <v>131</v>
      </c>
      <c r="I2" s="5" t="s">
        <v>132</v>
      </c>
      <c r="J2" s="5" t="s">
        <v>132</v>
      </c>
      <c r="K2" s="5" t="s">
        <v>133</v>
      </c>
      <c r="L2" s="5" t="s">
        <v>134</v>
      </c>
      <c r="M2" s="5" t="s">
        <v>135</v>
      </c>
      <c r="N2" s="5" t="s">
        <v>136</v>
      </c>
      <c r="O2" s="5"/>
      <c r="P2" s="5"/>
      <c r="Q2" s="8" t="s">
        <v>137</v>
      </c>
      <c r="R2" s="8" t="s">
        <v>133</v>
      </c>
      <c r="S2" s="8">
        <v>42998</v>
      </c>
      <c r="T2" s="8">
        <v>46022</v>
      </c>
      <c r="U2" s="5">
        <v>101581</v>
      </c>
      <c r="V2" s="5" t="s">
        <v>138</v>
      </c>
      <c r="W2" s="5"/>
      <c r="X2" s="5" t="s">
        <v>139</v>
      </c>
      <c r="Y2" s="5" t="s">
        <v>140</v>
      </c>
      <c r="Z2" s="5" t="s">
        <v>141</v>
      </c>
      <c r="AA2" s="5" t="s">
        <v>134</v>
      </c>
      <c r="AB2" s="5" t="s">
        <v>142</v>
      </c>
      <c r="AC2" s="5" t="s">
        <v>137</v>
      </c>
      <c r="AD2" s="5" t="s">
        <v>143</v>
      </c>
      <c r="AE2" s="9"/>
      <c r="AF2" s="9"/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5720</v>
      </c>
      <c r="AQ2" s="9">
        <v>4400</v>
      </c>
      <c r="AR2" s="9">
        <v>4400</v>
      </c>
      <c r="AS2" s="9">
        <v>0</v>
      </c>
      <c r="AT2" s="9">
        <v>0</v>
      </c>
      <c r="AU2" s="9">
        <v>0</v>
      </c>
      <c r="AV2" s="9">
        <v>0</v>
      </c>
      <c r="AW2" s="9">
        <v>14520</v>
      </c>
      <c r="AX2" s="9">
        <v>14520</v>
      </c>
      <c r="AY2" s="9">
        <v>0</v>
      </c>
      <c r="AZ2" s="9">
        <v>14520</v>
      </c>
      <c r="BA2" s="9">
        <v>14520</v>
      </c>
      <c r="BB2" s="9">
        <v>0</v>
      </c>
      <c r="BC2" s="9">
        <v>290928</v>
      </c>
      <c r="BD2" s="9">
        <v>290928</v>
      </c>
      <c r="BE2" s="9">
        <v>0</v>
      </c>
      <c r="BF2" s="9">
        <v>0</v>
      </c>
      <c r="BG2" s="9">
        <v>0</v>
      </c>
      <c r="BH2" s="9">
        <v>0</v>
      </c>
      <c r="BI2" s="9">
        <v>14520</v>
      </c>
      <c r="BJ2" s="9">
        <v>14520</v>
      </c>
      <c r="BK2" s="30">
        <v>0</v>
      </c>
      <c r="BL2" s="31">
        <v>0</v>
      </c>
      <c r="BM2" s="9">
        <v>0</v>
      </c>
      <c r="BN2" s="30">
        <v>0</v>
      </c>
      <c r="BO2" s="31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5">
        <v>0</v>
      </c>
      <c r="BZ2" s="5">
        <v>0</v>
      </c>
      <c r="CA2" s="5">
        <v>14520</v>
      </c>
      <c r="CB2" s="5">
        <v>14520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65</v>
      </c>
      <c r="CP2" s="5">
        <v>50</v>
      </c>
      <c r="CQ2" s="5">
        <v>50</v>
      </c>
      <c r="CR2" s="5">
        <v>165</v>
      </c>
      <c r="CS2" s="5">
        <v>0</v>
      </c>
      <c r="CT2" s="5">
        <v>0</v>
      </c>
      <c r="CU2" s="5">
        <v>0</v>
      </c>
      <c r="CV2" s="5">
        <v>0</v>
      </c>
      <c r="CW2" s="5"/>
      <c r="CX2" s="5"/>
      <c r="CY2" s="5" t="s">
        <v>144</v>
      </c>
      <c r="CZ2" s="5" t="s">
        <v>145</v>
      </c>
      <c r="DA2" s="5">
        <v>101581</v>
      </c>
      <c r="DB2" s="5" t="s">
        <v>146</v>
      </c>
      <c r="DC2" s="9"/>
      <c r="DD2" s="9" t="s">
        <v>146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628.57140000000004</v>
      </c>
      <c r="DK2" s="9">
        <v>628.57140000000004</v>
      </c>
      <c r="DL2" s="9">
        <v>628.57140000000004</v>
      </c>
      <c r="DM2" s="9">
        <v>628.57140000000004</v>
      </c>
      <c r="DN2" s="9">
        <v>6348.5713999999998</v>
      </c>
      <c r="DO2" s="5">
        <v>5028.5713999999998</v>
      </c>
      <c r="DP2" s="5">
        <v>628.57140000000004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7.1428000000000003</v>
      </c>
      <c r="DW2" s="5">
        <v>7.1428000000000003</v>
      </c>
      <c r="DX2" s="5">
        <v>7.1428000000000003</v>
      </c>
      <c r="DY2" s="5">
        <v>7.1428000000000003</v>
      </c>
      <c r="DZ2" s="5">
        <v>72.142799999999994</v>
      </c>
      <c r="EA2" s="5">
        <v>57.142800000000001</v>
      </c>
      <c r="EB2" s="5">
        <v>7.1428000000000003</v>
      </c>
      <c r="EC2" s="5" t="s">
        <v>170</v>
      </c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</row>
    <row r="3" spans="1:16383" x14ac:dyDescent="0.25">
      <c r="A3" s="11" t="s">
        <v>175</v>
      </c>
      <c r="B3" s="11" t="s">
        <v>176</v>
      </c>
      <c r="C3" s="5" t="s">
        <v>128</v>
      </c>
      <c r="D3" s="6" t="s">
        <v>129</v>
      </c>
      <c r="E3" s="7">
        <v>101581</v>
      </c>
      <c r="F3" s="5" t="s">
        <v>147</v>
      </c>
      <c r="G3" s="5">
        <v>64010400</v>
      </c>
      <c r="H3" s="5" t="s">
        <v>148</v>
      </c>
      <c r="I3" s="5" t="s">
        <v>149</v>
      </c>
      <c r="J3" s="5" t="s">
        <v>150</v>
      </c>
      <c r="K3" s="5" t="s">
        <v>133</v>
      </c>
      <c r="L3" s="5" t="s">
        <v>134</v>
      </c>
      <c r="M3" s="5" t="s">
        <v>135</v>
      </c>
      <c r="N3" s="5" t="s">
        <v>136</v>
      </c>
      <c r="O3" s="5"/>
      <c r="P3" s="5"/>
      <c r="Q3" s="8" t="s">
        <v>137</v>
      </c>
      <c r="R3" s="8" t="s">
        <v>133</v>
      </c>
      <c r="S3" s="8">
        <v>42998</v>
      </c>
      <c r="T3" s="8">
        <v>46022</v>
      </c>
      <c r="U3" s="5">
        <v>101581</v>
      </c>
      <c r="V3" s="5" t="s">
        <v>138</v>
      </c>
      <c r="W3" s="5"/>
      <c r="X3" s="5" t="s">
        <v>139</v>
      </c>
      <c r="Y3" s="5" t="s">
        <v>140</v>
      </c>
      <c r="Z3" s="5" t="s">
        <v>141</v>
      </c>
      <c r="AA3" s="5" t="s">
        <v>134</v>
      </c>
      <c r="AB3" s="5" t="s">
        <v>142</v>
      </c>
      <c r="AC3" s="5" t="s">
        <v>137</v>
      </c>
      <c r="AD3" s="5" t="s">
        <v>143</v>
      </c>
      <c r="AE3" s="9"/>
      <c r="AF3" s="9"/>
      <c r="AG3" s="9">
        <v>0</v>
      </c>
      <c r="AH3" s="9">
        <v>280.74</v>
      </c>
      <c r="AI3" s="9">
        <v>748.64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1029.3800000000001</v>
      </c>
      <c r="AT3" s="9">
        <v>0</v>
      </c>
      <c r="AU3" s="9">
        <v>1029.3800000000001</v>
      </c>
      <c r="AV3" s="9">
        <v>1029.3800000000001</v>
      </c>
      <c r="AW3" s="9">
        <v>0</v>
      </c>
      <c r="AX3" s="9">
        <v>1029.3800000000001</v>
      </c>
      <c r="AY3" s="9">
        <v>1029.3800000000001</v>
      </c>
      <c r="AZ3" s="9">
        <v>0</v>
      </c>
      <c r="BA3" s="9">
        <v>1029.3800000000001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1029.3800000000001</v>
      </c>
      <c r="BI3" s="9">
        <v>0</v>
      </c>
      <c r="BJ3" s="9">
        <v>1029.3800000000001</v>
      </c>
      <c r="BK3" s="30">
        <v>0</v>
      </c>
      <c r="BL3" s="31">
        <v>0</v>
      </c>
      <c r="BM3" s="9">
        <v>0</v>
      </c>
      <c r="BN3" s="30">
        <v>0</v>
      </c>
      <c r="BO3" s="31">
        <v>0</v>
      </c>
      <c r="BP3" s="9">
        <v>0</v>
      </c>
      <c r="BQ3" s="9">
        <v>2470.5120000000002</v>
      </c>
      <c r="BR3" s="9">
        <v>0</v>
      </c>
      <c r="BS3" s="9">
        <v>2470.5120000000002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5">
        <v>0</v>
      </c>
      <c r="BZ3" s="5">
        <v>-1441.1320000000001</v>
      </c>
      <c r="CA3" s="5">
        <v>0</v>
      </c>
      <c r="CB3" s="5">
        <v>-1441.1320000000001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1029.3800000000001</v>
      </c>
      <c r="CT3" s="5">
        <v>0</v>
      </c>
      <c r="CU3" s="5">
        <v>0</v>
      </c>
      <c r="CV3" s="5">
        <v>0</v>
      </c>
      <c r="CW3" s="5"/>
      <c r="CX3" s="5"/>
      <c r="CY3" s="5" t="s">
        <v>144</v>
      </c>
      <c r="CZ3" s="5" t="s">
        <v>146</v>
      </c>
      <c r="DA3" s="5">
        <v>101581</v>
      </c>
      <c r="DB3" s="5" t="s">
        <v>146</v>
      </c>
      <c r="DC3" s="9"/>
      <c r="DD3" s="9" t="s">
        <v>146</v>
      </c>
      <c r="DE3" s="9">
        <v>0</v>
      </c>
      <c r="DF3" s="9">
        <v>280.74</v>
      </c>
      <c r="DG3" s="9">
        <v>748.64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 t="s">
        <v>138</v>
      </c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</row>
    <row r="4" spans="1:16383" x14ac:dyDescent="0.25">
      <c r="A4" s="11" t="s">
        <v>175</v>
      </c>
      <c r="B4" s="11" t="s">
        <v>176</v>
      </c>
      <c r="C4" s="5" t="s">
        <v>128</v>
      </c>
      <c r="D4" s="6" t="s">
        <v>129</v>
      </c>
      <c r="E4" s="7">
        <v>101581</v>
      </c>
      <c r="F4" s="5" t="s">
        <v>147</v>
      </c>
      <c r="G4" s="5">
        <v>64010500</v>
      </c>
      <c r="H4" s="5" t="s">
        <v>151</v>
      </c>
      <c r="I4" s="5" t="s">
        <v>149</v>
      </c>
      <c r="J4" s="5" t="s">
        <v>150</v>
      </c>
      <c r="K4" s="5" t="s">
        <v>133</v>
      </c>
      <c r="L4" s="5" t="s">
        <v>134</v>
      </c>
      <c r="M4" s="5" t="s">
        <v>135</v>
      </c>
      <c r="N4" s="5" t="s">
        <v>136</v>
      </c>
      <c r="O4" s="5"/>
      <c r="P4" s="5"/>
      <c r="Q4" s="8" t="s">
        <v>137</v>
      </c>
      <c r="R4" s="8" t="s">
        <v>133</v>
      </c>
      <c r="S4" s="8">
        <v>42998</v>
      </c>
      <c r="T4" s="8">
        <v>46022</v>
      </c>
      <c r="U4" s="5">
        <v>101581</v>
      </c>
      <c r="V4" s="5" t="s">
        <v>138</v>
      </c>
      <c r="W4" s="5"/>
      <c r="X4" s="5" t="s">
        <v>139</v>
      </c>
      <c r="Y4" s="5" t="s">
        <v>140</v>
      </c>
      <c r="Z4" s="5" t="s">
        <v>141</v>
      </c>
      <c r="AA4" s="5" t="s">
        <v>134</v>
      </c>
      <c r="AB4" s="5" t="s">
        <v>142</v>
      </c>
      <c r="AC4" s="5" t="s">
        <v>137</v>
      </c>
      <c r="AD4" s="5" t="s">
        <v>143</v>
      </c>
      <c r="AE4" s="9"/>
      <c r="AF4" s="9"/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296698</v>
      </c>
      <c r="BF4" s="9">
        <v>0</v>
      </c>
      <c r="BG4" s="9">
        <v>296698</v>
      </c>
      <c r="BH4" s="9">
        <v>-296698</v>
      </c>
      <c r="BI4" s="9">
        <v>0</v>
      </c>
      <c r="BJ4" s="9">
        <v>-296698</v>
      </c>
      <c r="BK4" s="30">
        <v>0</v>
      </c>
      <c r="BL4" s="31">
        <v>0</v>
      </c>
      <c r="BM4" s="9">
        <v>0</v>
      </c>
      <c r="BN4" s="30">
        <v>0</v>
      </c>
      <c r="BO4" s="31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/>
      <c r="CX4" s="5"/>
      <c r="CY4" s="5" t="s">
        <v>144</v>
      </c>
      <c r="CZ4" s="5" t="s">
        <v>146</v>
      </c>
      <c r="DA4" s="5">
        <v>101581</v>
      </c>
      <c r="DB4" s="5" t="s">
        <v>146</v>
      </c>
      <c r="DC4" s="9"/>
      <c r="DD4" s="9" t="s">
        <v>146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 t="s">
        <v>138</v>
      </c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</row>
    <row r="5" spans="1:16383" x14ac:dyDescent="0.25">
      <c r="A5" s="11" t="s">
        <v>175</v>
      </c>
      <c r="B5" s="11" t="s">
        <v>176</v>
      </c>
      <c r="C5" s="5" t="s">
        <v>128</v>
      </c>
      <c r="D5" s="6" t="s">
        <v>129</v>
      </c>
      <c r="E5" s="7">
        <v>101581</v>
      </c>
      <c r="F5" s="5" t="s">
        <v>147</v>
      </c>
      <c r="G5" s="5">
        <v>64020500</v>
      </c>
      <c r="H5" s="5" t="s">
        <v>152</v>
      </c>
      <c r="I5" s="5" t="s">
        <v>149</v>
      </c>
      <c r="J5" s="5" t="s">
        <v>153</v>
      </c>
      <c r="K5" s="5" t="s">
        <v>133</v>
      </c>
      <c r="L5" s="5" t="s">
        <v>134</v>
      </c>
      <c r="M5" s="5" t="s">
        <v>135</v>
      </c>
      <c r="N5" s="5" t="s">
        <v>136</v>
      </c>
      <c r="O5" s="5"/>
      <c r="P5" s="5"/>
      <c r="Q5" s="8" t="s">
        <v>137</v>
      </c>
      <c r="R5" s="8" t="s">
        <v>133</v>
      </c>
      <c r="S5" s="8">
        <v>42998</v>
      </c>
      <c r="T5" s="8">
        <v>46022</v>
      </c>
      <c r="U5" s="5">
        <v>101581</v>
      </c>
      <c r="V5" s="5" t="s">
        <v>138</v>
      </c>
      <c r="W5" s="5"/>
      <c r="X5" s="5" t="s">
        <v>139</v>
      </c>
      <c r="Y5" s="5" t="s">
        <v>140</v>
      </c>
      <c r="Z5" s="5" t="s">
        <v>141</v>
      </c>
      <c r="AA5" s="5" t="s">
        <v>134</v>
      </c>
      <c r="AB5" s="5" t="s">
        <v>142</v>
      </c>
      <c r="AC5" s="5" t="s">
        <v>137</v>
      </c>
      <c r="AD5" s="5" t="s">
        <v>143</v>
      </c>
      <c r="AE5" s="9"/>
      <c r="AF5" s="9"/>
      <c r="AG5" s="9">
        <v>995</v>
      </c>
      <c r="AH5" s="9">
        <v>899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5000</v>
      </c>
      <c r="AS5" s="9">
        <v>1894</v>
      </c>
      <c r="AT5" s="9">
        <v>0</v>
      </c>
      <c r="AU5" s="9">
        <v>1894</v>
      </c>
      <c r="AV5" s="9">
        <v>6894</v>
      </c>
      <c r="AW5" s="9">
        <v>0</v>
      </c>
      <c r="AX5" s="9">
        <v>6894</v>
      </c>
      <c r="AY5" s="9">
        <v>6894</v>
      </c>
      <c r="AZ5" s="9">
        <v>0</v>
      </c>
      <c r="BA5" s="9">
        <v>6894</v>
      </c>
      <c r="BB5" s="9">
        <v>25000</v>
      </c>
      <c r="BC5" s="9">
        <v>0</v>
      </c>
      <c r="BD5" s="9">
        <v>25000</v>
      </c>
      <c r="BE5" s="9">
        <v>0</v>
      </c>
      <c r="BF5" s="9">
        <v>0</v>
      </c>
      <c r="BG5" s="9">
        <v>0</v>
      </c>
      <c r="BH5" s="9">
        <v>6894</v>
      </c>
      <c r="BI5" s="9">
        <v>0</v>
      </c>
      <c r="BJ5" s="9">
        <v>6894</v>
      </c>
      <c r="BK5" s="30">
        <v>0</v>
      </c>
      <c r="BL5" s="31">
        <v>0</v>
      </c>
      <c r="BM5" s="9">
        <v>0</v>
      </c>
      <c r="BN5" s="30">
        <v>0</v>
      </c>
      <c r="BO5" s="31">
        <v>0</v>
      </c>
      <c r="BP5" s="9">
        <v>0</v>
      </c>
      <c r="BQ5" s="9">
        <v>4545.6000000000004</v>
      </c>
      <c r="BR5" s="9">
        <v>0</v>
      </c>
      <c r="BS5" s="9">
        <v>4545.6000000000004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5">
        <v>0</v>
      </c>
      <c r="BZ5" s="5">
        <v>2348.4</v>
      </c>
      <c r="CA5" s="5">
        <v>0</v>
      </c>
      <c r="CB5" s="5">
        <v>2348.4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1894</v>
      </c>
      <c r="CT5" s="5">
        <v>0</v>
      </c>
      <c r="CU5" s="5">
        <v>0</v>
      </c>
      <c r="CV5" s="5">
        <v>0</v>
      </c>
      <c r="CW5" s="5"/>
      <c r="CX5" s="5"/>
      <c r="CY5" s="5" t="s">
        <v>144</v>
      </c>
      <c r="CZ5" s="5" t="s">
        <v>146</v>
      </c>
      <c r="DA5" s="5">
        <v>101581</v>
      </c>
      <c r="DB5" s="5" t="s">
        <v>146</v>
      </c>
      <c r="DC5" s="9"/>
      <c r="DD5" s="9" t="s">
        <v>146</v>
      </c>
      <c r="DE5" s="9">
        <v>995</v>
      </c>
      <c r="DF5" s="9">
        <v>899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5">
        <v>0</v>
      </c>
      <c r="DP5" s="5">
        <v>5000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 t="s">
        <v>138</v>
      </c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</row>
    <row r="6" spans="1:16383" x14ac:dyDescent="0.25">
      <c r="A6" s="11" t="s">
        <v>175</v>
      </c>
      <c r="B6" s="11" t="s">
        <v>176</v>
      </c>
      <c r="C6" s="5" t="s">
        <v>128</v>
      </c>
      <c r="D6" s="6" t="s">
        <v>129</v>
      </c>
      <c r="E6" s="7">
        <v>101581</v>
      </c>
      <c r="F6" s="5" t="s">
        <v>147</v>
      </c>
      <c r="G6" s="5">
        <v>64050417</v>
      </c>
      <c r="H6" s="5" t="s">
        <v>154</v>
      </c>
      <c r="I6" s="5" t="s">
        <v>149</v>
      </c>
      <c r="J6" s="5" t="s">
        <v>155</v>
      </c>
      <c r="K6" s="5" t="s">
        <v>133</v>
      </c>
      <c r="L6" s="5" t="s">
        <v>134</v>
      </c>
      <c r="M6" s="5" t="s">
        <v>135</v>
      </c>
      <c r="N6" s="5" t="s">
        <v>136</v>
      </c>
      <c r="O6" s="5"/>
      <c r="P6" s="5"/>
      <c r="Q6" s="8" t="s">
        <v>137</v>
      </c>
      <c r="R6" s="8" t="s">
        <v>133</v>
      </c>
      <c r="S6" s="8">
        <v>42998</v>
      </c>
      <c r="T6" s="8">
        <v>46022</v>
      </c>
      <c r="U6" s="5">
        <v>101581</v>
      </c>
      <c r="V6" s="5" t="s">
        <v>138</v>
      </c>
      <c r="W6" s="5"/>
      <c r="X6" s="5" t="s">
        <v>139</v>
      </c>
      <c r="Y6" s="5" t="s">
        <v>140</v>
      </c>
      <c r="Z6" s="5" t="s">
        <v>141</v>
      </c>
      <c r="AA6" s="5" t="s">
        <v>134</v>
      </c>
      <c r="AB6" s="5" t="s">
        <v>142</v>
      </c>
      <c r="AC6" s="5" t="s">
        <v>137</v>
      </c>
      <c r="AD6" s="5" t="s">
        <v>143</v>
      </c>
      <c r="AE6" s="9"/>
      <c r="AF6" s="9"/>
      <c r="AG6" s="9">
        <v>-22500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-22500</v>
      </c>
      <c r="AT6" s="9">
        <v>0</v>
      </c>
      <c r="AU6" s="9">
        <v>-22500</v>
      </c>
      <c r="AV6" s="9">
        <v>-22500</v>
      </c>
      <c r="AW6" s="9">
        <v>0</v>
      </c>
      <c r="AX6" s="9">
        <v>-22500</v>
      </c>
      <c r="AY6" s="9">
        <v>-22500</v>
      </c>
      <c r="AZ6" s="9">
        <v>0</v>
      </c>
      <c r="BA6" s="9">
        <v>-22500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-22500</v>
      </c>
      <c r="BI6" s="9">
        <v>0</v>
      </c>
      <c r="BJ6" s="9">
        <v>-22500</v>
      </c>
      <c r="BK6" s="30">
        <v>0</v>
      </c>
      <c r="BL6" s="31">
        <v>0</v>
      </c>
      <c r="BM6" s="9">
        <v>0</v>
      </c>
      <c r="BN6" s="30">
        <v>0</v>
      </c>
      <c r="BO6" s="31">
        <v>0</v>
      </c>
      <c r="BP6" s="9">
        <v>0</v>
      </c>
      <c r="BQ6" s="9">
        <v>-54000</v>
      </c>
      <c r="BR6" s="9">
        <v>0</v>
      </c>
      <c r="BS6" s="9">
        <v>-54000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5">
        <v>0</v>
      </c>
      <c r="BZ6" s="5">
        <v>31500</v>
      </c>
      <c r="CA6" s="5">
        <v>0</v>
      </c>
      <c r="CB6" s="5">
        <v>31500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-22500</v>
      </c>
      <c r="CT6" s="5">
        <v>0</v>
      </c>
      <c r="CU6" s="5">
        <v>0</v>
      </c>
      <c r="CV6" s="5">
        <v>0</v>
      </c>
      <c r="CW6" s="5"/>
      <c r="CX6" s="5"/>
      <c r="CY6" s="5" t="s">
        <v>144</v>
      </c>
      <c r="CZ6" s="5" t="s">
        <v>146</v>
      </c>
      <c r="DA6" s="5">
        <v>101581</v>
      </c>
      <c r="DB6" s="5" t="s">
        <v>146</v>
      </c>
      <c r="DC6" s="9"/>
      <c r="DD6" s="9" t="s">
        <v>146</v>
      </c>
      <c r="DE6" s="9">
        <v>-22500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 t="s">
        <v>138</v>
      </c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</row>
    <row r="7" spans="1:16383" x14ac:dyDescent="0.25">
      <c r="A7" s="11" t="s">
        <v>175</v>
      </c>
      <c r="B7" s="11" t="s">
        <v>176</v>
      </c>
      <c r="C7" s="5" t="s">
        <v>128</v>
      </c>
      <c r="D7" s="6" t="s">
        <v>129</v>
      </c>
      <c r="E7" s="7">
        <v>101581</v>
      </c>
      <c r="F7" s="5" t="s">
        <v>147</v>
      </c>
      <c r="G7" s="5">
        <v>64050440</v>
      </c>
      <c r="H7" s="5" t="s">
        <v>156</v>
      </c>
      <c r="I7" s="5" t="s">
        <v>149</v>
      </c>
      <c r="J7" s="5" t="s">
        <v>155</v>
      </c>
      <c r="K7" s="5" t="s">
        <v>133</v>
      </c>
      <c r="L7" s="5" t="s">
        <v>134</v>
      </c>
      <c r="M7" s="5" t="s">
        <v>135</v>
      </c>
      <c r="N7" s="5" t="s">
        <v>136</v>
      </c>
      <c r="O7" s="5"/>
      <c r="P7" s="5"/>
      <c r="Q7" s="8" t="s">
        <v>137</v>
      </c>
      <c r="R7" s="8" t="s">
        <v>133</v>
      </c>
      <c r="S7" s="8">
        <v>42998</v>
      </c>
      <c r="T7" s="8">
        <v>46022</v>
      </c>
      <c r="U7" s="5">
        <v>101581</v>
      </c>
      <c r="V7" s="5" t="s">
        <v>138</v>
      </c>
      <c r="W7" s="5"/>
      <c r="X7" s="5" t="s">
        <v>139</v>
      </c>
      <c r="Y7" s="5" t="s">
        <v>140</v>
      </c>
      <c r="Z7" s="5" t="s">
        <v>141</v>
      </c>
      <c r="AA7" s="5" t="s">
        <v>134</v>
      </c>
      <c r="AB7" s="5" t="s">
        <v>142</v>
      </c>
      <c r="AC7" s="5" t="s">
        <v>137</v>
      </c>
      <c r="AD7" s="5" t="s">
        <v>143</v>
      </c>
      <c r="AE7" s="9"/>
      <c r="AF7" s="9"/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49275</v>
      </c>
      <c r="AM7" s="9">
        <v>12000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61275</v>
      </c>
      <c r="AW7" s="9">
        <v>0</v>
      </c>
      <c r="AX7" s="9">
        <v>61275</v>
      </c>
      <c r="AY7" s="9">
        <v>40750</v>
      </c>
      <c r="AZ7" s="9">
        <v>0</v>
      </c>
      <c r="BA7" s="9">
        <v>40750</v>
      </c>
      <c r="BB7" s="9">
        <v>102000</v>
      </c>
      <c r="BC7" s="9">
        <v>0</v>
      </c>
      <c r="BD7" s="9">
        <v>102000</v>
      </c>
      <c r="BE7" s="9">
        <v>0</v>
      </c>
      <c r="BF7" s="9">
        <v>0</v>
      </c>
      <c r="BG7" s="9">
        <v>0</v>
      </c>
      <c r="BH7" s="9">
        <v>61275</v>
      </c>
      <c r="BI7" s="9">
        <v>0</v>
      </c>
      <c r="BJ7" s="9">
        <v>61275</v>
      </c>
      <c r="BK7" s="30">
        <v>29750</v>
      </c>
      <c r="BL7" s="31">
        <v>0</v>
      </c>
      <c r="BM7" s="9">
        <v>29750</v>
      </c>
      <c r="BN7" s="30">
        <v>0</v>
      </c>
      <c r="BO7" s="31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20525</v>
      </c>
      <c r="BX7" s="9">
        <v>0</v>
      </c>
      <c r="BY7" s="5">
        <v>20525</v>
      </c>
      <c r="BZ7" s="5">
        <v>61275</v>
      </c>
      <c r="CA7" s="5">
        <v>0</v>
      </c>
      <c r="CB7" s="5">
        <v>61275</v>
      </c>
      <c r="CC7" s="5">
        <v>-29750</v>
      </c>
      <c r="CD7" s="5">
        <v>0</v>
      </c>
      <c r="CE7" s="5">
        <v>-29750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/>
      <c r="CX7" s="5"/>
      <c r="CY7" s="5" t="s">
        <v>144</v>
      </c>
      <c r="CZ7" s="5" t="s">
        <v>146</v>
      </c>
      <c r="DA7" s="5">
        <v>101581</v>
      </c>
      <c r="DB7" s="5" t="s">
        <v>146</v>
      </c>
      <c r="DC7" s="9"/>
      <c r="DD7" s="9" t="s">
        <v>146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49275</v>
      </c>
      <c r="DK7" s="9">
        <v>12000</v>
      </c>
      <c r="DL7" s="9">
        <v>0</v>
      </c>
      <c r="DM7" s="9">
        <v>0</v>
      </c>
      <c r="DN7" s="9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 t="s">
        <v>138</v>
      </c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</row>
    <row r="8" spans="1:16383" x14ac:dyDescent="0.25">
      <c r="A8" s="11" t="s">
        <v>175</v>
      </c>
      <c r="B8" s="11" t="s">
        <v>176</v>
      </c>
      <c r="C8" s="5" t="s">
        <v>128</v>
      </c>
      <c r="D8" s="6" t="s">
        <v>129</v>
      </c>
      <c r="E8" s="7">
        <v>101581</v>
      </c>
      <c r="F8" s="5" t="s">
        <v>147</v>
      </c>
      <c r="G8" s="5">
        <v>64050455</v>
      </c>
      <c r="H8" s="5" t="s">
        <v>157</v>
      </c>
      <c r="I8" s="5" t="s">
        <v>149</v>
      </c>
      <c r="J8" s="5" t="s">
        <v>158</v>
      </c>
      <c r="K8" s="5" t="s">
        <v>133</v>
      </c>
      <c r="L8" s="5" t="s">
        <v>134</v>
      </c>
      <c r="M8" s="5" t="s">
        <v>135</v>
      </c>
      <c r="N8" s="5" t="s">
        <v>136</v>
      </c>
      <c r="O8" s="5"/>
      <c r="P8" s="5"/>
      <c r="Q8" s="8" t="s">
        <v>137</v>
      </c>
      <c r="R8" s="8" t="s">
        <v>133</v>
      </c>
      <c r="S8" s="8">
        <v>42998</v>
      </c>
      <c r="T8" s="8">
        <v>46022</v>
      </c>
      <c r="U8" s="5">
        <v>101581</v>
      </c>
      <c r="V8" s="5" t="s">
        <v>138</v>
      </c>
      <c r="W8" s="5"/>
      <c r="X8" s="5" t="s">
        <v>139</v>
      </c>
      <c r="Y8" s="5" t="s">
        <v>140</v>
      </c>
      <c r="Z8" s="5" t="s">
        <v>141</v>
      </c>
      <c r="AA8" s="5" t="s">
        <v>134</v>
      </c>
      <c r="AB8" s="5" t="s">
        <v>142</v>
      </c>
      <c r="AC8" s="5" t="s">
        <v>137</v>
      </c>
      <c r="AD8" s="5" t="s">
        <v>143</v>
      </c>
      <c r="AE8" s="9"/>
      <c r="AF8" s="9"/>
      <c r="AG8" s="9">
        <v>24500</v>
      </c>
      <c r="AH8" s="9">
        <v>31800</v>
      </c>
      <c r="AI8" s="9">
        <v>22950</v>
      </c>
      <c r="AJ8" s="9">
        <v>36750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116000</v>
      </c>
      <c r="AT8" s="9">
        <v>0</v>
      </c>
      <c r="AU8" s="9">
        <v>116000</v>
      </c>
      <c r="AV8" s="9">
        <v>116000</v>
      </c>
      <c r="AW8" s="9">
        <v>0</v>
      </c>
      <c r="AX8" s="9">
        <v>116000</v>
      </c>
      <c r="AY8" s="9">
        <v>116000</v>
      </c>
      <c r="AZ8" s="9">
        <v>0</v>
      </c>
      <c r="BA8" s="9">
        <v>116000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116000</v>
      </c>
      <c r="BI8" s="9">
        <v>0</v>
      </c>
      <c r="BJ8" s="9">
        <v>116000</v>
      </c>
      <c r="BK8" s="30">
        <v>0</v>
      </c>
      <c r="BL8" s="31">
        <v>0</v>
      </c>
      <c r="BM8" s="9">
        <v>0</v>
      </c>
      <c r="BN8" s="30">
        <v>0</v>
      </c>
      <c r="BO8" s="31">
        <v>0</v>
      </c>
      <c r="BP8" s="9">
        <v>0</v>
      </c>
      <c r="BQ8" s="9">
        <v>278400</v>
      </c>
      <c r="BR8" s="9">
        <v>0</v>
      </c>
      <c r="BS8" s="9">
        <v>278400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5">
        <v>0</v>
      </c>
      <c r="BZ8" s="5">
        <v>-162400</v>
      </c>
      <c r="CA8" s="5">
        <v>0</v>
      </c>
      <c r="CB8" s="5">
        <v>-162400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79250</v>
      </c>
      <c r="CT8" s="5">
        <v>36750</v>
      </c>
      <c r="CU8" s="5">
        <v>0</v>
      </c>
      <c r="CV8" s="5">
        <v>0</v>
      </c>
      <c r="CW8" s="5"/>
      <c r="CX8" s="5"/>
      <c r="CY8" s="5" t="s">
        <v>144</v>
      </c>
      <c r="CZ8" s="5" t="s">
        <v>146</v>
      </c>
      <c r="DA8" s="5">
        <v>101581</v>
      </c>
      <c r="DB8" s="5" t="s">
        <v>146</v>
      </c>
      <c r="DC8" s="9"/>
      <c r="DD8" s="9" t="s">
        <v>146</v>
      </c>
      <c r="DE8" s="9">
        <v>24500</v>
      </c>
      <c r="DF8" s="9">
        <v>31800</v>
      </c>
      <c r="DG8" s="9">
        <v>22950</v>
      </c>
      <c r="DH8" s="9">
        <v>36750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 t="s">
        <v>138</v>
      </c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</row>
    <row r="9" spans="1:16383" x14ac:dyDescent="0.25">
      <c r="A9" s="11" t="s">
        <v>175</v>
      </c>
      <c r="B9" s="11" t="s">
        <v>176</v>
      </c>
      <c r="C9" s="5" t="s">
        <v>128</v>
      </c>
      <c r="D9" s="6" t="s">
        <v>129</v>
      </c>
      <c r="E9" s="7">
        <v>101581</v>
      </c>
      <c r="F9" s="5" t="s">
        <v>147</v>
      </c>
      <c r="G9" s="5">
        <v>64050458</v>
      </c>
      <c r="H9" s="5" t="s">
        <v>159</v>
      </c>
      <c r="I9" s="5" t="s">
        <v>149</v>
      </c>
      <c r="J9" s="5" t="s">
        <v>155</v>
      </c>
      <c r="K9" s="5" t="s">
        <v>133</v>
      </c>
      <c r="L9" s="5" t="s">
        <v>134</v>
      </c>
      <c r="M9" s="5" t="s">
        <v>135</v>
      </c>
      <c r="N9" s="5" t="s">
        <v>136</v>
      </c>
      <c r="O9" s="5"/>
      <c r="P9" s="5"/>
      <c r="Q9" s="8" t="s">
        <v>137</v>
      </c>
      <c r="R9" s="8" t="s">
        <v>133</v>
      </c>
      <c r="S9" s="8">
        <v>42998</v>
      </c>
      <c r="T9" s="8">
        <v>46022</v>
      </c>
      <c r="U9" s="5">
        <v>101581</v>
      </c>
      <c r="V9" s="5" t="s">
        <v>138</v>
      </c>
      <c r="W9" s="5"/>
      <c r="X9" s="5" t="s">
        <v>139</v>
      </c>
      <c r="Y9" s="5" t="s">
        <v>140</v>
      </c>
      <c r="Z9" s="5" t="s">
        <v>141</v>
      </c>
      <c r="AA9" s="5" t="s">
        <v>134</v>
      </c>
      <c r="AB9" s="5" t="s">
        <v>142</v>
      </c>
      <c r="AC9" s="5" t="s">
        <v>137</v>
      </c>
      <c r="AD9" s="5" t="s">
        <v>143</v>
      </c>
      <c r="AE9" s="9"/>
      <c r="AF9" s="9"/>
      <c r="AG9" s="9">
        <v>34012</v>
      </c>
      <c r="AH9" s="9">
        <v>5640</v>
      </c>
      <c r="AI9" s="9">
        <v>3392</v>
      </c>
      <c r="AJ9" s="9">
        <v>-28532</v>
      </c>
      <c r="AK9" s="9">
        <v>3888</v>
      </c>
      <c r="AL9" s="9">
        <v>3550</v>
      </c>
      <c r="AM9" s="9">
        <v>4030</v>
      </c>
      <c r="AN9" s="9">
        <v>3276</v>
      </c>
      <c r="AO9" s="9">
        <v>3276</v>
      </c>
      <c r="AP9" s="9">
        <v>3276</v>
      </c>
      <c r="AQ9" s="9">
        <v>3276</v>
      </c>
      <c r="AR9" s="9">
        <v>3276</v>
      </c>
      <c r="AS9" s="9">
        <v>18400</v>
      </c>
      <c r="AT9" s="9">
        <v>0</v>
      </c>
      <c r="AU9" s="9">
        <v>18400</v>
      </c>
      <c r="AV9" s="9">
        <v>42360</v>
      </c>
      <c r="AW9" s="9">
        <v>0</v>
      </c>
      <c r="AX9" s="9">
        <v>42360</v>
      </c>
      <c r="AY9" s="9">
        <v>40994</v>
      </c>
      <c r="AZ9" s="9">
        <v>0</v>
      </c>
      <c r="BA9" s="9">
        <v>40994</v>
      </c>
      <c r="BB9" s="9">
        <v>48565</v>
      </c>
      <c r="BC9" s="9">
        <v>0</v>
      </c>
      <c r="BD9" s="9">
        <v>48565</v>
      </c>
      <c r="BE9" s="9">
        <v>0</v>
      </c>
      <c r="BF9" s="9">
        <v>0</v>
      </c>
      <c r="BG9" s="9">
        <v>0</v>
      </c>
      <c r="BH9" s="9">
        <v>42360</v>
      </c>
      <c r="BI9" s="9">
        <v>0</v>
      </c>
      <c r="BJ9" s="9">
        <v>42360</v>
      </c>
      <c r="BK9" s="30">
        <v>4030</v>
      </c>
      <c r="BL9" s="31">
        <v>0</v>
      </c>
      <c r="BM9" s="9">
        <v>4030</v>
      </c>
      <c r="BN9" s="30">
        <v>3888</v>
      </c>
      <c r="BO9" s="31">
        <v>0</v>
      </c>
      <c r="BP9" s="9">
        <v>3888</v>
      </c>
      <c r="BQ9" s="9">
        <v>44160</v>
      </c>
      <c r="BR9" s="9">
        <v>0</v>
      </c>
      <c r="BS9" s="9">
        <v>44160</v>
      </c>
      <c r="BT9" s="9">
        <v>0</v>
      </c>
      <c r="BU9" s="9">
        <v>0</v>
      </c>
      <c r="BV9" s="9">
        <v>0</v>
      </c>
      <c r="BW9" s="9">
        <v>1366</v>
      </c>
      <c r="BX9" s="9">
        <v>0</v>
      </c>
      <c r="BY9" s="5">
        <v>1366</v>
      </c>
      <c r="BZ9" s="5">
        <v>-1800</v>
      </c>
      <c r="CA9" s="5">
        <v>0</v>
      </c>
      <c r="CB9" s="5">
        <v>-1800</v>
      </c>
      <c r="CC9" s="5">
        <v>-142</v>
      </c>
      <c r="CD9" s="5">
        <v>0</v>
      </c>
      <c r="CE9" s="5">
        <v>-142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43044</v>
      </c>
      <c r="CT9" s="5">
        <v>-24644</v>
      </c>
      <c r="CU9" s="5">
        <v>0</v>
      </c>
      <c r="CV9" s="5">
        <v>0</v>
      </c>
      <c r="CW9" s="5"/>
      <c r="CX9" s="5"/>
      <c r="CY9" s="5" t="s">
        <v>144</v>
      </c>
      <c r="CZ9" s="5" t="s">
        <v>146</v>
      </c>
      <c r="DA9" s="5">
        <v>101581</v>
      </c>
      <c r="DB9" s="5" t="s">
        <v>146</v>
      </c>
      <c r="DC9" s="9"/>
      <c r="DD9" s="9" t="s">
        <v>146</v>
      </c>
      <c r="DE9" s="9">
        <v>34012</v>
      </c>
      <c r="DF9" s="9">
        <v>5640</v>
      </c>
      <c r="DG9" s="9">
        <v>3392</v>
      </c>
      <c r="DH9" s="9">
        <v>-28532</v>
      </c>
      <c r="DI9" s="9">
        <v>3888</v>
      </c>
      <c r="DJ9" s="9">
        <v>3550</v>
      </c>
      <c r="DK9" s="9">
        <v>4030</v>
      </c>
      <c r="DL9" s="9">
        <v>3276</v>
      </c>
      <c r="DM9" s="9">
        <v>3276</v>
      </c>
      <c r="DN9" s="9">
        <v>3276</v>
      </c>
      <c r="DO9" s="5">
        <v>3276</v>
      </c>
      <c r="DP9" s="5">
        <v>3276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 t="s">
        <v>138</v>
      </c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</row>
    <row r="10" spans="1:16383" x14ac:dyDescent="0.25">
      <c r="A10" s="11" t="s">
        <v>175</v>
      </c>
      <c r="B10" s="11" t="s">
        <v>176</v>
      </c>
      <c r="C10" s="5" t="s">
        <v>128</v>
      </c>
      <c r="D10" s="6" t="s">
        <v>129</v>
      </c>
      <c r="E10" s="7">
        <v>101581</v>
      </c>
      <c r="F10" s="5" t="s">
        <v>147</v>
      </c>
      <c r="G10" s="5">
        <v>64060101</v>
      </c>
      <c r="H10" s="5" t="s">
        <v>160</v>
      </c>
      <c r="I10" s="5" t="s">
        <v>149</v>
      </c>
      <c r="J10" s="5" t="s">
        <v>161</v>
      </c>
      <c r="K10" s="5" t="s">
        <v>133</v>
      </c>
      <c r="L10" s="5" t="s">
        <v>134</v>
      </c>
      <c r="M10" s="5" t="s">
        <v>135</v>
      </c>
      <c r="N10" s="5" t="s">
        <v>136</v>
      </c>
      <c r="O10" s="5"/>
      <c r="P10" s="5"/>
      <c r="Q10" s="8" t="s">
        <v>137</v>
      </c>
      <c r="R10" s="8" t="s">
        <v>133</v>
      </c>
      <c r="S10" s="8">
        <v>42998</v>
      </c>
      <c r="T10" s="8">
        <v>46022</v>
      </c>
      <c r="U10" s="5">
        <v>101581</v>
      </c>
      <c r="V10" s="5" t="s">
        <v>138</v>
      </c>
      <c r="W10" s="5"/>
      <c r="X10" s="5" t="s">
        <v>139</v>
      </c>
      <c r="Y10" s="5" t="s">
        <v>140</v>
      </c>
      <c r="Z10" s="5" t="s">
        <v>141</v>
      </c>
      <c r="AA10" s="5" t="s">
        <v>134</v>
      </c>
      <c r="AB10" s="5" t="s">
        <v>142</v>
      </c>
      <c r="AC10" s="5" t="s">
        <v>137</v>
      </c>
      <c r="AD10" s="5" t="s">
        <v>143</v>
      </c>
      <c r="AE10" s="9"/>
      <c r="AF10" s="9"/>
      <c r="AG10" s="9">
        <v>603.01</v>
      </c>
      <c r="AH10" s="9">
        <v>0</v>
      </c>
      <c r="AI10" s="9">
        <v>10373</v>
      </c>
      <c r="AJ10" s="9">
        <v>3605.95</v>
      </c>
      <c r="AK10" s="9">
        <v>656.69</v>
      </c>
      <c r="AL10" s="9">
        <v>15000</v>
      </c>
      <c r="AM10" s="9">
        <v>7799</v>
      </c>
      <c r="AN10" s="9">
        <v>22799</v>
      </c>
      <c r="AO10" s="9">
        <v>0</v>
      </c>
      <c r="AP10" s="9">
        <v>0</v>
      </c>
      <c r="AQ10" s="9">
        <v>22799</v>
      </c>
      <c r="AR10" s="9">
        <v>0</v>
      </c>
      <c r="AS10" s="9">
        <v>15238.65</v>
      </c>
      <c r="AT10" s="9">
        <v>0</v>
      </c>
      <c r="AU10" s="9">
        <v>15238.65</v>
      </c>
      <c r="AV10" s="9">
        <v>83635.649999999994</v>
      </c>
      <c r="AW10" s="9">
        <v>0</v>
      </c>
      <c r="AX10" s="9">
        <v>83635.649999999994</v>
      </c>
      <c r="AY10" s="9">
        <v>82978.960000000006</v>
      </c>
      <c r="AZ10" s="9">
        <v>0</v>
      </c>
      <c r="BA10" s="9">
        <v>82978.960000000006</v>
      </c>
      <c r="BB10" s="9">
        <v>24000</v>
      </c>
      <c r="BC10" s="9">
        <v>0</v>
      </c>
      <c r="BD10" s="9">
        <v>24000</v>
      </c>
      <c r="BE10" s="9">
        <v>0</v>
      </c>
      <c r="BF10" s="9">
        <v>0</v>
      </c>
      <c r="BG10" s="9">
        <v>0</v>
      </c>
      <c r="BH10" s="9">
        <v>83635.649999999994</v>
      </c>
      <c r="BI10" s="9">
        <v>0</v>
      </c>
      <c r="BJ10" s="9">
        <v>83635.649999999994</v>
      </c>
      <c r="BK10" s="30">
        <v>0</v>
      </c>
      <c r="BL10" s="31">
        <v>0</v>
      </c>
      <c r="BM10" s="9">
        <v>0</v>
      </c>
      <c r="BN10" s="30">
        <v>656.69</v>
      </c>
      <c r="BO10" s="31">
        <v>0</v>
      </c>
      <c r="BP10" s="9">
        <v>656.69</v>
      </c>
      <c r="BQ10" s="9">
        <v>36572.76</v>
      </c>
      <c r="BR10" s="9">
        <v>0</v>
      </c>
      <c r="BS10" s="9">
        <v>36572.76</v>
      </c>
      <c r="BT10" s="9">
        <v>0</v>
      </c>
      <c r="BU10" s="9">
        <v>0</v>
      </c>
      <c r="BV10" s="9">
        <v>0</v>
      </c>
      <c r="BW10" s="9">
        <v>656.69</v>
      </c>
      <c r="BX10" s="9">
        <v>0</v>
      </c>
      <c r="BY10" s="5">
        <v>656.69</v>
      </c>
      <c r="BZ10" s="5">
        <v>47062.89</v>
      </c>
      <c r="CA10" s="5">
        <v>0</v>
      </c>
      <c r="CB10" s="5">
        <v>47062.89</v>
      </c>
      <c r="CC10" s="5">
        <v>656.69</v>
      </c>
      <c r="CD10" s="5">
        <v>0</v>
      </c>
      <c r="CE10" s="5">
        <v>656.69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10976.01</v>
      </c>
      <c r="CT10" s="5">
        <v>4262.6400000000003</v>
      </c>
      <c r="CU10" s="5">
        <v>0</v>
      </c>
      <c r="CV10" s="5">
        <v>0</v>
      </c>
      <c r="CW10" s="5"/>
      <c r="CX10" s="5"/>
      <c r="CY10" s="5" t="s">
        <v>144</v>
      </c>
      <c r="CZ10" s="5" t="s">
        <v>146</v>
      </c>
      <c r="DA10" s="5">
        <v>101581</v>
      </c>
      <c r="DB10" s="5" t="s">
        <v>146</v>
      </c>
      <c r="DC10" s="9"/>
      <c r="DD10" s="9" t="s">
        <v>146</v>
      </c>
      <c r="DE10" s="9">
        <v>603.01</v>
      </c>
      <c r="DF10" s="9">
        <v>0</v>
      </c>
      <c r="DG10" s="9">
        <v>10373</v>
      </c>
      <c r="DH10" s="9">
        <v>3605.95</v>
      </c>
      <c r="DI10" s="9">
        <v>656.69</v>
      </c>
      <c r="DJ10" s="9">
        <v>15000</v>
      </c>
      <c r="DK10" s="9">
        <v>7799</v>
      </c>
      <c r="DL10" s="9">
        <v>22799</v>
      </c>
      <c r="DM10" s="9">
        <v>0</v>
      </c>
      <c r="DN10" s="9">
        <v>0</v>
      </c>
      <c r="DO10" s="5">
        <v>22799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 t="s">
        <v>138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</row>
    <row r="11" spans="1:16383" x14ac:dyDescent="0.25">
      <c r="A11" s="11" t="s">
        <v>175</v>
      </c>
      <c r="B11" s="11" t="s">
        <v>176</v>
      </c>
      <c r="C11" s="5" t="s">
        <v>128</v>
      </c>
      <c r="D11" s="6" t="s">
        <v>129</v>
      </c>
      <c r="E11" s="7">
        <v>101581</v>
      </c>
      <c r="F11" s="5" t="s">
        <v>147</v>
      </c>
      <c r="G11" s="5">
        <v>64060102</v>
      </c>
      <c r="H11" s="5" t="s">
        <v>162</v>
      </c>
      <c r="I11" s="5" t="s">
        <v>149</v>
      </c>
      <c r="J11" s="5" t="s">
        <v>161</v>
      </c>
      <c r="K11" s="5" t="s">
        <v>133</v>
      </c>
      <c r="L11" s="5" t="s">
        <v>134</v>
      </c>
      <c r="M11" s="5" t="s">
        <v>135</v>
      </c>
      <c r="N11" s="5" t="s">
        <v>136</v>
      </c>
      <c r="O11" s="5"/>
      <c r="P11" s="5"/>
      <c r="Q11" s="8" t="s">
        <v>137</v>
      </c>
      <c r="R11" s="8" t="s">
        <v>133</v>
      </c>
      <c r="S11" s="8">
        <v>42998</v>
      </c>
      <c r="T11" s="8">
        <v>46022</v>
      </c>
      <c r="U11" s="5">
        <v>101581</v>
      </c>
      <c r="V11" s="5" t="s">
        <v>138</v>
      </c>
      <c r="W11" s="5"/>
      <c r="X11" s="5" t="s">
        <v>139</v>
      </c>
      <c r="Y11" s="5" t="s">
        <v>140</v>
      </c>
      <c r="Z11" s="5" t="s">
        <v>141</v>
      </c>
      <c r="AA11" s="5" t="s">
        <v>134</v>
      </c>
      <c r="AB11" s="5" t="s">
        <v>142</v>
      </c>
      <c r="AC11" s="5" t="s">
        <v>137</v>
      </c>
      <c r="AD11" s="5" t="s">
        <v>143</v>
      </c>
      <c r="AE11" s="9"/>
      <c r="AF11" s="9"/>
      <c r="AG11" s="9">
        <v>0</v>
      </c>
      <c r="AH11" s="9">
        <v>0</v>
      </c>
      <c r="AI11" s="9">
        <v>373.91</v>
      </c>
      <c r="AJ11" s="9">
        <v>348.41</v>
      </c>
      <c r="AK11" s="9">
        <v>55.15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777.47</v>
      </c>
      <c r="AT11" s="9">
        <v>0</v>
      </c>
      <c r="AU11" s="9">
        <v>777.47</v>
      </c>
      <c r="AV11" s="9">
        <v>777.47</v>
      </c>
      <c r="AW11" s="9">
        <v>0</v>
      </c>
      <c r="AX11" s="9">
        <v>777.47</v>
      </c>
      <c r="AY11" s="9">
        <v>722.32</v>
      </c>
      <c r="AZ11" s="9">
        <v>0</v>
      </c>
      <c r="BA11" s="9">
        <v>722.32</v>
      </c>
      <c r="BB11" s="9">
        <v>5000</v>
      </c>
      <c r="BC11" s="9">
        <v>0</v>
      </c>
      <c r="BD11" s="9">
        <v>5000</v>
      </c>
      <c r="BE11" s="9">
        <v>0</v>
      </c>
      <c r="BF11" s="9">
        <v>0</v>
      </c>
      <c r="BG11" s="9">
        <v>0</v>
      </c>
      <c r="BH11" s="9">
        <v>777.47</v>
      </c>
      <c r="BI11" s="9">
        <v>0</v>
      </c>
      <c r="BJ11" s="9">
        <v>777.47</v>
      </c>
      <c r="BK11" s="30">
        <v>0</v>
      </c>
      <c r="BL11" s="31">
        <v>0</v>
      </c>
      <c r="BM11" s="9">
        <v>0</v>
      </c>
      <c r="BN11" s="30">
        <v>55.15</v>
      </c>
      <c r="BO11" s="31">
        <v>0</v>
      </c>
      <c r="BP11" s="9">
        <v>55.15</v>
      </c>
      <c r="BQ11" s="9">
        <v>1865.9280000000001</v>
      </c>
      <c r="BR11" s="9">
        <v>0</v>
      </c>
      <c r="BS11" s="9">
        <v>1865.9280000000001</v>
      </c>
      <c r="BT11" s="9">
        <v>0</v>
      </c>
      <c r="BU11" s="9">
        <v>0</v>
      </c>
      <c r="BV11" s="9">
        <v>0</v>
      </c>
      <c r="BW11" s="9">
        <v>55.15</v>
      </c>
      <c r="BX11" s="9">
        <v>0</v>
      </c>
      <c r="BY11" s="5">
        <v>55.15</v>
      </c>
      <c r="BZ11" s="5">
        <v>-1088.4580000000001</v>
      </c>
      <c r="CA11" s="5">
        <v>0</v>
      </c>
      <c r="CB11" s="5">
        <v>-1088.4580000000001</v>
      </c>
      <c r="CC11" s="5">
        <v>55.15</v>
      </c>
      <c r="CD11" s="5">
        <v>0</v>
      </c>
      <c r="CE11" s="5">
        <v>55.15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373.91</v>
      </c>
      <c r="CT11" s="5">
        <v>403.56</v>
      </c>
      <c r="CU11" s="5">
        <v>0</v>
      </c>
      <c r="CV11" s="5">
        <v>0</v>
      </c>
      <c r="CW11" s="5"/>
      <c r="CX11" s="5"/>
      <c r="CY11" s="5" t="s">
        <v>144</v>
      </c>
      <c r="CZ11" s="5" t="s">
        <v>146</v>
      </c>
      <c r="DA11" s="5">
        <v>101581</v>
      </c>
      <c r="DB11" s="5" t="s">
        <v>146</v>
      </c>
      <c r="DC11" s="9"/>
      <c r="DD11" s="9" t="s">
        <v>146</v>
      </c>
      <c r="DE11" s="9">
        <v>0</v>
      </c>
      <c r="DF11" s="9">
        <v>0</v>
      </c>
      <c r="DG11" s="9">
        <v>373.91</v>
      </c>
      <c r="DH11" s="9">
        <v>348.41</v>
      </c>
      <c r="DI11" s="9">
        <v>55.15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 t="s">
        <v>138</v>
      </c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</row>
    <row r="12" spans="1:16383" x14ac:dyDescent="0.25">
      <c r="A12" s="11" t="s">
        <v>175</v>
      </c>
      <c r="B12" s="11" t="s">
        <v>176</v>
      </c>
      <c r="C12" s="5" t="s">
        <v>128</v>
      </c>
      <c r="D12" s="6" t="s">
        <v>129</v>
      </c>
      <c r="E12" s="7">
        <v>101581</v>
      </c>
      <c r="F12" s="5" t="s">
        <v>147</v>
      </c>
      <c r="G12" s="5">
        <v>64070210</v>
      </c>
      <c r="H12" s="5" t="s">
        <v>163</v>
      </c>
      <c r="I12" s="5" t="s">
        <v>149</v>
      </c>
      <c r="J12" s="5" t="s">
        <v>158</v>
      </c>
      <c r="K12" s="5" t="s">
        <v>133</v>
      </c>
      <c r="L12" s="5" t="s">
        <v>134</v>
      </c>
      <c r="M12" s="5" t="s">
        <v>135</v>
      </c>
      <c r="N12" s="5" t="s">
        <v>136</v>
      </c>
      <c r="O12" s="5"/>
      <c r="P12" s="5"/>
      <c r="Q12" s="8" t="s">
        <v>137</v>
      </c>
      <c r="R12" s="8" t="s">
        <v>133</v>
      </c>
      <c r="S12" s="8">
        <v>42998</v>
      </c>
      <c r="T12" s="8">
        <v>46022</v>
      </c>
      <c r="U12" s="5">
        <v>101581</v>
      </c>
      <c r="V12" s="5" t="s">
        <v>138</v>
      </c>
      <c r="W12" s="5"/>
      <c r="X12" s="5" t="s">
        <v>139</v>
      </c>
      <c r="Y12" s="5" t="s">
        <v>140</v>
      </c>
      <c r="Z12" s="5" t="s">
        <v>141</v>
      </c>
      <c r="AA12" s="5" t="s">
        <v>134</v>
      </c>
      <c r="AB12" s="5" t="s">
        <v>142</v>
      </c>
      <c r="AC12" s="5" t="s">
        <v>137</v>
      </c>
      <c r="AD12" s="5" t="s">
        <v>143</v>
      </c>
      <c r="AE12" s="9"/>
      <c r="AF12" s="9"/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2000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2000</v>
      </c>
      <c r="AW12" s="9">
        <v>0</v>
      </c>
      <c r="AX12" s="9">
        <v>2000</v>
      </c>
      <c r="AY12" s="9">
        <v>2000</v>
      </c>
      <c r="AZ12" s="9">
        <v>0</v>
      </c>
      <c r="BA12" s="9">
        <v>2000</v>
      </c>
      <c r="BB12" s="9">
        <v>2000</v>
      </c>
      <c r="BC12" s="9">
        <v>0</v>
      </c>
      <c r="BD12" s="9">
        <v>2000</v>
      </c>
      <c r="BE12" s="9">
        <v>0</v>
      </c>
      <c r="BF12" s="9">
        <v>0</v>
      </c>
      <c r="BG12" s="9">
        <v>0</v>
      </c>
      <c r="BH12" s="9">
        <v>2000</v>
      </c>
      <c r="BI12" s="9">
        <v>0</v>
      </c>
      <c r="BJ12" s="9">
        <v>2000</v>
      </c>
      <c r="BK12" s="30">
        <v>0</v>
      </c>
      <c r="BL12" s="31">
        <v>0</v>
      </c>
      <c r="BM12" s="9">
        <v>0</v>
      </c>
      <c r="BN12" s="30">
        <v>0</v>
      </c>
      <c r="BO12" s="31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5">
        <v>0</v>
      </c>
      <c r="BZ12" s="5">
        <v>2000</v>
      </c>
      <c r="CA12" s="5">
        <v>0</v>
      </c>
      <c r="CB12" s="5">
        <v>2000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/>
      <c r="CX12" s="5"/>
      <c r="CY12" s="5" t="s">
        <v>144</v>
      </c>
      <c r="CZ12" s="5" t="s">
        <v>146</v>
      </c>
      <c r="DA12" s="5">
        <v>101581</v>
      </c>
      <c r="DB12" s="5" t="s">
        <v>146</v>
      </c>
      <c r="DC12" s="9"/>
      <c r="DD12" s="9" t="s">
        <v>146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2000</v>
      </c>
      <c r="DN12" s="9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 t="s">
        <v>138</v>
      </c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</row>
    <row r="13" spans="1:16383" x14ac:dyDescent="0.25">
      <c r="A13" s="11" t="s">
        <v>175</v>
      </c>
      <c r="B13" s="11" t="s">
        <v>176</v>
      </c>
      <c r="C13" s="5" t="s">
        <v>128</v>
      </c>
      <c r="D13" s="6" t="s">
        <v>129</v>
      </c>
      <c r="E13" s="7">
        <v>101581</v>
      </c>
      <c r="F13" s="5" t="s">
        <v>147</v>
      </c>
      <c r="G13" s="5">
        <v>64080100</v>
      </c>
      <c r="H13" s="5" t="s">
        <v>164</v>
      </c>
      <c r="I13" s="5" t="s">
        <v>149</v>
      </c>
      <c r="J13" s="5" t="s">
        <v>158</v>
      </c>
      <c r="K13" s="5" t="s">
        <v>133</v>
      </c>
      <c r="L13" s="5" t="s">
        <v>134</v>
      </c>
      <c r="M13" s="5" t="s">
        <v>135</v>
      </c>
      <c r="N13" s="5" t="s">
        <v>136</v>
      </c>
      <c r="O13" s="5"/>
      <c r="P13" s="5"/>
      <c r="Q13" s="8" t="s">
        <v>137</v>
      </c>
      <c r="R13" s="8" t="s">
        <v>133</v>
      </c>
      <c r="S13" s="8">
        <v>42998</v>
      </c>
      <c r="T13" s="8">
        <v>46022</v>
      </c>
      <c r="U13" s="5">
        <v>101581</v>
      </c>
      <c r="V13" s="5" t="s">
        <v>138</v>
      </c>
      <c r="W13" s="5"/>
      <c r="X13" s="5" t="s">
        <v>139</v>
      </c>
      <c r="Y13" s="5" t="s">
        <v>140</v>
      </c>
      <c r="Z13" s="5" t="s">
        <v>141</v>
      </c>
      <c r="AA13" s="5" t="s">
        <v>134</v>
      </c>
      <c r="AB13" s="5" t="s">
        <v>142</v>
      </c>
      <c r="AC13" s="5" t="s">
        <v>137</v>
      </c>
      <c r="AD13" s="5" t="s">
        <v>143</v>
      </c>
      <c r="AE13" s="9"/>
      <c r="AF13" s="9"/>
      <c r="AG13" s="9">
        <v>0</v>
      </c>
      <c r="AH13" s="9">
        <v>0</v>
      </c>
      <c r="AI13" s="9">
        <v>20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20</v>
      </c>
      <c r="AT13" s="9">
        <v>0</v>
      </c>
      <c r="AU13" s="9">
        <v>20</v>
      </c>
      <c r="AV13" s="9">
        <v>20</v>
      </c>
      <c r="AW13" s="9">
        <v>0</v>
      </c>
      <c r="AX13" s="9">
        <v>20</v>
      </c>
      <c r="AY13" s="9">
        <v>20</v>
      </c>
      <c r="AZ13" s="9">
        <v>0</v>
      </c>
      <c r="BA13" s="9">
        <v>20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20</v>
      </c>
      <c r="BI13" s="9">
        <v>0</v>
      </c>
      <c r="BJ13" s="9">
        <v>20</v>
      </c>
      <c r="BK13" s="30">
        <v>0</v>
      </c>
      <c r="BL13" s="31">
        <v>0</v>
      </c>
      <c r="BM13" s="9">
        <v>0</v>
      </c>
      <c r="BN13" s="30">
        <v>0</v>
      </c>
      <c r="BO13" s="31">
        <v>0</v>
      </c>
      <c r="BP13" s="9">
        <v>0</v>
      </c>
      <c r="BQ13" s="9">
        <v>48</v>
      </c>
      <c r="BR13" s="9">
        <v>0</v>
      </c>
      <c r="BS13" s="9">
        <v>48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5">
        <v>0</v>
      </c>
      <c r="BZ13" s="5">
        <v>-28</v>
      </c>
      <c r="CA13" s="5">
        <v>0</v>
      </c>
      <c r="CB13" s="5">
        <v>-28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20</v>
      </c>
      <c r="CT13" s="5">
        <v>0</v>
      </c>
      <c r="CU13" s="5">
        <v>0</v>
      </c>
      <c r="CV13" s="5">
        <v>0</v>
      </c>
      <c r="CW13" s="5"/>
      <c r="CX13" s="5"/>
      <c r="CY13" s="5" t="s">
        <v>144</v>
      </c>
      <c r="CZ13" s="5" t="s">
        <v>146</v>
      </c>
      <c r="DA13" s="5">
        <v>101581</v>
      </c>
      <c r="DB13" s="5" t="s">
        <v>146</v>
      </c>
      <c r="DC13" s="9"/>
      <c r="DD13" s="9" t="s">
        <v>146</v>
      </c>
      <c r="DE13" s="9">
        <v>0</v>
      </c>
      <c r="DF13" s="9">
        <v>0</v>
      </c>
      <c r="DG13" s="9">
        <v>20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 t="s">
        <v>138</v>
      </c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</row>
    <row r="14" spans="1:16383" x14ac:dyDescent="0.25">
      <c r="A14" s="11" t="s">
        <v>175</v>
      </c>
      <c r="B14" s="11" t="s">
        <v>176</v>
      </c>
      <c r="C14" s="5" t="s">
        <v>128</v>
      </c>
      <c r="D14" s="6" t="s">
        <v>129</v>
      </c>
      <c r="E14" s="7">
        <v>101581</v>
      </c>
      <c r="F14" s="5" t="s">
        <v>147</v>
      </c>
      <c r="G14" s="5">
        <v>64080110</v>
      </c>
      <c r="H14" s="5" t="s">
        <v>165</v>
      </c>
      <c r="I14" s="5" t="s">
        <v>149</v>
      </c>
      <c r="J14" s="5" t="s">
        <v>158</v>
      </c>
      <c r="K14" s="5" t="s">
        <v>133</v>
      </c>
      <c r="L14" s="5" t="s">
        <v>134</v>
      </c>
      <c r="M14" s="5" t="s">
        <v>135</v>
      </c>
      <c r="N14" s="5" t="s">
        <v>136</v>
      </c>
      <c r="O14" s="5"/>
      <c r="P14" s="5"/>
      <c r="Q14" s="8" t="s">
        <v>137</v>
      </c>
      <c r="R14" s="8" t="s">
        <v>133</v>
      </c>
      <c r="S14" s="8">
        <v>42998</v>
      </c>
      <c r="T14" s="8">
        <v>46022</v>
      </c>
      <c r="U14" s="5">
        <v>101581</v>
      </c>
      <c r="V14" s="5" t="s">
        <v>138</v>
      </c>
      <c r="W14" s="5"/>
      <c r="X14" s="5" t="s">
        <v>139</v>
      </c>
      <c r="Y14" s="5" t="s">
        <v>140</v>
      </c>
      <c r="Z14" s="5" t="s">
        <v>141</v>
      </c>
      <c r="AA14" s="5" t="s">
        <v>134</v>
      </c>
      <c r="AB14" s="5" t="s">
        <v>142</v>
      </c>
      <c r="AC14" s="5" t="s">
        <v>137</v>
      </c>
      <c r="AD14" s="5" t="s">
        <v>143</v>
      </c>
      <c r="AE14" s="9"/>
      <c r="AF14" s="9"/>
      <c r="AG14" s="9">
        <v>155.26</v>
      </c>
      <c r="AH14" s="9">
        <v>91.52</v>
      </c>
      <c r="AI14" s="9">
        <v>88.08</v>
      </c>
      <c r="AJ14" s="9">
        <v>166.11</v>
      </c>
      <c r="AK14" s="9">
        <v>152.18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653.15</v>
      </c>
      <c r="AT14" s="9">
        <v>0</v>
      </c>
      <c r="AU14" s="9">
        <v>653.15</v>
      </c>
      <c r="AV14" s="9">
        <v>653.15</v>
      </c>
      <c r="AW14" s="9">
        <v>0</v>
      </c>
      <c r="AX14" s="9">
        <v>653.15</v>
      </c>
      <c r="AY14" s="9">
        <v>21764.97</v>
      </c>
      <c r="AZ14" s="9">
        <v>0</v>
      </c>
      <c r="BA14" s="9">
        <v>21764.97</v>
      </c>
      <c r="BB14" s="9">
        <v>30000</v>
      </c>
      <c r="BC14" s="9">
        <v>0</v>
      </c>
      <c r="BD14" s="9">
        <v>30000</v>
      </c>
      <c r="BE14" s="9">
        <v>0</v>
      </c>
      <c r="BF14" s="9">
        <v>0</v>
      </c>
      <c r="BG14" s="9">
        <v>0</v>
      </c>
      <c r="BH14" s="9">
        <v>653.15</v>
      </c>
      <c r="BI14" s="9">
        <v>0</v>
      </c>
      <c r="BJ14" s="9">
        <v>653.15</v>
      </c>
      <c r="BK14" s="30">
        <v>0</v>
      </c>
      <c r="BL14" s="31">
        <v>0</v>
      </c>
      <c r="BM14" s="9">
        <v>0</v>
      </c>
      <c r="BN14" s="30">
        <v>152.18</v>
      </c>
      <c r="BO14" s="31">
        <v>0</v>
      </c>
      <c r="BP14" s="9">
        <v>152.18</v>
      </c>
      <c r="BQ14" s="9">
        <v>1567.56</v>
      </c>
      <c r="BR14" s="9">
        <v>0</v>
      </c>
      <c r="BS14" s="9">
        <v>1567.56</v>
      </c>
      <c r="BT14" s="9">
        <v>0</v>
      </c>
      <c r="BU14" s="9">
        <v>0</v>
      </c>
      <c r="BV14" s="9">
        <v>0</v>
      </c>
      <c r="BW14" s="9">
        <v>-21111.82</v>
      </c>
      <c r="BX14" s="9">
        <v>0</v>
      </c>
      <c r="BY14" s="5">
        <v>-21111.82</v>
      </c>
      <c r="BZ14" s="5">
        <v>-914.41</v>
      </c>
      <c r="CA14" s="5">
        <v>0</v>
      </c>
      <c r="CB14" s="5">
        <v>-914.41</v>
      </c>
      <c r="CC14" s="5">
        <v>152.18</v>
      </c>
      <c r="CD14" s="5">
        <v>0</v>
      </c>
      <c r="CE14" s="5">
        <v>152.18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334.86</v>
      </c>
      <c r="CT14" s="5">
        <v>318.29000000000002</v>
      </c>
      <c r="CU14" s="5">
        <v>0</v>
      </c>
      <c r="CV14" s="5">
        <v>0</v>
      </c>
      <c r="CW14" s="5"/>
      <c r="CX14" s="5"/>
      <c r="CY14" s="5" t="s">
        <v>144</v>
      </c>
      <c r="CZ14" s="5" t="s">
        <v>146</v>
      </c>
      <c r="DA14" s="5">
        <v>101581</v>
      </c>
      <c r="DB14" s="5" t="s">
        <v>146</v>
      </c>
      <c r="DC14" s="9"/>
      <c r="DD14" s="9" t="s">
        <v>146</v>
      </c>
      <c r="DE14" s="9">
        <v>155.26</v>
      </c>
      <c r="DF14" s="9">
        <v>91.52</v>
      </c>
      <c r="DG14" s="9">
        <v>88.08</v>
      </c>
      <c r="DH14" s="9">
        <v>166.11</v>
      </c>
      <c r="DI14" s="9">
        <v>152.18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 t="s">
        <v>138</v>
      </c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</row>
    <row r="15" spans="1:16383" x14ac:dyDescent="0.25">
      <c r="A15" s="11" t="s">
        <v>175</v>
      </c>
      <c r="B15" s="11" t="s">
        <v>176</v>
      </c>
      <c r="C15" s="5" t="s">
        <v>128</v>
      </c>
      <c r="D15" s="6" t="s">
        <v>129</v>
      </c>
      <c r="E15" s="7">
        <v>101581</v>
      </c>
      <c r="F15" s="5" t="s">
        <v>147</v>
      </c>
      <c r="G15" s="5">
        <v>64080300</v>
      </c>
      <c r="H15" s="5" t="s">
        <v>166</v>
      </c>
      <c r="I15" s="5" t="s">
        <v>149</v>
      </c>
      <c r="J15" s="5" t="s">
        <v>158</v>
      </c>
      <c r="K15" s="5" t="s">
        <v>133</v>
      </c>
      <c r="L15" s="5" t="s">
        <v>134</v>
      </c>
      <c r="M15" s="5" t="s">
        <v>135</v>
      </c>
      <c r="N15" s="5" t="s">
        <v>136</v>
      </c>
      <c r="O15" s="5"/>
      <c r="P15" s="5"/>
      <c r="Q15" s="8" t="s">
        <v>137</v>
      </c>
      <c r="R15" s="8" t="s">
        <v>133</v>
      </c>
      <c r="S15" s="8">
        <v>42998</v>
      </c>
      <c r="T15" s="8">
        <v>46022</v>
      </c>
      <c r="U15" s="5">
        <v>101581</v>
      </c>
      <c r="V15" s="5" t="s">
        <v>138</v>
      </c>
      <c r="W15" s="5"/>
      <c r="X15" s="5" t="s">
        <v>139</v>
      </c>
      <c r="Y15" s="5" t="s">
        <v>140</v>
      </c>
      <c r="Z15" s="5" t="s">
        <v>141</v>
      </c>
      <c r="AA15" s="5" t="s">
        <v>134</v>
      </c>
      <c r="AB15" s="5" t="s">
        <v>142</v>
      </c>
      <c r="AC15" s="5" t="s">
        <v>137</v>
      </c>
      <c r="AD15" s="5" t="s">
        <v>143</v>
      </c>
      <c r="AE15" s="9"/>
      <c r="AF15" s="9"/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44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44</v>
      </c>
      <c r="AW15" s="9">
        <v>0</v>
      </c>
      <c r="AX15" s="9">
        <v>44</v>
      </c>
      <c r="AY15" s="9">
        <v>44</v>
      </c>
      <c r="AZ15" s="9">
        <v>0</v>
      </c>
      <c r="BA15" s="9">
        <v>44</v>
      </c>
      <c r="BB15" s="9">
        <v>544</v>
      </c>
      <c r="BC15" s="9">
        <v>0</v>
      </c>
      <c r="BD15" s="9">
        <v>544</v>
      </c>
      <c r="BE15" s="9">
        <v>0</v>
      </c>
      <c r="BF15" s="9">
        <v>0</v>
      </c>
      <c r="BG15" s="9">
        <v>0</v>
      </c>
      <c r="BH15" s="9">
        <v>44</v>
      </c>
      <c r="BI15" s="9">
        <v>0</v>
      </c>
      <c r="BJ15" s="9">
        <v>44</v>
      </c>
      <c r="BK15" s="30">
        <v>0</v>
      </c>
      <c r="BL15" s="31">
        <v>0</v>
      </c>
      <c r="BM15" s="9">
        <v>0</v>
      </c>
      <c r="BN15" s="30">
        <v>0</v>
      </c>
      <c r="BO15" s="31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5">
        <v>0</v>
      </c>
      <c r="BZ15" s="5">
        <v>44</v>
      </c>
      <c r="CA15" s="5">
        <v>0</v>
      </c>
      <c r="CB15" s="5">
        <v>44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/>
      <c r="CX15" s="5"/>
      <c r="CY15" s="5" t="s">
        <v>144</v>
      </c>
      <c r="CZ15" s="5" t="s">
        <v>146</v>
      </c>
      <c r="DA15" s="5">
        <v>101581</v>
      </c>
      <c r="DB15" s="5" t="s">
        <v>146</v>
      </c>
      <c r="DC15" s="9"/>
      <c r="DD15" s="9" t="s">
        <v>146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44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 t="s">
        <v>138</v>
      </c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</row>
    <row r="16" spans="1:16383" x14ac:dyDescent="0.25">
      <c r="A16" s="11" t="s">
        <v>175</v>
      </c>
      <c r="B16" s="11" t="s">
        <v>176</v>
      </c>
      <c r="C16" s="5" t="s">
        <v>128</v>
      </c>
      <c r="D16" s="6" t="s">
        <v>129</v>
      </c>
      <c r="E16" s="7">
        <v>101581</v>
      </c>
      <c r="F16" s="5" t="s">
        <v>147</v>
      </c>
      <c r="G16" s="5">
        <v>64100301</v>
      </c>
      <c r="H16" s="5" t="s">
        <v>167</v>
      </c>
      <c r="I16" s="5" t="s">
        <v>149</v>
      </c>
      <c r="J16" s="5" t="s">
        <v>168</v>
      </c>
      <c r="K16" s="5" t="s">
        <v>133</v>
      </c>
      <c r="L16" s="5" t="s">
        <v>134</v>
      </c>
      <c r="M16" s="5" t="s">
        <v>135</v>
      </c>
      <c r="N16" s="5" t="s">
        <v>136</v>
      </c>
      <c r="O16" s="5"/>
      <c r="P16" s="5"/>
      <c r="Q16" s="8" t="s">
        <v>137</v>
      </c>
      <c r="R16" s="8" t="s">
        <v>133</v>
      </c>
      <c r="S16" s="8">
        <v>42998</v>
      </c>
      <c r="T16" s="8">
        <v>46022</v>
      </c>
      <c r="U16" s="5">
        <v>101581</v>
      </c>
      <c r="V16" s="5" t="s">
        <v>138</v>
      </c>
      <c r="W16" s="5"/>
      <c r="X16" s="5" t="s">
        <v>139</v>
      </c>
      <c r="Y16" s="5" t="s">
        <v>140</v>
      </c>
      <c r="Z16" s="5" t="s">
        <v>141</v>
      </c>
      <c r="AA16" s="5" t="s">
        <v>134</v>
      </c>
      <c r="AB16" s="5" t="s">
        <v>142</v>
      </c>
      <c r="AC16" s="5" t="s">
        <v>137</v>
      </c>
      <c r="AD16" s="5" t="s">
        <v>143</v>
      </c>
      <c r="AE16" s="9"/>
      <c r="AF16" s="9"/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2509</v>
      </c>
      <c r="AP16" s="9">
        <v>0</v>
      </c>
      <c r="AQ16" s="9">
        <v>0</v>
      </c>
      <c r="AR16" s="9">
        <v>2000</v>
      </c>
      <c r="AS16" s="9">
        <v>0</v>
      </c>
      <c r="AT16" s="9">
        <v>0</v>
      </c>
      <c r="AU16" s="9">
        <v>0</v>
      </c>
      <c r="AV16" s="9">
        <v>4509</v>
      </c>
      <c r="AW16" s="9">
        <v>0</v>
      </c>
      <c r="AX16" s="9">
        <v>4509</v>
      </c>
      <c r="AY16" s="9">
        <v>6000</v>
      </c>
      <c r="AZ16" s="9">
        <v>0</v>
      </c>
      <c r="BA16" s="9">
        <v>6000</v>
      </c>
      <c r="BB16" s="9">
        <v>8000</v>
      </c>
      <c r="BC16" s="9">
        <v>0</v>
      </c>
      <c r="BD16" s="9">
        <v>8000</v>
      </c>
      <c r="BE16" s="9">
        <v>0</v>
      </c>
      <c r="BF16" s="9">
        <v>0</v>
      </c>
      <c r="BG16" s="9">
        <v>0</v>
      </c>
      <c r="BH16" s="9">
        <v>4509</v>
      </c>
      <c r="BI16" s="9">
        <v>0</v>
      </c>
      <c r="BJ16" s="9">
        <v>4509</v>
      </c>
      <c r="BK16" s="30">
        <v>0</v>
      </c>
      <c r="BL16" s="31">
        <v>0</v>
      </c>
      <c r="BM16" s="9">
        <v>0</v>
      </c>
      <c r="BN16" s="30">
        <v>0</v>
      </c>
      <c r="BO16" s="31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-1491</v>
      </c>
      <c r="BX16" s="9">
        <v>0</v>
      </c>
      <c r="BY16" s="5">
        <v>-1491</v>
      </c>
      <c r="BZ16" s="5">
        <v>4509</v>
      </c>
      <c r="CA16" s="5">
        <v>0</v>
      </c>
      <c r="CB16" s="5">
        <v>4509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/>
      <c r="CX16" s="5"/>
      <c r="CY16" s="5" t="s">
        <v>144</v>
      </c>
      <c r="CZ16" s="5" t="s">
        <v>146</v>
      </c>
      <c r="DA16" s="5">
        <v>101581</v>
      </c>
      <c r="DB16" s="5" t="s">
        <v>146</v>
      </c>
      <c r="DC16" s="9"/>
      <c r="DD16" s="9" t="s">
        <v>146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2509</v>
      </c>
      <c r="DN16" s="9">
        <v>0</v>
      </c>
      <c r="DO16" s="5">
        <v>0</v>
      </c>
      <c r="DP16" s="5">
        <v>2000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 t="s">
        <v>138</v>
      </c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</row>
    <row r="17" spans="1:16383" x14ac:dyDescent="0.25">
      <c r="A17" s="11" t="s">
        <v>175</v>
      </c>
      <c r="B17" s="11" t="s">
        <v>176</v>
      </c>
      <c r="C17" s="5" t="s">
        <v>128</v>
      </c>
      <c r="D17" s="6" t="s">
        <v>129</v>
      </c>
      <c r="E17" s="7">
        <v>101581</v>
      </c>
      <c r="F17" s="5" t="s">
        <v>147</v>
      </c>
      <c r="G17" s="5">
        <v>69000040</v>
      </c>
      <c r="H17" s="5" t="s">
        <v>131</v>
      </c>
      <c r="I17" s="5" t="s">
        <v>132</v>
      </c>
      <c r="J17" s="5" t="s">
        <v>132</v>
      </c>
      <c r="K17" s="5" t="s">
        <v>133</v>
      </c>
      <c r="L17" s="5" t="s">
        <v>134</v>
      </c>
      <c r="M17" s="5" t="s">
        <v>135</v>
      </c>
      <c r="N17" s="5" t="s">
        <v>136</v>
      </c>
      <c r="O17" s="5"/>
      <c r="P17" s="5"/>
      <c r="Q17" s="8" t="s">
        <v>137</v>
      </c>
      <c r="R17" s="8" t="s">
        <v>133</v>
      </c>
      <c r="S17" s="8">
        <v>42998</v>
      </c>
      <c r="T17" s="8">
        <v>46022</v>
      </c>
      <c r="U17" s="5">
        <v>101581</v>
      </c>
      <c r="V17" s="5" t="s">
        <v>138</v>
      </c>
      <c r="W17" s="5"/>
      <c r="X17" s="5" t="s">
        <v>139</v>
      </c>
      <c r="Y17" s="5" t="s">
        <v>140</v>
      </c>
      <c r="Z17" s="5" t="s">
        <v>141</v>
      </c>
      <c r="AA17" s="5" t="s">
        <v>134</v>
      </c>
      <c r="AB17" s="5" t="s">
        <v>142</v>
      </c>
      <c r="AC17" s="5" t="s">
        <v>137</v>
      </c>
      <c r="AD17" s="5" t="s">
        <v>143</v>
      </c>
      <c r="AE17" s="9"/>
      <c r="AF17" s="9"/>
      <c r="AG17" s="9">
        <v>121985.60000000001</v>
      </c>
      <c r="AH17" s="9">
        <v>83283.199999999997</v>
      </c>
      <c r="AI17" s="9">
        <v>130900</v>
      </c>
      <c r="AJ17" s="9">
        <v>90358.399999999994</v>
      </c>
      <c r="AK17" s="9">
        <v>130451.2</v>
      </c>
      <c r="AL17" s="9">
        <v>125312</v>
      </c>
      <c r="AM17" s="9">
        <v>124080</v>
      </c>
      <c r="AN17" s="9">
        <v>137368</v>
      </c>
      <c r="AO17" s="9">
        <v>126104</v>
      </c>
      <c r="AP17" s="9">
        <v>134200</v>
      </c>
      <c r="AQ17" s="9">
        <v>128568</v>
      </c>
      <c r="AR17" s="9">
        <v>109296</v>
      </c>
      <c r="AS17" s="9">
        <v>0</v>
      </c>
      <c r="AT17" s="9">
        <v>556978.4</v>
      </c>
      <c r="AU17" s="9">
        <v>556978.4</v>
      </c>
      <c r="AV17" s="9">
        <v>0</v>
      </c>
      <c r="AW17" s="9">
        <v>1441906.4</v>
      </c>
      <c r="AX17" s="9">
        <v>1441906.4</v>
      </c>
      <c r="AY17" s="9">
        <v>0</v>
      </c>
      <c r="AZ17" s="9">
        <v>1444071.2</v>
      </c>
      <c r="BA17" s="9">
        <v>1444071.2</v>
      </c>
      <c r="BB17" s="9">
        <v>0</v>
      </c>
      <c r="BC17" s="9">
        <v>1281808</v>
      </c>
      <c r="BD17" s="9">
        <v>1281808</v>
      </c>
      <c r="BE17" s="9">
        <v>0</v>
      </c>
      <c r="BF17" s="9">
        <v>1459736</v>
      </c>
      <c r="BG17" s="9">
        <v>1459736</v>
      </c>
      <c r="BH17" s="9">
        <v>0</v>
      </c>
      <c r="BI17" s="9">
        <v>-17829.599999999999</v>
      </c>
      <c r="BJ17" s="9">
        <v>-17829.599999999999</v>
      </c>
      <c r="BK17" s="30">
        <v>0</v>
      </c>
      <c r="BL17" s="31">
        <v>127160</v>
      </c>
      <c r="BM17" s="9">
        <v>127160</v>
      </c>
      <c r="BN17" s="30">
        <v>0</v>
      </c>
      <c r="BO17" s="31">
        <v>130451.2</v>
      </c>
      <c r="BP17" s="9">
        <v>130451.2</v>
      </c>
      <c r="BQ17" s="9">
        <v>0</v>
      </c>
      <c r="BR17" s="9">
        <v>1336748.1599999999</v>
      </c>
      <c r="BS17" s="9">
        <v>1336748.1599999999</v>
      </c>
      <c r="BT17" s="9">
        <v>0</v>
      </c>
      <c r="BU17" s="9">
        <v>0</v>
      </c>
      <c r="BV17" s="9">
        <v>0</v>
      </c>
      <c r="BW17" s="9">
        <v>0</v>
      </c>
      <c r="BX17" s="9">
        <v>-2164.8000000000002</v>
      </c>
      <c r="BY17" s="5">
        <v>-2164.8000000000002</v>
      </c>
      <c r="BZ17" s="5">
        <v>0</v>
      </c>
      <c r="CA17" s="5">
        <v>105158.24</v>
      </c>
      <c r="CB17" s="5">
        <v>105158.24</v>
      </c>
      <c r="CC17" s="5">
        <v>0</v>
      </c>
      <c r="CD17" s="5">
        <v>3291.2</v>
      </c>
      <c r="CE17" s="5">
        <v>3291.2</v>
      </c>
      <c r="CF17" s="5">
        <v>1386.2000000000003</v>
      </c>
      <c r="CG17" s="5">
        <v>946.39999999999975</v>
      </c>
      <c r="CH17" s="5">
        <v>1487.5000000000005</v>
      </c>
      <c r="CI17" s="5">
        <v>1026.8</v>
      </c>
      <c r="CJ17" s="5">
        <v>1482.3999999999999</v>
      </c>
      <c r="CK17" s="5">
        <v>1424</v>
      </c>
      <c r="CL17" s="5">
        <v>1410</v>
      </c>
      <c r="CM17" s="5">
        <v>1561</v>
      </c>
      <c r="CN17" s="5">
        <v>1433</v>
      </c>
      <c r="CO17" s="5">
        <v>1525</v>
      </c>
      <c r="CP17" s="5">
        <v>1461</v>
      </c>
      <c r="CQ17" s="5">
        <v>1242</v>
      </c>
      <c r="CR17" s="5">
        <v>16385.3</v>
      </c>
      <c r="CS17" s="5">
        <v>336168.8</v>
      </c>
      <c r="CT17" s="5">
        <v>220809.60000000001</v>
      </c>
      <c r="CU17" s="5">
        <v>0</v>
      </c>
      <c r="CV17" s="5">
        <v>0</v>
      </c>
      <c r="CW17" s="5"/>
      <c r="CX17" s="5"/>
      <c r="CY17" s="5" t="s">
        <v>144</v>
      </c>
      <c r="CZ17" s="5" t="s">
        <v>146</v>
      </c>
      <c r="DA17" s="5">
        <v>101581</v>
      </c>
      <c r="DB17" s="5" t="s">
        <v>146</v>
      </c>
      <c r="DC17" s="9"/>
      <c r="DD17" s="9" t="s">
        <v>146</v>
      </c>
      <c r="DE17" s="9">
        <v>121985.60000000001</v>
      </c>
      <c r="DF17" s="9">
        <v>83283.199999999997</v>
      </c>
      <c r="DG17" s="9">
        <v>130900</v>
      </c>
      <c r="DH17" s="9">
        <v>90358.399999999994</v>
      </c>
      <c r="DI17" s="9">
        <v>130451.2</v>
      </c>
      <c r="DJ17" s="9">
        <v>125312</v>
      </c>
      <c r="DK17" s="9">
        <v>124080</v>
      </c>
      <c r="DL17" s="9">
        <v>137368</v>
      </c>
      <c r="DM17" s="9">
        <v>126104</v>
      </c>
      <c r="DN17" s="9">
        <v>134200</v>
      </c>
      <c r="DO17" s="5">
        <v>128568</v>
      </c>
      <c r="DP17" s="5">
        <v>109296</v>
      </c>
      <c r="DQ17" s="5">
        <v>1386.2000000000003</v>
      </c>
      <c r="DR17" s="5">
        <v>946.39999999999975</v>
      </c>
      <c r="DS17" s="5">
        <v>1487.5000000000005</v>
      </c>
      <c r="DT17" s="5">
        <v>1026.8</v>
      </c>
      <c r="DU17" s="5">
        <v>1482.3999999999999</v>
      </c>
      <c r="DV17" s="5">
        <v>1424</v>
      </c>
      <c r="DW17" s="5">
        <v>1410</v>
      </c>
      <c r="DX17" s="5">
        <v>1561</v>
      </c>
      <c r="DY17" s="5">
        <v>1433</v>
      </c>
      <c r="DZ17" s="5">
        <v>1525</v>
      </c>
      <c r="EA17" s="5">
        <v>1461</v>
      </c>
      <c r="EB17" s="5">
        <v>1242</v>
      </c>
      <c r="EC17" s="5" t="s">
        <v>138</v>
      </c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</row>
    <row r="18" spans="1:16383" x14ac:dyDescent="0.25">
      <c r="A18" s="11" t="s">
        <v>175</v>
      </c>
      <c r="B18" s="11" t="s">
        <v>176</v>
      </c>
      <c r="C18" s="5" t="s">
        <v>128</v>
      </c>
      <c r="D18" s="6" t="s">
        <v>129</v>
      </c>
      <c r="E18" s="7">
        <v>101582</v>
      </c>
      <c r="F18" s="5" t="s">
        <v>169</v>
      </c>
      <c r="G18" s="5">
        <v>69000040</v>
      </c>
      <c r="H18" s="5" t="s">
        <v>131</v>
      </c>
      <c r="I18" s="5" t="s">
        <v>132</v>
      </c>
      <c r="J18" s="5" t="s">
        <v>132</v>
      </c>
      <c r="K18" s="5" t="s">
        <v>133</v>
      </c>
      <c r="L18" s="5" t="s">
        <v>134</v>
      </c>
      <c r="M18" s="5" t="s">
        <v>135</v>
      </c>
      <c r="N18" s="5" t="s">
        <v>136</v>
      </c>
      <c r="O18" s="5"/>
      <c r="P18" s="5"/>
      <c r="Q18" s="8" t="s">
        <v>137</v>
      </c>
      <c r="R18" s="8" t="s">
        <v>133</v>
      </c>
      <c r="S18" s="8">
        <v>42998</v>
      </c>
      <c r="T18" s="8">
        <v>46022</v>
      </c>
      <c r="U18" s="5">
        <v>101581</v>
      </c>
      <c r="V18" s="5" t="s">
        <v>138</v>
      </c>
      <c r="W18" s="5"/>
      <c r="X18" s="5" t="s">
        <v>139</v>
      </c>
      <c r="Y18" s="5" t="s">
        <v>140</v>
      </c>
      <c r="Z18" s="5" t="s">
        <v>141</v>
      </c>
      <c r="AA18" s="5" t="s">
        <v>134</v>
      </c>
      <c r="AB18" s="5" t="s">
        <v>142</v>
      </c>
      <c r="AC18" s="5" t="s">
        <v>137</v>
      </c>
      <c r="AD18" s="5" t="s">
        <v>143</v>
      </c>
      <c r="AE18" s="9"/>
      <c r="AF18" s="9"/>
      <c r="AG18" s="9">
        <v>0</v>
      </c>
      <c r="AH18" s="9">
        <v>0</v>
      </c>
      <c r="AI18" s="9">
        <v>10560</v>
      </c>
      <c r="AJ18" s="9">
        <v>-10560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1144</v>
      </c>
      <c r="BA18" s="9">
        <v>1144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30">
        <v>0</v>
      </c>
      <c r="BL18" s="31">
        <v>1144</v>
      </c>
      <c r="BM18" s="9">
        <v>1144</v>
      </c>
      <c r="BN18" s="30">
        <v>0</v>
      </c>
      <c r="BO18" s="31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-1144</v>
      </c>
      <c r="BY18" s="5">
        <v>-1144</v>
      </c>
      <c r="BZ18" s="5">
        <v>0</v>
      </c>
      <c r="CA18" s="5">
        <v>0</v>
      </c>
      <c r="CB18" s="5">
        <v>0</v>
      </c>
      <c r="CC18" s="5">
        <v>0</v>
      </c>
      <c r="CD18" s="5">
        <v>-1144</v>
      </c>
      <c r="CE18" s="5">
        <v>-1144</v>
      </c>
      <c r="CF18" s="5">
        <v>0</v>
      </c>
      <c r="CG18" s="5">
        <v>0</v>
      </c>
      <c r="CH18" s="5">
        <v>120</v>
      </c>
      <c r="CI18" s="5">
        <v>-120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10560</v>
      </c>
      <c r="CT18" s="5">
        <v>-10560</v>
      </c>
      <c r="CU18" s="5">
        <v>0</v>
      </c>
      <c r="CV18" s="5">
        <v>0</v>
      </c>
      <c r="CW18" s="5"/>
      <c r="CX18" s="5"/>
      <c r="CY18" s="5" t="s">
        <v>144</v>
      </c>
      <c r="CZ18" s="5" t="s">
        <v>146</v>
      </c>
      <c r="DA18" s="5">
        <v>101582</v>
      </c>
      <c r="DB18" s="5" t="s">
        <v>146</v>
      </c>
      <c r="DC18" s="9"/>
      <c r="DD18" s="9" t="s">
        <v>146</v>
      </c>
      <c r="DE18" s="9">
        <v>0</v>
      </c>
      <c r="DF18" s="9">
        <v>0</v>
      </c>
      <c r="DG18" s="9">
        <v>10560</v>
      </c>
      <c r="DH18" s="9">
        <v>-10560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5">
        <v>0</v>
      </c>
      <c r="DP18" s="5">
        <v>0</v>
      </c>
      <c r="DQ18" s="5">
        <v>0</v>
      </c>
      <c r="DR18" s="5">
        <v>0</v>
      </c>
      <c r="DS18" s="5">
        <v>120</v>
      </c>
      <c r="DT18" s="5">
        <v>-120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 t="s">
        <v>138</v>
      </c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  <c r="XEY18" s="5"/>
      <c r="XEZ18" s="5"/>
      <c r="XFA18" s="5"/>
      <c r="XFB18" s="5"/>
      <c r="XFC18" s="5"/>
    </row>
    <row r="20" spans="1:16383" x14ac:dyDescent="0.25">
      <c r="A20" s="16" t="s">
        <v>181</v>
      </c>
      <c r="AG20" s="18">
        <f>SUM(AG2:AG18)</f>
        <v>159750.87</v>
      </c>
      <c r="AH20" s="18">
        <f t="shared" ref="AH20:AR20" si="0">SUM(AH2:AH18)</f>
        <v>121994.45999999999</v>
      </c>
      <c r="AI20" s="18">
        <f t="shared" si="0"/>
        <v>179405.63</v>
      </c>
      <c r="AJ20" s="18">
        <f t="shared" si="0"/>
        <v>92136.87</v>
      </c>
      <c r="AK20" s="18">
        <f t="shared" si="0"/>
        <v>135203.22</v>
      </c>
      <c r="AL20" s="19">
        <f t="shared" si="0"/>
        <v>193137</v>
      </c>
      <c r="AM20" s="17">
        <f t="shared" si="0"/>
        <v>147909</v>
      </c>
      <c r="AN20" s="17">
        <f t="shared" si="0"/>
        <v>163443</v>
      </c>
      <c r="AO20" s="17">
        <f t="shared" si="0"/>
        <v>133889</v>
      </c>
      <c r="AP20" s="17">
        <f t="shared" si="0"/>
        <v>143240</v>
      </c>
      <c r="AQ20" s="17">
        <f t="shared" si="0"/>
        <v>159043</v>
      </c>
      <c r="AR20" s="17">
        <f t="shared" si="0"/>
        <v>123972</v>
      </c>
      <c r="BK20" s="34">
        <f>SUM(BK2:BK18)</f>
        <v>33780</v>
      </c>
      <c r="BL20" s="35">
        <f>SUM(BL2:BL18)</f>
        <v>128304</v>
      </c>
      <c r="BM20" s="26">
        <f>SUM(BM2:BM18)</f>
        <v>162084</v>
      </c>
      <c r="BN20" s="34">
        <f>SUM(BN2:BN18)</f>
        <v>4752.0200000000004</v>
      </c>
      <c r="BO20" s="35">
        <f>SUM(BO2:BO18)</f>
        <v>130451.2</v>
      </c>
    </row>
    <row r="21" spans="1:16383" x14ac:dyDescent="0.25">
      <c r="BL21" s="40">
        <f>SUM(BK20:BL20)</f>
        <v>162084</v>
      </c>
      <c r="BO21" s="41">
        <f>SUM(BN20:BO20)</f>
        <v>135203.22</v>
      </c>
    </row>
    <row r="22" spans="1:16383" x14ac:dyDescent="0.25">
      <c r="AK22" t="s">
        <v>34</v>
      </c>
      <c r="AL22" t="s">
        <v>194</v>
      </c>
      <c r="AN22" t="s">
        <v>200</v>
      </c>
      <c r="AO22" t="s">
        <v>199</v>
      </c>
    </row>
    <row r="23" spans="1:16383" x14ac:dyDescent="0.25">
      <c r="A23" s="21" t="s">
        <v>180</v>
      </c>
      <c r="B23" s="15"/>
      <c r="AJ23" s="21" t="s">
        <v>182</v>
      </c>
      <c r="AK23" s="18">
        <f>AK20</f>
        <v>135203.22</v>
      </c>
      <c r="AL23" t="str">
        <f>ADDRESS(ROW(AK20),COLUMN(AK20))</f>
        <v>$AK$20</v>
      </c>
      <c r="AN23" t="str">
        <f>ADDRESS(ROW(BN20),COLUMN(BN20))</f>
        <v>$BN$20</v>
      </c>
      <c r="AO23" t="str">
        <f>ADDRESS(ROW(BO20),COLUMN(BO20))</f>
        <v>$BO$20</v>
      </c>
      <c r="AP23" s="18">
        <f>SUM(BN20,BO20)</f>
        <v>135203.22</v>
      </c>
    </row>
    <row r="24" spans="1:16383" x14ac:dyDescent="0.25">
      <c r="A24" s="21" t="s">
        <v>192</v>
      </c>
      <c r="B24" s="14"/>
      <c r="AJ24" s="21" t="s">
        <v>183</v>
      </c>
      <c r="AK24" s="27">
        <f>'Apr 2023 F05'!AK20</f>
        <v>162084</v>
      </c>
      <c r="AL24" t="str">
        <f>ADDRESS(ROW(BM20),COLUMN(BM20))</f>
        <v>$BM$20</v>
      </c>
      <c r="AM24" s="26">
        <f>BM20</f>
        <v>162084</v>
      </c>
      <c r="AN24" t="str">
        <f>ADDRESS(ROW(BK20),COLUMN(BK20))</f>
        <v>$BK$20</v>
      </c>
      <c r="AO24" t="str">
        <f>ADDRESS(ROW(BL20),COLUMN(BL20))</f>
        <v>$BL$20</v>
      </c>
      <c r="AP24" s="26">
        <f>SUM(BK20,BL20)</f>
        <v>162084</v>
      </c>
    </row>
    <row r="25" spans="1:16383" x14ac:dyDescent="0.25">
      <c r="A25" s="21" t="s">
        <v>193</v>
      </c>
      <c r="B25" s="24"/>
      <c r="AJ25" t="s">
        <v>184</v>
      </c>
      <c r="AK25" s="17">
        <f>AK24-AK23</f>
        <v>26880.78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 2023 F03</vt:lpstr>
      <vt:lpstr>Combineddata</vt:lpstr>
      <vt:lpstr>Mar 2023 F04</vt:lpstr>
      <vt:lpstr>Apr 2023 F05</vt:lpstr>
      <vt:lpstr>May 2023 F06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Amadi, Charles</cp:lastModifiedBy>
  <dcterms:created xsi:type="dcterms:W3CDTF">2023-06-20T19:13:04Z</dcterms:created>
  <dcterms:modified xsi:type="dcterms:W3CDTF">2023-07-21T19:33:08Z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1df539-6093-4ec5-baaa-eb0dcc11254e_Enabled">
    <vt:lpwstr>true</vt:lpwstr>
  </property>
  <property fmtid="{D5CDD505-2E9C-101B-9397-08002B2CF9AE}" pid="3" name="MSIP_Label_1f1df539-6093-4ec5-baaa-eb0dcc11254e_SetDate">
    <vt:lpwstr>2023-06-20T19:57:51Z</vt:lpwstr>
  </property>
  <property fmtid="{D5CDD505-2E9C-101B-9397-08002B2CF9AE}" pid="4" name="MSIP_Label_1f1df539-6093-4ec5-baaa-eb0dcc11254e_Method">
    <vt:lpwstr>Standard</vt:lpwstr>
  </property>
  <property fmtid="{D5CDD505-2E9C-101B-9397-08002B2CF9AE}" pid="5" name="MSIP_Label_1f1df539-6093-4ec5-baaa-eb0dcc11254e_Name">
    <vt:lpwstr>General</vt:lpwstr>
  </property>
  <property fmtid="{D5CDD505-2E9C-101B-9397-08002B2CF9AE}" pid="6" name="MSIP_Label_1f1df539-6093-4ec5-baaa-eb0dcc11254e_SiteId">
    <vt:lpwstr>649fc29a-ece3-4a3b-a3c1-680a2f035a6e</vt:lpwstr>
  </property>
  <property fmtid="{D5CDD505-2E9C-101B-9397-08002B2CF9AE}" pid="7" name="MSIP_Label_1f1df539-6093-4ec5-baaa-eb0dcc11254e_ActionId">
    <vt:lpwstr>1a6e181f-dbda-431b-85d7-7ca64a5f4597</vt:lpwstr>
  </property>
  <property fmtid="{D5CDD505-2E9C-101B-9397-08002B2CF9AE}" pid="8" name="MSIP_Label_1f1df539-6093-4ec5-baaa-eb0dcc11254e_ContentBits">
    <vt:lpwstr>0</vt:lpwstr>
  </property>
</Properties>
</file>