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etre\Desktop\Cegep\app_web\02_eval\TP1\tp1\appweb-trpr01-\trpr01\"/>
    </mc:Choice>
  </mc:AlternateContent>
  <xr:revisionPtr revIDLastSave="0" documentId="13_ncr:1_{72B22834-6E0A-4C1B-9D84-EEF1DFF3BE37}" xr6:coauthVersionLast="47" xr6:coauthVersionMax="47" xr10:uidLastSave="{00000000-0000-0000-0000-000000000000}"/>
  <bookViews>
    <workbookView xWindow="-108" yWindow="-108" windowWidth="23256" windowHeight="12456"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grille_evaluation!$B$20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1" l="1"/>
  <c r="D11" i="1"/>
  <c r="D8" i="1"/>
  <c r="D9" i="1"/>
  <c r="D10" i="1"/>
  <c r="D7" i="1"/>
  <c r="D13" i="1"/>
  <c r="D14" i="1"/>
  <c r="D2" i="1"/>
  <c r="D3" i="1"/>
  <c r="D4" i="1"/>
  <c r="D5" i="1"/>
  <c r="D6" i="1"/>
  <c r="D18" i="1"/>
  <c r="D22" i="1"/>
  <c r="E22" i="1"/>
  <c r="B22" i="1"/>
  <c r="B21" i="1"/>
</calcChain>
</file>

<file path=xl/sharedStrings.xml><?xml version="1.0" encoding="utf-8"?>
<sst xmlns="http://schemas.openxmlformats.org/spreadsheetml/2006/main" count="125" uniqueCount="108">
  <si>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</si>
  <si>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</si>
  <si>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</si>
  <si>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</si>
  <si>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</si>
  <si>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</si>
  <si>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</si>
  <si>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</si>
  <si>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</si>
  <si>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</si>
  <si>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</si>
  <si>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</si>
  <si>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</si>
  <si>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</si>
  <si>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</si>
  <si>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</si>
  <si>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</si>
  <si>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</si>
  <si>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</si>
  <si>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</si>
  <si>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</si>
  <si>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</si>
  <si>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</si>
  <si>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</si>
  <si>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</si>
  <si>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</si>
  <si>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</si>
  <si>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</si>
  <si>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</si>
  <si>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</si>
  <si>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</si>
  <si>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</si>
  <si>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</si>
  <si>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</si>
  <si>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</si>
  <si>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</si>
  <si>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</si>
  <si>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</si>
  <si>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</si>
  <si>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</si>
  <si>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</si>
  <si>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</si>
  <si>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Plus de 4 éléments manquant ou mal effectués</t>
  </si>
  <si>
    <t>4 éléments manquants ou mal effectués</t>
  </si>
  <si>
    <t>Session de l'évaluation</t>
  </si>
  <si>
    <t>Respect modalités / consignes</t>
  </si>
  <si>
    <t xml:space="preserve">Utilisation correcte de Vue.js </t>
  </si>
  <si>
    <t xml:space="preserve">Utilisation correcte de TypeScript </t>
  </si>
  <si>
    <t>Bonnes pratiques de programmation et code propre</t>
  </si>
  <si>
    <t xml:space="preserve">Structure du projet </t>
  </si>
  <si>
    <t xml:space="preserve">Gestion des états </t>
  </si>
  <si>
    <t>Bogues et performances </t>
  </si>
  <si>
    <t xml:space="preserve">Qualité de l'interface </t>
  </si>
  <si>
    <t>Implémentation des fonctionnalités requises 1 à 5</t>
  </si>
  <si>
    <t>Implémentation des fonctionnalités requises 6 à 10</t>
  </si>
  <si>
    <t>5 éléments manquants ou mal effectués</t>
  </si>
  <si>
    <t>Hiver 2024</t>
  </si>
  <si>
    <t>Lemelin, Brandon</t>
  </si>
  <si>
    <t>Bonnes pratiques UI 1 à 5</t>
  </si>
  <si>
    <t>Bonnes pratiques UI 6 à 10</t>
  </si>
  <si>
    <t>Contrôle de qualité (10)</t>
  </si>
  <si>
    <t>Fonctionnalités (50)</t>
  </si>
  <si>
    <t>Plus de 2 éléments manquant ou mal effectués</t>
  </si>
  <si>
    <t>Application déployée correctement sur GitHub Pages</t>
  </si>
  <si>
    <t>Qualité du code (30)</t>
  </si>
  <si>
    <t>Baribault, Samuel</t>
  </si>
  <si>
    <t>Bédard, Arlo</t>
  </si>
  <si>
    <t>Bédard, Émil</t>
  </si>
  <si>
    <t>Bellavance, Mathieu</t>
  </si>
  <si>
    <t>Bilodeau, Marc-André</t>
  </si>
  <si>
    <t>Boudreau, Marek</t>
  </si>
  <si>
    <t>Breton-L'Italien, Xavier</t>
  </si>
  <si>
    <t>Buteau, Justin</t>
  </si>
  <si>
    <t>Claveau, Tommy</t>
  </si>
  <si>
    <t>Côté, Mathieu (S)</t>
  </si>
  <si>
    <t>Croteau-Larichellière, Samuel</t>
  </si>
  <si>
    <t>Dorval, Jérémie</t>
  </si>
  <si>
    <t>Dubé, Arthur</t>
  </si>
  <si>
    <t>Ferland-Girouard, Laurent</t>
  </si>
  <si>
    <t>Fillion, Matis</t>
  </si>
  <si>
    <t>Gourdes, Cédric</t>
  </si>
  <si>
    <t>Gourgues, Nicolas</t>
  </si>
  <si>
    <t>Guay, William</t>
  </si>
  <si>
    <t>Jobin, Marc-Antoine</t>
  </si>
  <si>
    <t>Lacasse, Mathys</t>
  </si>
  <si>
    <t>Lafleur, Émile</t>
  </si>
  <si>
    <t>Leclerc, Antoine</t>
  </si>
  <si>
    <t>Lemoyne, Mathieu</t>
  </si>
  <si>
    <t>Martin-Meunier, Thomas</t>
  </si>
  <si>
    <t>Mercille, Elisabeth</t>
  </si>
  <si>
    <t>Méthot, Samuel</t>
  </si>
  <si>
    <t>Mondor, Raoul</t>
  </si>
  <si>
    <t>Morato Gomez, Pablo</t>
  </si>
  <si>
    <t>Morrissette, Dominic</t>
  </si>
  <si>
    <t>Parent, Lorik</t>
  </si>
  <si>
    <t>Pelletier, Noa</t>
  </si>
  <si>
    <t>Pételle, Noé (S)</t>
  </si>
  <si>
    <t>Plourde, Thomas</t>
  </si>
  <si>
    <t>Saillant, Anthony</t>
  </si>
  <si>
    <t>Savard, Gabriel</t>
  </si>
  <si>
    <t>St-Hilaire, Samuel</t>
  </si>
  <si>
    <t>Sylvain, Lucas</t>
  </si>
  <si>
    <t>Tiakoh, Yann Alex</t>
  </si>
  <si>
    <t>Tremblay, Charles-Étienne</t>
  </si>
  <si>
    <t>Tremblay, Gabriel</t>
  </si>
  <si>
    <t>Wattel, Alexandre</t>
  </si>
  <si>
    <t>Déploiement et documentation (10)</t>
  </si>
  <si>
    <t>Repo correctement créé sur GitHub (fichier README.md)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</si>
</sst>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2">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5" fillId="0" borderId="12" xfId="0" applyFont="1" applyBorder="1" applyAlignment="1">
      <alignment horizontal="center" vertical="top"/>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1" dataDxfId="19" headerRowBorderDxfId="20" tableBorderDxfId="18" headerRowCellStyle="Titre 1">
  <autoFilter ref="A1:E14"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7:B13" totalsRowShown="0" tableBorderDxfId="9">
  <autoFilter ref="A7:B13"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5:B21" totalsRowShown="0" tableBorderDxfId="6">
  <autoFilter ref="A15:B21"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4" totalsRowShown="0" tableBorderDxfId="3">
  <autoFilter ref="A1:A4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C4" sqref="C4"/>
    </sheetView>
  </sheetViews>
  <sheetFormatPr baseColWidth="10" defaultColWidth="11" defaultRowHeight="15.6" x14ac:dyDescent="0.3"/>
  <cols>
    <col min="1" max="1" width="44.296875" style="2" customWidth="1"/>
    <col min="2" max="2" width="66.296875" style="2" customWidth="1"/>
    <col min="3" max="3" width="30.5" style="2" customWidth="1"/>
    <col min="4" max="4" width="8.5" style="1" customWidth="1"/>
    <col min="5" max="5" width="35.09765625" style="2" customWidth="1"/>
    <col min="6" max="16384" width="11" style="2"/>
  </cols>
  <sheetData>
    <row r="1" spans="1:5" s="1" customFormat="1" ht="20.399999999999999" thickBot="1" x14ac:dyDescent="0.35">
      <c r="A1" s="8" t="s">
        <v>21</v>
      </c>
      <c r="B1" s="32" t="s">
        <v>0</v>
      </c>
      <c r="C1" s="34" t="s">
        <v>34</v>
      </c>
      <c r="D1" s="8" t="s">
        <v>1</v>
      </c>
      <c r="E1" s="9" t="s">
        <v>2</v>
      </c>
    </row>
    <row r="2" spans="1:5" ht="18" customHeight="1" thickBot="1" x14ac:dyDescent="0.35">
      <c r="A2" s="25" t="s">
        <v>64</v>
      </c>
      <c r="B2" s="25" t="s">
        <v>46</v>
      </c>
      <c r="C2" s="28"/>
      <c r="D2" s="27" t="e">
        <f>VLOOKUP(C2,echelles!$A$2:$B$5,2,FALSE)</f>
        <v>#N/A</v>
      </c>
      <c r="E2" s="20"/>
    </row>
    <row r="3" spans="1:5" ht="18" customHeight="1" thickBot="1" x14ac:dyDescent="0.35">
      <c r="A3" s="26"/>
      <c r="B3" s="31" t="s">
        <v>47</v>
      </c>
      <c r="C3" s="29"/>
      <c r="D3" s="27" t="e">
        <f>VLOOKUP(C3,echelles!$A$2:$B$5,2,FALSE)</f>
        <v>#N/A</v>
      </c>
      <c r="E3" s="10"/>
    </row>
    <row r="4" spans="1:5" ht="18" customHeight="1" thickBot="1" x14ac:dyDescent="0.35">
      <c r="A4" s="26"/>
      <c r="B4" s="31" t="s">
        <v>48</v>
      </c>
      <c r="C4" s="29"/>
      <c r="D4" s="27" t="e">
        <f>VLOOKUP(C4,echelles!$A$2:$B$5,2,FALSE)</f>
        <v>#N/A</v>
      </c>
      <c r="E4" s="10"/>
    </row>
    <row r="5" spans="1:5" ht="18" customHeight="1" thickBot="1" x14ac:dyDescent="0.35">
      <c r="A5" s="26"/>
      <c r="B5" s="31" t="s">
        <v>49</v>
      </c>
      <c r="C5" s="29"/>
      <c r="D5" s="27" t="e">
        <f>VLOOKUP(C5,echelles!$A$2:$B$5,2,FALSE)</f>
        <v>#N/A</v>
      </c>
      <c r="E5" s="10"/>
    </row>
    <row r="6" spans="1:5" ht="18" customHeight="1" thickBot="1" x14ac:dyDescent="0.35">
      <c r="A6" s="26"/>
      <c r="B6" s="31" t="s">
        <v>50</v>
      </c>
      <c r="C6" s="29"/>
      <c r="D6" s="27" t="e">
        <f>VLOOKUP(C6,echelles!$A$2:$B$5,2,FALSE)</f>
        <v>#N/A</v>
      </c>
      <c r="E6" s="10"/>
    </row>
    <row r="7" spans="1:5" ht="20.25" customHeight="1" thickBot="1" x14ac:dyDescent="0.35">
      <c r="A7" s="25" t="s">
        <v>61</v>
      </c>
      <c r="B7" s="25" t="s">
        <v>53</v>
      </c>
      <c r="C7" s="28"/>
      <c r="D7" s="27" t="e">
        <f>VLOOKUP(C7,echelles!$A$16:$B$21,2,FALSE)</f>
        <v>#N/A</v>
      </c>
      <c r="E7" s="20"/>
    </row>
    <row r="8" spans="1:5" ht="20.25" customHeight="1" thickBot="1" x14ac:dyDescent="0.35">
      <c r="A8" s="47"/>
      <c r="B8" s="31" t="s">
        <v>54</v>
      </c>
      <c r="C8" s="29"/>
      <c r="D8" s="48" t="e">
        <f>VLOOKUP(C8,echelles!$A$16:$B$21,2,FALSE)</f>
        <v>#N/A</v>
      </c>
      <c r="E8" s="10"/>
    </row>
    <row r="9" spans="1:5" ht="20.25" customHeight="1" thickBot="1" x14ac:dyDescent="0.35">
      <c r="A9" s="47"/>
      <c r="B9" s="31" t="s">
        <v>58</v>
      </c>
      <c r="C9" s="29"/>
      <c r="D9" s="48" t="e">
        <f>VLOOKUP(C9,echelles!$A$8:$B$13,2,FALSE)</f>
        <v>#N/A</v>
      </c>
      <c r="E9" s="10"/>
    </row>
    <row r="10" spans="1:5" ht="16.2" thickBot="1" x14ac:dyDescent="0.35">
      <c r="A10" s="26"/>
      <c r="B10" s="31" t="s">
        <v>59</v>
      </c>
      <c r="C10" s="30"/>
      <c r="D10" s="27" t="e">
        <f>VLOOKUP(C10,echelles!$A$8:$B$13,2,FALSE)</f>
        <v>#N/A</v>
      </c>
      <c r="E10" s="10"/>
    </row>
    <row r="11" spans="1:5" ht="16.2" thickBot="1" x14ac:dyDescent="0.35">
      <c r="A11" s="25" t="s">
        <v>60</v>
      </c>
      <c r="B11" s="25" t="s">
        <v>51</v>
      </c>
      <c r="C11" s="28"/>
      <c r="D11" s="27" t="e">
        <f>VLOOKUP(C11,echelles!$A$8:$B$13,2,FALSE)</f>
        <v>#N/A</v>
      </c>
      <c r="E11" s="10"/>
    </row>
    <row r="12" spans="1:5" ht="16.2" thickBot="1" x14ac:dyDescent="0.35">
      <c r="A12" s="36"/>
      <c r="B12" s="31" t="s">
        <v>52</v>
      </c>
      <c r="C12" s="30"/>
      <c r="D12" s="27" t="e">
        <f>VLOOKUP(C12,echelles!$A$8:$B$13,2,FALSE)</f>
        <v>#N/A</v>
      </c>
      <c r="E12" s="10"/>
    </row>
    <row r="13" spans="1:5" ht="16.8" customHeight="1" thickBot="1" x14ac:dyDescent="0.35">
      <c r="A13" s="25" t="s">
        <v>106</v>
      </c>
      <c r="B13" s="25" t="s">
        <v>107</v>
      </c>
      <c r="C13" s="29" t="s">
        <v>37</v>
      </c>
      <c r="D13" s="27">
        <f>VLOOKUP(C13,echelles!$A$8:$B$13,2,FALSE)</f>
        <v>5</v>
      </c>
      <c r="E13" s="33"/>
    </row>
    <row r="14" spans="1:5" ht="16.2" thickBot="1" x14ac:dyDescent="0.35">
      <c r="A14" s="36"/>
      <c r="B14" s="31" t="s">
        <v>63</v>
      </c>
      <c r="C14" s="29" t="s">
        <v>37</v>
      </c>
      <c r="D14" s="27">
        <f>VLOOKUP(C14,echelles!$A$8:$B$13,2,FALSE)</f>
        <v>5</v>
      </c>
      <c r="E14" s="23"/>
    </row>
    <row r="15" spans="1:5" ht="16.2" thickBot="1" x14ac:dyDescent="0.35">
      <c r="A15" s="44" t="s">
        <v>6</v>
      </c>
      <c r="B15" s="27" t="s">
        <v>103</v>
      </c>
      <c r="C15" s="13" t="s">
        <v>14</v>
      </c>
      <c r="D15" s="5">
        <v>100</v>
      </c>
      <c r="E15" s="37" t="s">
        <v>5</v>
      </c>
    </row>
    <row r="16" spans="1:5" ht="16.2" thickBot="1" x14ac:dyDescent="0.35">
      <c r="A16" s="45" t="s">
        <v>7</v>
      </c>
      <c r="B16" s="40" t="s">
        <v>8</v>
      </c>
      <c r="C16" s="38" t="s">
        <v>12</v>
      </c>
      <c r="D16" s="21">
        <v>0.9</v>
      </c>
      <c r="E16" s="49"/>
    </row>
    <row r="17" spans="1:5" ht="16.2" thickBot="1" x14ac:dyDescent="0.35">
      <c r="A17" s="45" t="s">
        <v>33</v>
      </c>
      <c r="B17" s="41" t="s">
        <v>41</v>
      </c>
      <c r="C17" s="39" t="s">
        <v>10</v>
      </c>
      <c r="D17" s="22">
        <v>0.6</v>
      </c>
      <c r="E17" s="50"/>
    </row>
    <row r="18" spans="1:5" ht="16.2" thickBot="1" x14ac:dyDescent="0.35">
      <c r="A18" s="45" t="s">
        <v>44</v>
      </c>
      <c r="B18" s="41" t="s">
        <v>56</v>
      </c>
      <c r="C18" s="11" t="s">
        <v>3</v>
      </c>
      <c r="D18" s="24" t="e">
        <f>SUM(D2:D14)</f>
        <v>#N/A</v>
      </c>
      <c r="E18" s="50"/>
    </row>
    <row r="19" spans="1:5" x14ac:dyDescent="0.3">
      <c r="A19" s="45" t="s">
        <v>9</v>
      </c>
      <c r="B19" s="41" t="s">
        <v>40</v>
      </c>
      <c r="C19" s="12" t="s">
        <v>45</v>
      </c>
      <c r="D19" s="35">
        <v>0</v>
      </c>
      <c r="E19" s="50"/>
    </row>
    <row r="20" spans="1:5" x14ac:dyDescent="0.3">
      <c r="A20" s="45" t="s">
        <v>17</v>
      </c>
      <c r="B20" s="41" t="s">
        <v>18</v>
      </c>
      <c r="C20" s="12" t="s">
        <v>13</v>
      </c>
      <c r="D20" s="6">
        <v>0</v>
      </c>
      <c r="E20" s="50"/>
    </row>
    <row r="21" spans="1:5" ht="16.2" thickBot="1" x14ac:dyDescent="0.35">
      <c r="A21" s="45" t="s">
        <v>19</v>
      </c>
      <c r="B21" s="42">
        <f ca="1">NOW()</f>
        <v>45722.671391203701</v>
      </c>
      <c r="C21" s="12" t="s">
        <v>11</v>
      </c>
      <c r="D21" s="7">
        <v>0</v>
      </c>
      <c r="E21" s="51"/>
    </row>
    <row r="22" spans="1:5" ht="16.2" thickBot="1" x14ac:dyDescent="0.35">
      <c r="A22" s="46" t="s">
        <v>20</v>
      </c>
      <c r="B22" s="43" t="e">
        <f>(pts_grandtotal/nb_points)</f>
        <v>#N/A</v>
      </c>
      <c r="C22" s="13" t="s">
        <v>4</v>
      </c>
      <c r="D22" s="4" t="e">
        <f>pts_soustotal-pts_respect-pts_retard-pts_francais</f>
        <v>#N/A</v>
      </c>
      <c r="E22" s="14" t="e">
        <f>"Note finale: "&amp;pts_grandtotal/nb_points*100&amp;"%"</f>
        <v>#N/A</v>
      </c>
    </row>
    <row r="23" spans="1:5" x14ac:dyDescent="0.3">
      <c r="D23" s="2"/>
    </row>
    <row r="24" spans="1:5" x14ac:dyDescent="0.3">
      <c r="D24" s="2"/>
    </row>
    <row r="25" spans="1:5" x14ac:dyDescent="0.3">
      <c r="D25" s="2"/>
    </row>
    <row r="26" spans="1:5" x14ac:dyDescent="0.3">
      <c r="D26" s="2"/>
    </row>
    <row r="27" spans="1:5" x14ac:dyDescent="0.3">
      <c r="D27" s="2"/>
    </row>
    <row r="29" spans="1:5" x14ac:dyDescent="0.3">
      <c r="D29" s="2"/>
    </row>
    <row r="30" spans="1:5" x14ac:dyDescent="0.3">
      <c r="D30" s="2"/>
    </row>
    <row r="31" spans="1:5" x14ac:dyDescent="0.3">
      <c r="D31" s="2"/>
    </row>
    <row r="32" spans="1:5" x14ac:dyDescent="0.3">
      <c r="D32" s="2"/>
    </row>
    <row r="33" spans="4:4" x14ac:dyDescent="0.3">
      <c r="D33" s="2"/>
    </row>
    <row r="34" spans="4:4" x14ac:dyDescent="0.3">
      <c r="D34" s="2"/>
    </row>
    <row r="35" spans="4:4" x14ac:dyDescent="0.3">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E2271BBE-1B5C-4AFE-9512-29B32BC04AEE}">
          <x14:formula1>
            <xm:f>echelles!$A$16:$A$21</xm:f>
          </x14:formula1>
          <xm:sqref>C7:C8</xm:sqref>
        </x14:dataValidation>
        <x14:dataValidation type="list" allowBlank="1" showInputMessage="1" showErrorMessage="1" xr:uid="{BBD162F3-9664-458E-A06D-B5D97746501A}">
          <x14:formula1>
            <xm:f>echelles!$A$8:$A$13</xm:f>
          </x14:formula1>
          <xm:sqref>C9:C14</xm:sqref>
        </x14:dataValidation>
        <x14:dataValidation type="list" allowBlank="1" showInputMessage="1" showErrorMessage="1" xr:uid="{D5DC135D-286A-4FA3-8A8E-63E544954E54}">
          <x14:formula1>
            <xm:f>echelles!$A$2:$A$5</xm:f>
          </x14:formula1>
          <xm:sqref>C2:C6</xm:sqref>
        </x14:dataValidation>
        <x14:dataValidation type="list" allowBlank="1" showInputMessage="1" showErrorMessage="1" xr:uid="{00000000-0002-0000-0000-000002000000}">
          <x14:formula1>
            <xm:f>etudiants!$A$2:$A$44</xm:f>
          </x14:formula1>
          <xm:sqref>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opLeftCell="A2" workbookViewId="0">
      <selection activeCell="A23" sqref="A23"/>
    </sheetView>
  </sheetViews>
  <sheetFormatPr baseColWidth="10" defaultRowHeight="15.6" x14ac:dyDescent="0.3"/>
  <cols>
    <col min="1" max="1" width="50.09765625" customWidth="1"/>
    <col min="2" max="2" width="10.69921875" customWidth="1"/>
    <col min="3" max="3" width="11.19921875" customWidth="1"/>
  </cols>
  <sheetData>
    <row r="1" spans="1:2" x14ac:dyDescent="0.3">
      <c r="A1" t="s">
        <v>15</v>
      </c>
      <c r="B1" s="3" t="s">
        <v>16</v>
      </c>
    </row>
    <row r="2" spans="1:2" x14ac:dyDescent="0.3">
      <c r="A2" s="15" t="s">
        <v>62</v>
      </c>
      <c r="B2" s="3">
        <v>0</v>
      </c>
    </row>
    <row r="3" spans="1:2" x14ac:dyDescent="0.3">
      <c r="A3" t="s">
        <v>35</v>
      </c>
      <c r="B3" s="3">
        <v>2</v>
      </c>
    </row>
    <row r="4" spans="1:2" x14ac:dyDescent="0.3">
      <c r="A4" t="s">
        <v>36</v>
      </c>
      <c r="B4" s="3">
        <v>4</v>
      </c>
    </row>
    <row r="5" spans="1:2" x14ac:dyDescent="0.3">
      <c r="A5" t="s">
        <v>37</v>
      </c>
      <c r="B5" s="1">
        <v>6</v>
      </c>
    </row>
    <row r="7" spans="1:2" x14ac:dyDescent="0.3">
      <c r="A7" t="s">
        <v>15</v>
      </c>
      <c r="B7" s="3" t="s">
        <v>16</v>
      </c>
    </row>
    <row r="8" spans="1:2" x14ac:dyDescent="0.3">
      <c r="A8" s="15" t="s">
        <v>42</v>
      </c>
      <c r="B8" s="3">
        <v>0</v>
      </c>
    </row>
    <row r="9" spans="1:2" x14ac:dyDescent="0.3">
      <c r="A9" t="s">
        <v>43</v>
      </c>
      <c r="B9" s="3">
        <v>1</v>
      </c>
    </row>
    <row r="10" spans="1:2" x14ac:dyDescent="0.3">
      <c r="A10" t="s">
        <v>38</v>
      </c>
      <c r="B10" s="3">
        <v>2</v>
      </c>
    </row>
    <row r="11" spans="1:2" x14ac:dyDescent="0.3">
      <c r="A11" t="s">
        <v>35</v>
      </c>
      <c r="B11" s="3">
        <v>3</v>
      </c>
    </row>
    <row r="12" spans="1:2" x14ac:dyDescent="0.3">
      <c r="A12" t="s">
        <v>36</v>
      </c>
      <c r="B12" s="3">
        <v>4</v>
      </c>
    </row>
    <row r="13" spans="1:2" x14ac:dyDescent="0.3">
      <c r="A13" t="s">
        <v>37</v>
      </c>
      <c r="B13" s="1">
        <v>5</v>
      </c>
    </row>
    <row r="15" spans="1:2" x14ac:dyDescent="0.3">
      <c r="A15" t="s">
        <v>15</v>
      </c>
      <c r="B15" s="3" t="s">
        <v>16</v>
      </c>
    </row>
    <row r="16" spans="1:2" x14ac:dyDescent="0.3">
      <c r="A16" t="s">
        <v>55</v>
      </c>
      <c r="B16" s="3">
        <v>0</v>
      </c>
    </row>
    <row r="17" spans="1:2" x14ac:dyDescent="0.3">
      <c r="A17" t="s">
        <v>43</v>
      </c>
      <c r="B17" s="3">
        <v>4</v>
      </c>
    </row>
    <row r="18" spans="1:2" x14ac:dyDescent="0.3">
      <c r="A18" t="s">
        <v>38</v>
      </c>
      <c r="B18" s="3">
        <v>8</v>
      </c>
    </row>
    <row r="19" spans="1:2" x14ac:dyDescent="0.3">
      <c r="A19" t="s">
        <v>35</v>
      </c>
      <c r="B19" s="3">
        <v>12</v>
      </c>
    </row>
    <row r="20" spans="1:2" x14ac:dyDescent="0.3">
      <c r="A20" t="s">
        <v>36</v>
      </c>
      <c r="B20" s="3">
        <v>16</v>
      </c>
    </row>
    <row r="21" spans="1:2" x14ac:dyDescent="0.3">
      <c r="A21" t="s">
        <v>37</v>
      </c>
      <c r="B21"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topLeftCell="A17" workbookViewId="0">
      <selection activeCell="A46" sqref="A46"/>
    </sheetView>
  </sheetViews>
  <sheetFormatPr baseColWidth="10" defaultRowHeight="15.6" x14ac:dyDescent="0.3"/>
  <cols>
    <col min="1" max="1" width="39.5" customWidth="1"/>
  </cols>
  <sheetData>
    <row r="1" spans="1:1" x14ac:dyDescent="0.3">
      <c r="A1" t="s">
        <v>6</v>
      </c>
    </row>
    <row r="2" spans="1:1" x14ac:dyDescent="0.3">
      <c r="A2" t="s">
        <v>39</v>
      </c>
    </row>
    <row r="3" spans="1:1" x14ac:dyDescent="0.3">
      <c r="A3" t="s">
        <v>65</v>
      </c>
    </row>
    <row r="4" spans="1:1" x14ac:dyDescent="0.3">
      <c r="A4" t="s">
        <v>66</v>
      </c>
    </row>
    <row r="5" spans="1:1" x14ac:dyDescent="0.3">
      <c r="A5" t="s">
        <v>67</v>
      </c>
    </row>
    <row r="6" spans="1:1" x14ac:dyDescent="0.3">
      <c r="A6" t="s">
        <v>68</v>
      </c>
    </row>
    <row r="7" spans="1:1" x14ac:dyDescent="0.3">
      <c r="A7" t="s">
        <v>69</v>
      </c>
    </row>
    <row r="8" spans="1:1" x14ac:dyDescent="0.3">
      <c r="A8" t="s">
        <v>70</v>
      </c>
    </row>
    <row r="9" spans="1:1" x14ac:dyDescent="0.3">
      <c r="A9" t="s">
        <v>71</v>
      </c>
    </row>
    <row r="10" spans="1:1" x14ac:dyDescent="0.3">
      <c r="A10" t="s">
        <v>72</v>
      </c>
    </row>
    <row r="11" spans="1:1" x14ac:dyDescent="0.3">
      <c r="A11" t="s">
        <v>73</v>
      </c>
    </row>
    <row r="12" spans="1:1" x14ac:dyDescent="0.3">
      <c r="A12" t="s">
        <v>74</v>
      </c>
    </row>
    <row r="13" spans="1:1" x14ac:dyDescent="0.3">
      <c r="A13" t="s">
        <v>75</v>
      </c>
    </row>
    <row r="14" spans="1:1" x14ac:dyDescent="0.3">
      <c r="A14" t="s">
        <v>76</v>
      </c>
    </row>
    <row r="15" spans="1:1" x14ac:dyDescent="0.3">
      <c r="A15" t="s">
        <v>77</v>
      </c>
    </row>
    <row r="16" spans="1:1" x14ac:dyDescent="0.3">
      <c r="A16" t="s">
        <v>78</v>
      </c>
    </row>
    <row r="17" spans="1:1" x14ac:dyDescent="0.3">
      <c r="A17" t="s">
        <v>79</v>
      </c>
    </row>
    <row r="18" spans="1:1" x14ac:dyDescent="0.3">
      <c r="A18" t="s">
        <v>80</v>
      </c>
    </row>
    <row r="19" spans="1:1" x14ac:dyDescent="0.3">
      <c r="A19" t="s">
        <v>81</v>
      </c>
    </row>
    <row r="20" spans="1:1" x14ac:dyDescent="0.3">
      <c r="A20" t="s">
        <v>82</v>
      </c>
    </row>
    <row r="21" spans="1:1" x14ac:dyDescent="0.3">
      <c r="A21" t="s">
        <v>83</v>
      </c>
    </row>
    <row r="22" spans="1:1" x14ac:dyDescent="0.3">
      <c r="A22" t="s">
        <v>84</v>
      </c>
    </row>
    <row r="23" spans="1:1" x14ac:dyDescent="0.3">
      <c r="A23" t="s">
        <v>85</v>
      </c>
    </row>
    <row r="24" spans="1:1" x14ac:dyDescent="0.3">
      <c r="A24" t="s">
        <v>86</v>
      </c>
    </row>
    <row r="25" spans="1:1" x14ac:dyDescent="0.3">
      <c r="A25" t="s">
        <v>57</v>
      </c>
    </row>
    <row r="26" spans="1:1" x14ac:dyDescent="0.3">
      <c r="A26" t="s">
        <v>87</v>
      </c>
    </row>
    <row r="27" spans="1:1" x14ac:dyDescent="0.3">
      <c r="A27" t="s">
        <v>88</v>
      </c>
    </row>
    <row r="28" spans="1:1" x14ac:dyDescent="0.3">
      <c r="A28" t="s">
        <v>89</v>
      </c>
    </row>
    <row r="29" spans="1:1" x14ac:dyDescent="0.3">
      <c r="A29" t="s">
        <v>90</v>
      </c>
    </row>
    <row r="30" spans="1:1" x14ac:dyDescent="0.3">
      <c r="A30" t="s">
        <v>91</v>
      </c>
    </row>
    <row r="31" spans="1:1" x14ac:dyDescent="0.3">
      <c r="A31" t="s">
        <v>92</v>
      </c>
    </row>
    <row r="32" spans="1:1" x14ac:dyDescent="0.3">
      <c r="A32" t="s">
        <v>93</v>
      </c>
    </row>
    <row r="33" spans="1:1" x14ac:dyDescent="0.3">
      <c r="A33" t="s">
        <v>94</v>
      </c>
    </row>
    <row r="34" spans="1:1" x14ac:dyDescent="0.3">
      <c r="A34" t="s">
        <v>95</v>
      </c>
    </row>
    <row r="35" spans="1:1" x14ac:dyDescent="0.3">
      <c r="A35" t="s">
        <v>96</v>
      </c>
    </row>
    <row r="36" spans="1:1" x14ac:dyDescent="0.3">
      <c r="A36" t="s">
        <v>97</v>
      </c>
    </row>
    <row r="37" spans="1:1" x14ac:dyDescent="0.3">
      <c r="A37" t="s">
        <v>98</v>
      </c>
    </row>
    <row r="38" spans="1:1" x14ac:dyDescent="0.3">
      <c r="A38" t="s">
        <v>99</v>
      </c>
    </row>
    <row r="39" spans="1:1" x14ac:dyDescent="0.3">
      <c r="A39" t="s">
        <v>100</v>
      </c>
    </row>
    <row r="40" spans="1:1" x14ac:dyDescent="0.3">
      <c r="A40" t="s">
        <v>101</v>
      </c>
    </row>
    <row r="41" spans="1:1" x14ac:dyDescent="0.3">
      <c r="A41" t="s">
        <v>102</v>
      </c>
    </row>
    <row r="42" spans="1:1" x14ac:dyDescent="0.3">
      <c r="A42" t="s">
        <v>103</v>
      </c>
    </row>
    <row r="43" spans="1:1" x14ac:dyDescent="0.3">
      <c r="A43" t="s">
        <v>104</v>
      </c>
    </row>
    <row r="44" spans="1:1" x14ac:dyDescent="0.3">
      <c r="A44" t="s">
        <v>105</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9921875" defaultRowHeight="15.6" x14ac:dyDescent="0.3"/>
  <cols>
    <col min="1" max="1" width="30.19921875" style="16" customWidth="1"/>
    <col min="2" max="2" width="140.69921875" style="16" customWidth="1"/>
    <col min="3" max="16384" width="11.19921875" style="16"/>
  </cols>
  <sheetData>
    <row r="1" spans="1:2" x14ac:dyDescent="0.3">
      <c r="A1" s="18" t="s">
        <v>26</v>
      </c>
      <c r="B1" s="18" t="s">
        <v>25</v>
      </c>
    </row>
    <row r="2" spans="1:2" ht="31.2" x14ac:dyDescent="0.3">
      <c r="A2" s="19" t="s">
        <v>23</v>
      </c>
      <c r="B2" s="17" t="s">
        <v>24</v>
      </c>
    </row>
    <row r="3" spans="1:2" ht="31.2" x14ac:dyDescent="0.3">
      <c r="A3" s="19" t="s">
        <v>22</v>
      </c>
      <c r="B3" s="17" t="s">
        <v>29</v>
      </c>
    </row>
    <row r="4" spans="1:2" ht="46.8" x14ac:dyDescent="0.3">
      <c r="A4" s="19" t="s">
        <v>0</v>
      </c>
      <c r="B4" s="15" t="s">
        <v>30</v>
      </c>
    </row>
    <row r="5" spans="1:2" x14ac:dyDescent="0.3">
      <c r="A5" s="19" t="s">
        <v>32</v>
      </c>
      <c r="B5" s="15" t="s">
        <v>31</v>
      </c>
    </row>
    <row r="6" spans="1:2" ht="31.2" x14ac:dyDescent="0.3">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Charles-Étienne Tremblay</cp:lastModifiedBy>
  <cp:revision/>
  <dcterms:created xsi:type="dcterms:W3CDTF">2017-05-23T14:57:00Z</dcterms:created>
  <dcterms:modified xsi:type="dcterms:W3CDTF">2025-03-06T21:10:28Z</dcterms:modified>
  <cp:category/>
  <cp:contentStatus/>
</cp:coreProperties>
</file>